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 activeTab="1"/>
  </bookViews>
  <sheets>
    <sheet name="Presupuesto RESUMEN" sheetId="1" r:id="rId1"/>
    <sheet name="Presupuesto DETALLE" sheetId="2" r:id="rId2"/>
  </sheets>
  <calcPr calcId="145621"/>
</workbook>
</file>

<file path=xl/calcChain.xml><?xml version="1.0" encoding="utf-8"?>
<calcChain xmlns="http://schemas.openxmlformats.org/spreadsheetml/2006/main">
  <c r="J115" i="2" l="1"/>
  <c r="J116" i="2" l="1"/>
  <c r="J114" i="2"/>
  <c r="K113" i="2"/>
  <c r="J112" i="2"/>
  <c r="J111" i="2"/>
  <c r="J110" i="2"/>
  <c r="J109" i="2"/>
  <c r="K108" i="2" s="1"/>
  <c r="F32" i="1" s="1"/>
  <c r="J107" i="2"/>
  <c r="J106" i="2"/>
  <c r="J105" i="2"/>
  <c r="J104" i="2"/>
  <c r="K103" i="2"/>
  <c r="J102" i="2"/>
  <c r="J101" i="2"/>
  <c r="J100" i="2"/>
  <c r="J99" i="2"/>
  <c r="J98" i="2"/>
  <c r="K97" i="2"/>
  <c r="J96" i="2"/>
  <c r="J95" i="2"/>
  <c r="J94" i="2"/>
  <c r="J93" i="2"/>
  <c r="J92" i="2"/>
  <c r="K91" i="2"/>
  <c r="J90" i="2"/>
  <c r="J89" i="2"/>
  <c r="J88" i="2"/>
  <c r="J87" i="2"/>
  <c r="J86" i="2"/>
  <c r="K85" i="2"/>
  <c r="J78" i="2"/>
  <c r="J77" i="2"/>
  <c r="J76" i="2"/>
  <c r="K75" i="2"/>
  <c r="J74" i="2"/>
  <c r="J73" i="2"/>
  <c r="K72" i="2" s="1"/>
  <c r="F24" i="1" s="1"/>
  <c r="J71" i="2"/>
  <c r="J70" i="2"/>
  <c r="K69" i="2"/>
  <c r="J68" i="2"/>
  <c r="J67" i="2"/>
  <c r="J66" i="2"/>
  <c r="J65" i="2"/>
  <c r="K64" i="2" s="1"/>
  <c r="F22" i="1" s="1"/>
  <c r="J63" i="2"/>
  <c r="J62" i="2"/>
  <c r="J61" i="2"/>
  <c r="J60" i="2"/>
  <c r="K59" i="2"/>
  <c r="J58" i="2"/>
  <c r="J57" i="2"/>
  <c r="J56" i="2"/>
  <c r="J55" i="2"/>
  <c r="J54" i="2"/>
  <c r="J53" i="2"/>
  <c r="J52" i="2"/>
  <c r="J51" i="2"/>
  <c r="K50" i="2" s="1"/>
  <c r="F20" i="1" s="1"/>
  <c r="J49" i="2"/>
  <c r="J48" i="2"/>
  <c r="K47" i="2"/>
  <c r="J46" i="2"/>
  <c r="J45" i="2"/>
  <c r="J44" i="2"/>
  <c r="K43" i="2"/>
  <c r="J42" i="2"/>
  <c r="J41" i="2"/>
  <c r="J40" i="2"/>
  <c r="J39" i="2"/>
  <c r="J38" i="2"/>
  <c r="J37" i="2"/>
  <c r="J36" i="2"/>
  <c r="J35" i="2"/>
  <c r="J34" i="2"/>
  <c r="J33" i="2"/>
  <c r="K32" i="2" s="1"/>
  <c r="J25" i="2"/>
  <c r="K24" i="2"/>
  <c r="J23" i="2"/>
  <c r="J22" i="2"/>
  <c r="J21" i="2"/>
  <c r="J20" i="2"/>
  <c r="K19" i="2"/>
  <c r="J18" i="2"/>
  <c r="J17" i="2"/>
  <c r="J16" i="2"/>
  <c r="J15" i="2"/>
  <c r="J14" i="2"/>
  <c r="J13" i="2"/>
  <c r="K12" i="2" s="1"/>
  <c r="F34" i="1"/>
  <c r="F33" i="1"/>
  <c r="F31" i="1"/>
  <c r="F30" i="1"/>
  <c r="F29" i="1"/>
  <c r="F28" i="1"/>
  <c r="F26" i="1"/>
  <c r="F25" i="1"/>
  <c r="F23" i="1"/>
  <c r="F21" i="1"/>
  <c r="F19" i="1"/>
  <c r="F18" i="1"/>
  <c r="F15" i="1"/>
  <c r="F14" i="1"/>
  <c r="F13" i="1"/>
  <c r="K26" i="2" l="1"/>
  <c r="K28" i="2" s="1"/>
  <c r="F12" i="1"/>
  <c r="K117" i="2"/>
  <c r="K119" i="2" s="1"/>
  <c r="K79" i="2"/>
  <c r="K81" i="2" s="1"/>
  <c r="F17" i="1"/>
  <c r="F27" i="1" l="1"/>
  <c r="K123" i="2"/>
  <c r="F8" i="1"/>
  <c r="K122" i="2"/>
  <c r="F16" i="1"/>
  <c r="F7" i="1"/>
  <c r="F11" i="1"/>
  <c r="F36" i="1" s="1"/>
  <c r="K121" i="2"/>
  <c r="K124" i="2" s="1"/>
  <c r="F9" i="1" s="1"/>
</calcChain>
</file>

<file path=xl/sharedStrings.xml><?xml version="1.0" encoding="utf-8"?>
<sst xmlns="http://schemas.openxmlformats.org/spreadsheetml/2006/main" count="286" uniqueCount="222">
  <si>
    <t xml:space="preserve">ANEXO 3 
</t>
  </si>
  <si>
    <t xml:space="preserve">ANEXO 3 </t>
  </si>
  <si>
    <t>PROGRAMA DE FOMENTO A LA PRODUCCIÓN Y TELEDIFUSIÓN DEL DOCUMENTAL
DOCTV LATINOAMÉRICA VI</t>
  </si>
  <si>
    <r>
      <rPr>
        <b/>
        <sz val="16"/>
        <color rgb="FF0C8492"/>
        <rFont val="Calibri"/>
      </rPr>
      <t xml:space="preserve">RESUMEN DE PRESUPUESTO 
</t>
    </r>
    <r>
      <rPr>
        <sz val="16"/>
        <color rgb="FF0C8492"/>
        <rFont val="Calibri"/>
      </rPr>
      <t>(ver detalle en hoja anterior)</t>
    </r>
  </si>
  <si>
    <t>PROYECTO :</t>
  </si>
  <si>
    <t>PROGRAMA DE FOMENTO A LA PRODUCCIÓN 
Y TELEDIFUSIÓN DEL DOCUMENTAL
DOCTV LATINOAMÉRICA VI</t>
  </si>
  <si>
    <r>
      <t>IMPORTANTE:</t>
    </r>
    <r>
      <rPr>
        <sz val="11"/>
        <color rgb="FFDD0806"/>
        <rFont val="Calibri"/>
      </rPr>
      <t xml:space="preserve"> No modifique esta hoja. Las celdas de esta hoja se actualizan automáticamente al ingresar valores en la primera hoja de este documento (Presupuesto DETALLE).</t>
    </r>
  </si>
  <si>
    <r>
      <rPr>
        <b/>
        <sz val="11"/>
        <rFont val="Calibri"/>
      </rPr>
      <t xml:space="preserve">Nota: </t>
    </r>
    <r>
      <rPr>
        <sz val="11"/>
        <rFont val="Calibri"/>
      </rPr>
      <t xml:space="preserve">Puede incluir los costos necesarios para su proyecto que no estén contemplados en este formato, y obviar aquellos que, estando contemplados, no sean aplicables para su proyecto. 
</t>
    </r>
    <r>
      <rPr>
        <b/>
        <sz val="11"/>
        <color rgb="FFDD0806"/>
        <rFont val="Calibri"/>
      </rPr>
      <t xml:space="preserve">IMPORTANTE: </t>
    </r>
    <r>
      <rPr>
        <sz val="11"/>
        <color rgb="FFDD0806"/>
        <rFont val="Calibri"/>
      </rPr>
      <t>Esta planilla contiene fórmulas. Modifique los valores correspondientes a las columnas Cantidad, Unidad y Precio. De variar la cantidad de filas deberá editar algunas fórmulas para no provocar errores en los subtotales.</t>
    </r>
  </si>
  <si>
    <t>TOTAL PRODUCCIÓN:</t>
  </si>
  <si>
    <t>us$</t>
  </si>
  <si>
    <t>TOTAL POSTPRODUCCIÓN:</t>
  </si>
  <si>
    <t>GRAN TOTAL:</t>
  </si>
  <si>
    <t>Cantidad</t>
  </si>
  <si>
    <t>Unidad</t>
  </si>
  <si>
    <t>Precio     /USD</t>
  </si>
  <si>
    <t>Subtotal</t>
  </si>
  <si>
    <t>Total cuenta</t>
  </si>
  <si>
    <t>DESARROLLO</t>
  </si>
  <si>
    <t xml:space="preserve">1.   DESARROLLO </t>
  </si>
  <si>
    <t>1.1</t>
  </si>
  <si>
    <t>Guión</t>
  </si>
  <si>
    <t>GUIÓN</t>
  </si>
  <si>
    <t>1.1.1</t>
  </si>
  <si>
    <t>Escaleta y/o guión</t>
  </si>
  <si>
    <t>1.2</t>
  </si>
  <si>
    <t>INVESTIGACIÓN</t>
  </si>
  <si>
    <t>1.3</t>
  </si>
  <si>
    <t>1.1.2</t>
  </si>
  <si>
    <t>Materiales de investigación</t>
  </si>
  <si>
    <t>1.1.3</t>
  </si>
  <si>
    <t>Derechos sobre el guión</t>
  </si>
  <si>
    <t>OTROS</t>
  </si>
  <si>
    <t>1.1.4</t>
  </si>
  <si>
    <t xml:space="preserve">Registro del guión </t>
  </si>
  <si>
    <t>1.1.5</t>
  </si>
  <si>
    <t>Fotocopias</t>
  </si>
  <si>
    <t>1.1.6</t>
  </si>
  <si>
    <t>Material de archivo</t>
  </si>
  <si>
    <t>IMPUESTOS</t>
  </si>
  <si>
    <t>Investigación</t>
  </si>
  <si>
    <t>1.2.1</t>
  </si>
  <si>
    <t>Transporte</t>
  </si>
  <si>
    <t>1.2.2</t>
  </si>
  <si>
    <t xml:space="preserve">Alojamiento </t>
  </si>
  <si>
    <t>1.2.3</t>
  </si>
  <si>
    <t>Alimentación</t>
  </si>
  <si>
    <t>PRODUCCIÓN</t>
  </si>
  <si>
    <t>1.2.4</t>
  </si>
  <si>
    <t>Salarios</t>
  </si>
  <si>
    <t>Otros</t>
  </si>
  <si>
    <t>1.3.1</t>
  </si>
  <si>
    <t>Especifique</t>
  </si>
  <si>
    <t>SUBTOTAL DESARROLLO</t>
  </si>
  <si>
    <t>2.1</t>
  </si>
  <si>
    <t>GASTOS GENERALES</t>
  </si>
  <si>
    <t>2.2</t>
  </si>
  <si>
    <t>HONORARIOS DE PRODUCCIÓN</t>
  </si>
  <si>
    <t>2.3</t>
  </si>
  <si>
    <t>HONORARIOS DE DIRECCIÓN</t>
  </si>
  <si>
    <t>TOTAL DESARROLLO</t>
  </si>
  <si>
    <t>2.4</t>
  </si>
  <si>
    <t>FOTOGRAFÍA</t>
  </si>
  <si>
    <t>2.5</t>
  </si>
  <si>
    <t>SONIDO</t>
  </si>
  <si>
    <t>2.6</t>
  </si>
  <si>
    <t>TRANSPORTE</t>
  </si>
  <si>
    <t>2.7</t>
  </si>
  <si>
    <t>ESTADÍA</t>
  </si>
  <si>
    <t>2.8</t>
  </si>
  <si>
    <t>ALIMENTACIÓN</t>
  </si>
  <si>
    <t>2.9</t>
  </si>
  <si>
    <t>MATERIAL DE RODAJE</t>
  </si>
  <si>
    <t>Precio/U</t>
  </si>
  <si>
    <t>2.  PRODUCCIÓN :</t>
  </si>
  <si>
    <t>POSTPRODUCCIÓN</t>
  </si>
  <si>
    <t>3.1</t>
  </si>
  <si>
    <t>EDICIÓN DE IMAGEN</t>
  </si>
  <si>
    <t>3.2</t>
  </si>
  <si>
    <t>POSTPRODUCCIÓN DE IMAGEN</t>
  </si>
  <si>
    <t>3.3</t>
  </si>
  <si>
    <t>POSTPRODUCCIÓN DE SONIDO</t>
  </si>
  <si>
    <t>Gastos generales</t>
  </si>
  <si>
    <t>3.4</t>
  </si>
  <si>
    <t>MÚSICA</t>
  </si>
  <si>
    <t>3.5</t>
  </si>
  <si>
    <t>3.6</t>
  </si>
  <si>
    <t>MASTERIZACIÓN</t>
  </si>
  <si>
    <t>2.1.1</t>
  </si>
  <si>
    <t>Gastos de oficina</t>
  </si>
  <si>
    <t>2.1.2</t>
  </si>
  <si>
    <t>Materiales de oficina</t>
  </si>
  <si>
    <t>2.1.3</t>
  </si>
  <si>
    <t>Teléfono</t>
  </si>
  <si>
    <t>2.1.4</t>
  </si>
  <si>
    <t xml:space="preserve">Impresiones  </t>
  </si>
  <si>
    <t>2.1.5</t>
  </si>
  <si>
    <t>Envíos</t>
  </si>
  <si>
    <t>2.1.6</t>
  </si>
  <si>
    <t>Seguro personal técnico</t>
  </si>
  <si>
    <t>2.1.7</t>
  </si>
  <si>
    <t>Seguro equipos</t>
  </si>
  <si>
    <t>2.1.8</t>
  </si>
  <si>
    <t>Contador</t>
  </si>
  <si>
    <t>SUB TOTAL</t>
  </si>
  <si>
    <t>2.1.9</t>
  </si>
  <si>
    <t>Abogado</t>
  </si>
  <si>
    <t>2.1.10</t>
  </si>
  <si>
    <t>Otros (especifique)</t>
  </si>
  <si>
    <t>Honorarios Producción</t>
  </si>
  <si>
    <t>2.2.1</t>
  </si>
  <si>
    <t xml:space="preserve">Productor </t>
  </si>
  <si>
    <t>2.2.2</t>
  </si>
  <si>
    <t>1er. Asistente de producción</t>
  </si>
  <si>
    <t>2.2.3</t>
  </si>
  <si>
    <t>2do. Asistente de producción</t>
  </si>
  <si>
    <t>Honorarios Dirección</t>
  </si>
  <si>
    <t>2.3.1</t>
  </si>
  <si>
    <t>Director</t>
  </si>
  <si>
    <t>2.3.2</t>
  </si>
  <si>
    <t>Asistente de dirección</t>
  </si>
  <si>
    <t xml:space="preserve">Fotografía </t>
  </si>
  <si>
    <t>2.4.1</t>
  </si>
  <si>
    <t xml:space="preserve">Director de Fotografía </t>
  </si>
  <si>
    <t>2.4.2</t>
  </si>
  <si>
    <t xml:space="preserve">Asistente de cámara </t>
  </si>
  <si>
    <t>2.4.3</t>
  </si>
  <si>
    <t>Alquiler de paquete cámara</t>
  </si>
  <si>
    <t>2.4.4</t>
  </si>
  <si>
    <t>Suministros</t>
  </si>
  <si>
    <t>2.4.5</t>
  </si>
  <si>
    <t xml:space="preserve">Alquiler paquete de luces y maquinaria </t>
  </si>
  <si>
    <t>2.4.6</t>
  </si>
  <si>
    <t>Alquiler otro equipo (especificar)</t>
  </si>
  <si>
    <t>2.4.7</t>
  </si>
  <si>
    <t>Repuestos y roturas</t>
  </si>
  <si>
    <t>2.4.8</t>
  </si>
  <si>
    <t>Sonido</t>
  </si>
  <si>
    <t>2.5.1</t>
  </si>
  <si>
    <t>Sonidista</t>
  </si>
  <si>
    <t>2.5.2</t>
  </si>
  <si>
    <t>Alquiler paquete de sonido</t>
  </si>
  <si>
    <t>2.5.3</t>
  </si>
  <si>
    <t>2.5.4</t>
  </si>
  <si>
    <t>2.6.1</t>
  </si>
  <si>
    <t>Carro de producción/ Movilización</t>
  </si>
  <si>
    <t>2.6.2</t>
  </si>
  <si>
    <t>Boletos aéreos</t>
  </si>
  <si>
    <t>2.6.3</t>
  </si>
  <si>
    <t>Gasolina</t>
  </si>
  <si>
    <t>2.6.4</t>
  </si>
  <si>
    <t>Estadía</t>
  </si>
  <si>
    <t>2.7.1</t>
  </si>
  <si>
    <t>Estadía equipo de producción</t>
  </si>
  <si>
    <t>2.7.2</t>
  </si>
  <si>
    <t>2.8.1</t>
  </si>
  <si>
    <t>2.8.2</t>
  </si>
  <si>
    <t>Viáticos</t>
  </si>
  <si>
    <t>Material de rodaje</t>
  </si>
  <si>
    <t>2.9.1</t>
  </si>
  <si>
    <t>Discos duros</t>
  </si>
  <si>
    <t>2.9.2</t>
  </si>
  <si>
    <t xml:space="preserve">Memorias/Cassettes </t>
  </si>
  <si>
    <t>2.9.3</t>
  </si>
  <si>
    <t>SUBTOTAL PRODUCCIÓN</t>
  </si>
  <si>
    <t>TOTAL DE PRODUCCIÓN</t>
  </si>
  <si>
    <t>3.  POSTPRODUCCIÓN :</t>
  </si>
  <si>
    <t>Edición de imagen</t>
  </si>
  <si>
    <t>3.1.1</t>
  </si>
  <si>
    <t>Editor</t>
  </si>
  <si>
    <t>3.1.2</t>
  </si>
  <si>
    <t>Asistente de edición</t>
  </si>
  <si>
    <t>3.1.3</t>
  </si>
  <si>
    <t>Suite de edición</t>
  </si>
  <si>
    <t>3.1.4</t>
  </si>
  <si>
    <t>Efectos digitales</t>
  </si>
  <si>
    <t>3.1.5</t>
  </si>
  <si>
    <t>Compra material de archivo</t>
  </si>
  <si>
    <t>Postproducción de Imagen</t>
  </si>
  <si>
    <t>3.2.1</t>
  </si>
  <si>
    <t>Post producción paquete</t>
  </si>
  <si>
    <t>3.2.2</t>
  </si>
  <si>
    <t>Corrección de color</t>
  </si>
  <si>
    <t>3.2.3</t>
  </si>
  <si>
    <t>Materiales</t>
  </si>
  <si>
    <t>3.2.4</t>
  </si>
  <si>
    <t>Gráfica y/o animaciones</t>
  </si>
  <si>
    <t>3.2.5</t>
  </si>
  <si>
    <t>Otro (especifique)</t>
  </si>
  <si>
    <t>Postproducción de Sonido</t>
  </si>
  <si>
    <t>3.3.1</t>
  </si>
  <si>
    <t>Diseño de sonido</t>
  </si>
  <si>
    <t>3.3.2</t>
  </si>
  <si>
    <t xml:space="preserve">Materiales </t>
  </si>
  <si>
    <t>3.3.3</t>
  </si>
  <si>
    <t>Locutor</t>
  </si>
  <si>
    <t>3.3.4</t>
  </si>
  <si>
    <t>Mezcla Final</t>
  </si>
  <si>
    <t>Música</t>
  </si>
  <si>
    <t>3.4.1</t>
  </si>
  <si>
    <t>Compositor/Música original</t>
  </si>
  <si>
    <t>3.4.2</t>
  </si>
  <si>
    <t>Grabación de música</t>
  </si>
  <si>
    <t>3.4.3</t>
  </si>
  <si>
    <t>Mezcla de música</t>
  </si>
  <si>
    <t>3.4.4</t>
  </si>
  <si>
    <t>Derechos de autor (compra)</t>
  </si>
  <si>
    <t>Gastos Generales</t>
  </si>
  <si>
    <t>3.5.1</t>
  </si>
  <si>
    <t>Envíos de postproducción</t>
  </si>
  <si>
    <t>3.5.2</t>
  </si>
  <si>
    <t>3.5.3</t>
  </si>
  <si>
    <t>3.5.4</t>
  </si>
  <si>
    <t>Masterización</t>
  </si>
  <si>
    <t>3.6.1</t>
  </si>
  <si>
    <t>Creación Master</t>
  </si>
  <si>
    <t>3.6.2</t>
  </si>
  <si>
    <t xml:space="preserve">Otros procesos </t>
  </si>
  <si>
    <t>SUBTOTAL  POSTPRODUCCIÓN</t>
  </si>
  <si>
    <t>TOTAL DE POSTPRODUCCIÓN</t>
  </si>
  <si>
    <t>TOTAL DESARROLLO:</t>
  </si>
  <si>
    <t>Cinta LTO</t>
  </si>
  <si>
    <r>
      <t xml:space="preserve">PRESUPUESTO DETALLADO
</t>
    </r>
    <r>
      <rPr>
        <sz val="16"/>
        <color rgb="FF00B0F0"/>
        <rFont val="Calibri"/>
        <family val="2"/>
      </rPr>
      <t>(ver Resumen en hoja siguiente)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</si>
</sst>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"/>
    <numFmt numFmtId="165" formatCode="[$$-409]#,##0.00"/>
    <numFmt numFmtId="166" formatCode="&quot;$&quot;\ #,##0"/>
    <numFmt numFmtId="167" formatCode="_-* #,##0.00\ _€_-;\-* #,##0.00\ _€_-;_-* &quot;-&quot;??\ _€_-;_-@"/>
    <numFmt numFmtId="168" formatCode="0.0"/>
  </numFmts>
  <fonts count="26">
    <font>
      <sz val="10"/>
      <color rgb="FF000000"/>
      <name val="Arial"/>
    </font>
    <font>
      <sz val="10"/>
      <name val="Calibri"/>
    </font>
    <font>
      <b/>
      <sz val="10"/>
      <name val="Calibri"/>
    </font>
    <font>
      <sz val="10"/>
      <name val="Tahoma"/>
    </font>
    <font>
      <b/>
      <sz val="14"/>
      <name val="Calibri"/>
    </font>
    <font>
      <b/>
      <sz val="14"/>
      <name val="Tahoma"/>
    </font>
    <font>
      <b/>
      <sz val="16"/>
      <color rgb="FF0C8492"/>
      <name val="Calibri"/>
    </font>
    <font>
      <b/>
      <sz val="13"/>
      <name val="Calibri"/>
    </font>
    <font>
      <b/>
      <sz val="12"/>
      <name val="Calibri"/>
    </font>
    <font>
      <b/>
      <sz val="13"/>
      <color rgb="FF0C8492"/>
      <name val="Calibri"/>
    </font>
    <font>
      <sz val="10"/>
      <name val="Arial"/>
    </font>
    <font>
      <b/>
      <sz val="13"/>
      <name val="Tahoma"/>
    </font>
    <font>
      <b/>
      <sz val="11"/>
      <name val="Calibri"/>
    </font>
    <font>
      <b/>
      <sz val="11"/>
      <color rgb="FFFF0000"/>
      <name val="Calibri"/>
    </font>
    <font>
      <sz val="11"/>
      <name val="Calibri"/>
    </font>
    <font>
      <sz val="11"/>
      <name val="Tahoma"/>
    </font>
    <font>
      <sz val="12"/>
      <name val="Calibri"/>
    </font>
    <font>
      <b/>
      <sz val="10"/>
      <name val="Tahoma"/>
    </font>
    <font>
      <sz val="16"/>
      <color rgb="FF0C8492"/>
      <name val="Calibri"/>
    </font>
    <font>
      <sz val="11"/>
      <color rgb="FFDD0806"/>
      <name val="Calibri"/>
    </font>
    <font>
      <b/>
      <sz val="11"/>
      <color rgb="FFDD0806"/>
      <name val="Calibri"/>
    </font>
    <font>
      <sz val="11"/>
      <name val="Calibri"/>
      <family val="2"/>
    </font>
    <font>
      <b/>
      <sz val="16"/>
      <color rgb="FF00B0F0"/>
      <name val="Calibri"/>
      <family val="2"/>
    </font>
    <font>
      <sz val="10"/>
      <color rgb="FF00B0F0"/>
      <name val="Arial"/>
      <family val="2"/>
    </font>
    <font>
      <sz val="16"/>
      <color rgb="FF00B0F0"/>
      <name val="Calibri"/>
      <family val="2"/>
    </font>
    <font>
      <b/>
      <sz val="13"/>
      <color rgb="FF00B0F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EAF1DD"/>
        <bgColor rgb="FFEAF1DD"/>
      </patternFill>
    </fill>
    <fill>
      <patternFill patternType="solid">
        <fgColor rgb="FFB6DDE8"/>
        <bgColor rgb="FFB6DDE8"/>
      </patternFill>
    </fill>
    <fill>
      <patternFill patternType="solid">
        <fgColor rgb="FF4BACC6"/>
        <bgColor rgb="FF4BACC6"/>
      </patternFill>
    </fill>
    <fill>
      <patternFill patternType="solid">
        <fgColor rgb="FFDAEEF3"/>
        <bgColor rgb="FFDAEEF3"/>
      </patternFill>
    </fill>
    <fill>
      <patternFill patternType="solid">
        <fgColor rgb="FF92CDDC"/>
        <bgColor rgb="FF92CDDC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8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164" fontId="2" fillId="3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3" fontId="2" fillId="0" borderId="0" xfId="0" applyNumberFormat="1" applyFont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2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2" fillId="4" borderId="12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right" vertical="center"/>
    </xf>
    <xf numFmtId="0" fontId="12" fillId="4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vertical="center"/>
    </xf>
    <xf numFmtId="166" fontId="12" fillId="5" borderId="16" xfId="0" applyNumberFormat="1" applyFont="1" applyFill="1" applyBorder="1" applyAlignment="1">
      <alignment vertical="center"/>
    </xf>
    <xf numFmtId="0" fontId="8" fillId="5" borderId="16" xfId="0" applyFont="1" applyFill="1" applyBorder="1" applyAlignment="1">
      <alignment horizontal="right" vertical="center"/>
    </xf>
    <xf numFmtId="0" fontId="2" fillId="5" borderId="17" xfId="0" applyFont="1" applyFill="1" applyBorder="1" applyAlignment="1">
      <alignment vertical="center"/>
    </xf>
    <xf numFmtId="164" fontId="8" fillId="5" borderId="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horizontal="right" vertical="center"/>
    </xf>
    <xf numFmtId="165" fontId="14" fillId="0" borderId="20" xfId="0" applyNumberFormat="1" applyFont="1" applyBorder="1" applyAlignment="1">
      <alignment vertical="center"/>
    </xf>
    <xf numFmtId="165" fontId="12" fillId="0" borderId="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167" fontId="8" fillId="0" borderId="2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65" fontId="14" fillId="0" borderId="8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67" fontId="8" fillId="0" borderId="27" xfId="0" applyNumberFormat="1" applyFont="1" applyBorder="1" applyAlignment="1">
      <alignment vertical="center"/>
    </xf>
    <xf numFmtId="0" fontId="8" fillId="6" borderId="21" xfId="0" applyFont="1" applyFill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8" fillId="6" borderId="8" xfId="0" applyFont="1" applyFill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167" fontId="8" fillId="6" borderId="23" xfId="0" applyNumberFormat="1" applyFont="1" applyFill="1" applyBorder="1" applyAlignment="1">
      <alignment vertical="center"/>
    </xf>
    <xf numFmtId="0" fontId="8" fillId="5" borderId="29" xfId="0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8" fillId="5" borderId="8" xfId="0" applyFont="1" applyFill="1" applyBorder="1" applyAlignment="1">
      <alignment horizontal="right" vertical="center"/>
    </xf>
    <xf numFmtId="0" fontId="2" fillId="6" borderId="19" xfId="0" applyFont="1" applyFill="1" applyBorder="1" applyAlignment="1">
      <alignment vertical="center"/>
    </xf>
    <xf numFmtId="0" fontId="1" fillId="6" borderId="20" xfId="0" applyFont="1" applyFill="1" applyBorder="1" applyAlignment="1">
      <alignment vertical="center"/>
    </xf>
    <xf numFmtId="3" fontId="1" fillId="6" borderId="20" xfId="0" applyNumberFormat="1" applyFont="1" applyFill="1" applyBorder="1" applyAlignment="1">
      <alignment vertical="center"/>
    </xf>
    <xf numFmtId="165" fontId="14" fillId="6" borderId="20" xfId="0" applyNumberFormat="1" applyFont="1" applyFill="1" applyBorder="1" applyAlignment="1">
      <alignment vertical="center"/>
    </xf>
    <xf numFmtId="167" fontId="8" fillId="5" borderId="23" xfId="0" applyNumberFormat="1" applyFont="1" applyFill="1" applyBorder="1" applyAlignment="1">
      <alignment vertical="center"/>
    </xf>
    <xf numFmtId="165" fontId="12" fillId="6" borderId="9" xfId="0" applyNumberFormat="1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8" fillId="7" borderId="31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3" fontId="1" fillId="7" borderId="5" xfId="0" applyNumberFormat="1" applyFont="1" applyFill="1" applyBorder="1" applyAlignment="1">
      <alignment vertical="center"/>
    </xf>
    <xf numFmtId="165" fontId="14" fillId="7" borderId="5" xfId="0" applyNumberFormat="1" applyFont="1" applyFill="1" applyBorder="1" applyAlignment="1">
      <alignment vertical="center"/>
    </xf>
    <xf numFmtId="165" fontId="12" fillId="7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2" fillId="5" borderId="32" xfId="0" applyFont="1" applyFill="1" applyBorder="1" applyAlignment="1">
      <alignment vertical="center"/>
    </xf>
    <xf numFmtId="0" fontId="8" fillId="5" borderId="21" xfId="0" applyFont="1" applyFill="1" applyBorder="1" applyAlignment="1">
      <alignment horizontal="right" vertical="center"/>
    </xf>
    <xf numFmtId="0" fontId="1" fillId="5" borderId="32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65" fontId="12" fillId="0" borderId="9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vertical="center"/>
    </xf>
    <xf numFmtId="0" fontId="8" fillId="6" borderId="34" xfId="0" applyFont="1" applyFill="1" applyBorder="1" applyAlignment="1">
      <alignment horizontal="right"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horizontal="center" vertical="center"/>
    </xf>
    <xf numFmtId="0" fontId="8" fillId="6" borderId="10" xfId="0" applyFont="1" applyFill="1" applyBorder="1" applyAlignment="1">
      <alignment horizontal="right" vertical="center"/>
    </xf>
    <xf numFmtId="167" fontId="8" fillId="6" borderId="38" xfId="0" applyNumberFormat="1" applyFont="1" applyFill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67" fontId="8" fillId="0" borderId="41" xfId="0" applyNumberFormat="1" applyFont="1" applyBorder="1" applyAlignment="1">
      <alignment vertical="center"/>
    </xf>
    <xf numFmtId="10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horizontal="center" vertical="center"/>
    </xf>
    <xf numFmtId="0" fontId="17" fillId="0" borderId="0" xfId="0" applyFont="1"/>
    <xf numFmtId="167" fontId="17" fillId="0" borderId="0" xfId="0" applyNumberFormat="1" applyFont="1"/>
    <xf numFmtId="3" fontId="1" fillId="0" borderId="8" xfId="0" applyNumberFormat="1" applyFont="1" applyBorder="1" applyAlignment="1">
      <alignment horizontal="center" vertical="center"/>
    </xf>
    <xf numFmtId="164" fontId="17" fillId="0" borderId="0" xfId="0" applyNumberFormat="1" applyFont="1"/>
    <xf numFmtId="0" fontId="1" fillId="0" borderId="18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168" fontId="2" fillId="0" borderId="18" xfId="0" applyNumberFormat="1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0" fontId="8" fillId="7" borderId="31" xfId="0" applyFont="1" applyFill="1" applyBorder="1" applyAlignment="1">
      <alignment horizontal="left" vertical="center"/>
    </xf>
    <xf numFmtId="3" fontId="1" fillId="7" borderId="5" xfId="0" applyNumberFormat="1" applyFont="1" applyFill="1" applyBorder="1" applyAlignment="1">
      <alignment horizontal="right" vertical="center"/>
    </xf>
    <xf numFmtId="10" fontId="2" fillId="7" borderId="5" xfId="0" applyNumberFormat="1" applyFont="1" applyFill="1" applyBorder="1" applyAlignment="1">
      <alignment horizontal="right" vertical="center"/>
    </xf>
    <xf numFmtId="3" fontId="1" fillId="7" borderId="5" xfId="0" applyNumberFormat="1" applyFont="1" applyFill="1" applyBorder="1" applyAlignment="1">
      <alignment horizontal="center" vertical="center"/>
    </xf>
    <xf numFmtId="165" fontId="12" fillId="3" borderId="22" xfId="0" applyNumberFormat="1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0" fontId="0" fillId="0" borderId="0" xfId="0" applyFont="1" applyAlignment="1"/>
    <xf numFmtId="0" fontId="16" fillId="0" borderId="19" xfId="0" applyFont="1" applyBorder="1" applyAlignment="1">
      <alignment horizontal="left" vertical="center"/>
    </xf>
    <xf numFmtId="0" fontId="10" fillId="0" borderId="20" xfId="0" applyFont="1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/>
    <xf numFmtId="0" fontId="8" fillId="5" borderId="15" xfId="0" applyFont="1" applyFill="1" applyBorder="1" applyAlignment="1">
      <alignment vertical="center"/>
    </xf>
    <xf numFmtId="0" fontId="10" fillId="0" borderId="2" xfId="0" applyFont="1" applyBorder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6" borderId="19" xfId="0" applyFont="1" applyFill="1" applyBorder="1" applyAlignment="1">
      <alignment vertical="center"/>
    </xf>
    <xf numFmtId="0" fontId="8" fillId="5" borderId="19" xfId="0" applyFont="1" applyFill="1" applyBorder="1" applyAlignment="1">
      <alignment vertical="center"/>
    </xf>
    <xf numFmtId="0" fontId="16" fillId="6" borderId="31" xfId="0" applyFont="1" applyFill="1" applyBorder="1" applyAlignment="1">
      <alignment vertical="center"/>
    </xf>
    <xf numFmtId="0" fontId="10" fillId="0" borderId="5" xfId="0" applyFont="1" applyBorder="1"/>
    <xf numFmtId="0" fontId="1" fillId="0" borderId="20" xfId="0" applyFont="1" applyBorder="1" applyAlignment="1">
      <alignment vertical="center"/>
    </xf>
    <xf numFmtId="0" fontId="10" fillId="0" borderId="22" xfId="0" applyFont="1" applyBorder="1"/>
    <xf numFmtId="3" fontId="8" fillId="3" borderId="19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3" fontId="4" fillId="2" borderId="19" xfId="0" applyNumberFormat="1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 wrapText="1" shrinkToFit="1"/>
    </xf>
    <xf numFmtId="0" fontId="10" fillId="0" borderId="6" xfId="0" applyFont="1" applyBorder="1"/>
    <xf numFmtId="0" fontId="8" fillId="2" borderId="1" xfId="0" applyFont="1" applyFill="1" applyBorder="1" applyAlignment="1">
      <alignment horizontal="left" vertical="center"/>
    </xf>
    <xf numFmtId="0" fontId="10" fillId="0" borderId="3" xfId="0" applyFont="1" applyBorder="1"/>
    <xf numFmtId="0" fontId="1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/>
    <xf numFmtId="0" fontId="2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29175" cy="2152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6" workbookViewId="0">
      <selection activeCell="F33" sqref="F33"/>
    </sheetView>
  </sheetViews>
  <sheetFormatPr baseColWidth="10" defaultColWidth="17.28515625" defaultRowHeight="15" customHeight="1"/>
  <cols>
    <col min="1" max="1" width="3" customWidth="1"/>
    <col min="2" max="3" width="6.85546875" customWidth="1"/>
    <col min="4" max="4" width="27.85546875" customWidth="1"/>
    <col min="5" max="5" width="12.7109375" customWidth="1"/>
    <col min="6" max="6" width="15.140625" customWidth="1"/>
    <col min="7" max="16" width="10.85546875" customWidth="1"/>
  </cols>
  <sheetData>
    <row r="1" spans="1:26" ht="169.5" customHeight="1">
      <c r="A1" s="4"/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53.25" customHeight="1">
      <c r="A2" s="6"/>
      <c r="B2" s="139" t="s">
        <v>1</v>
      </c>
      <c r="C2" s="136"/>
      <c r="D2" s="136"/>
      <c r="E2" s="136"/>
      <c r="F2" s="136"/>
      <c r="G2" s="9"/>
      <c r="H2" s="1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7.25" customHeight="1">
      <c r="A3" s="4"/>
      <c r="B3" s="139" t="s">
        <v>3</v>
      </c>
      <c r="C3" s="136"/>
      <c r="D3" s="136"/>
      <c r="E3" s="136"/>
      <c r="F3" s="136"/>
      <c r="G3" s="12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3" customHeight="1">
      <c r="A4" s="4"/>
      <c r="B4" s="140" t="s">
        <v>5</v>
      </c>
      <c r="C4" s="136"/>
      <c r="D4" s="136"/>
      <c r="E4" s="136"/>
      <c r="F4" s="136"/>
      <c r="G4" s="1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8.75" customHeight="1">
      <c r="A5" s="4"/>
      <c r="B5" s="135" t="s">
        <v>6</v>
      </c>
      <c r="C5" s="136"/>
      <c r="D5" s="136"/>
      <c r="E5" s="136"/>
      <c r="F5" s="136"/>
      <c r="G5" s="13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4.5" customHeight="1">
      <c r="A6" s="4"/>
      <c r="B6" s="15"/>
      <c r="C6" s="15"/>
      <c r="D6" s="15"/>
      <c r="E6" s="15"/>
      <c r="F6" s="15"/>
      <c r="G6" s="13"/>
      <c r="H6" s="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4" customHeight="1">
      <c r="A7" s="16"/>
      <c r="B7" s="1"/>
      <c r="C7" s="1"/>
      <c r="D7" s="17" t="s">
        <v>8</v>
      </c>
      <c r="E7" s="18" t="s">
        <v>9</v>
      </c>
      <c r="F7" s="20">
        <f>'Presupuesto DETALLE'!K81</f>
        <v>0</v>
      </c>
      <c r="G7" s="16"/>
      <c r="H7" s="1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4" customHeight="1">
      <c r="A8" s="16"/>
      <c r="B8" s="1"/>
      <c r="C8" s="1"/>
      <c r="D8" s="17" t="s">
        <v>10</v>
      </c>
      <c r="E8" s="18" t="s">
        <v>9</v>
      </c>
      <c r="F8" s="20">
        <f>'Presupuesto DETALLE'!K119</f>
        <v>0</v>
      </c>
      <c r="G8" s="16"/>
      <c r="H8" s="1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16"/>
      <c r="B9" s="1"/>
      <c r="C9" s="1"/>
      <c r="D9" s="23" t="s">
        <v>11</v>
      </c>
      <c r="E9" s="25" t="s">
        <v>9</v>
      </c>
      <c r="F9" s="27">
        <f>'Presupuesto DETALLE'!K124</f>
        <v>0</v>
      </c>
      <c r="G9" s="16"/>
      <c r="H9" s="1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4" customHeight="1">
      <c r="A10" s="29"/>
      <c r="B10" s="1"/>
      <c r="C10" s="1"/>
      <c r="D10" s="1"/>
      <c r="E10" s="31"/>
      <c r="F10" s="1"/>
      <c r="G10" s="29"/>
      <c r="H10" s="2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" customHeight="1">
      <c r="A11" s="29"/>
      <c r="B11" s="34">
        <v>1</v>
      </c>
      <c r="C11" s="137" t="s">
        <v>17</v>
      </c>
      <c r="D11" s="138"/>
      <c r="E11" s="40" t="s">
        <v>9</v>
      </c>
      <c r="F11" s="42">
        <f>'Presupuesto DETALLE'!K28</f>
        <v>0</v>
      </c>
      <c r="G11" s="29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" customHeight="1">
      <c r="A12" s="29"/>
      <c r="B12" s="48" t="s">
        <v>19</v>
      </c>
      <c r="C12" s="133" t="s">
        <v>21</v>
      </c>
      <c r="D12" s="134"/>
      <c r="E12" s="53" t="s">
        <v>9</v>
      </c>
      <c r="F12" s="55">
        <f>'Presupuesto DETALLE'!K12</f>
        <v>0</v>
      </c>
      <c r="G12" s="29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" customHeight="1">
      <c r="A13" s="29"/>
      <c r="B13" s="48" t="s">
        <v>24</v>
      </c>
      <c r="C13" s="133" t="s">
        <v>25</v>
      </c>
      <c r="D13" s="134"/>
      <c r="E13" s="53" t="s">
        <v>9</v>
      </c>
      <c r="F13" s="55">
        <f>'Presupuesto DETALLE'!K19</f>
        <v>0</v>
      </c>
      <c r="G13" s="29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4" customHeight="1">
      <c r="A14" s="29"/>
      <c r="B14" s="59" t="s">
        <v>26</v>
      </c>
      <c r="C14" s="133" t="s">
        <v>31</v>
      </c>
      <c r="D14" s="134"/>
      <c r="E14" s="60" t="s">
        <v>9</v>
      </c>
      <c r="F14" s="62">
        <f>'Presupuesto DETALLE'!K24</f>
        <v>0</v>
      </c>
      <c r="G14" s="29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4" customHeight="1">
      <c r="A15" s="29"/>
      <c r="B15" s="63"/>
      <c r="C15" s="141" t="s">
        <v>38</v>
      </c>
      <c r="D15" s="134"/>
      <c r="E15" s="65" t="s">
        <v>9</v>
      </c>
      <c r="F15" s="67">
        <f>'Presupuesto DETALLE'!J27</f>
        <v>0</v>
      </c>
      <c r="G15" s="29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4" customHeight="1">
      <c r="A16" s="29"/>
      <c r="B16" s="68">
        <v>2</v>
      </c>
      <c r="C16" s="142" t="s">
        <v>46</v>
      </c>
      <c r="D16" s="134"/>
      <c r="E16" s="70" t="s">
        <v>9</v>
      </c>
      <c r="F16" s="75">
        <f>'Presupuesto DETALLE'!K81</f>
        <v>0</v>
      </c>
      <c r="G16" s="29"/>
      <c r="H16" s="2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29"/>
      <c r="B17" s="48" t="s">
        <v>53</v>
      </c>
      <c r="C17" s="133" t="s">
        <v>54</v>
      </c>
      <c r="D17" s="134"/>
      <c r="E17" s="53" t="s">
        <v>9</v>
      </c>
      <c r="F17" s="55">
        <f>'Presupuesto DETALLE'!K32</f>
        <v>0</v>
      </c>
      <c r="G17" s="29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>
      <c r="A18" s="29"/>
      <c r="B18" s="48" t="s">
        <v>55</v>
      </c>
      <c r="C18" s="133" t="s">
        <v>56</v>
      </c>
      <c r="D18" s="134"/>
      <c r="E18" s="53" t="s">
        <v>9</v>
      </c>
      <c r="F18" s="55">
        <f>'Presupuesto DETALLE'!K43</f>
        <v>0</v>
      </c>
      <c r="G18" s="29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>
      <c r="A19" s="29"/>
      <c r="B19" s="48" t="s">
        <v>57</v>
      </c>
      <c r="C19" s="133" t="s">
        <v>58</v>
      </c>
      <c r="D19" s="134"/>
      <c r="E19" s="53" t="s">
        <v>9</v>
      </c>
      <c r="F19" s="55">
        <f>'Presupuesto DETALLE'!K47</f>
        <v>0</v>
      </c>
      <c r="G19" s="29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4" customHeight="1">
      <c r="A20" s="29"/>
      <c r="B20" s="48" t="s">
        <v>60</v>
      </c>
      <c r="C20" s="133" t="s">
        <v>61</v>
      </c>
      <c r="D20" s="134"/>
      <c r="E20" s="53" t="s">
        <v>9</v>
      </c>
      <c r="F20" s="55">
        <f>'Presupuesto DETALLE'!K50</f>
        <v>0</v>
      </c>
      <c r="G20" s="29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29"/>
      <c r="B21" s="48" t="s">
        <v>62</v>
      </c>
      <c r="C21" s="133" t="s">
        <v>63</v>
      </c>
      <c r="D21" s="134"/>
      <c r="E21" s="53" t="s">
        <v>9</v>
      </c>
      <c r="F21" s="55">
        <f>'Presupuesto DETALLE'!K59</f>
        <v>0</v>
      </c>
      <c r="G21" s="29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4" customHeight="1">
      <c r="A22" s="29"/>
      <c r="B22" s="48" t="s">
        <v>64</v>
      </c>
      <c r="C22" s="133" t="s">
        <v>65</v>
      </c>
      <c r="D22" s="134"/>
      <c r="E22" s="53" t="s">
        <v>9</v>
      </c>
      <c r="F22" s="55">
        <f>'Presupuesto DETALLE'!K64</f>
        <v>0</v>
      </c>
      <c r="G22" s="29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29"/>
      <c r="B23" s="48" t="s">
        <v>66</v>
      </c>
      <c r="C23" s="133" t="s">
        <v>67</v>
      </c>
      <c r="D23" s="134"/>
      <c r="E23" s="53" t="s">
        <v>9</v>
      </c>
      <c r="F23" s="55">
        <f>'Presupuesto DETALLE'!K69</f>
        <v>0</v>
      </c>
      <c r="G23" s="29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4" customHeight="1">
      <c r="A24" s="29"/>
      <c r="B24" s="48" t="s">
        <v>68</v>
      </c>
      <c r="C24" s="133" t="s">
        <v>69</v>
      </c>
      <c r="D24" s="134"/>
      <c r="E24" s="53" t="s">
        <v>9</v>
      </c>
      <c r="F24" s="55">
        <f>'Presupuesto DETALLE'!K72</f>
        <v>0</v>
      </c>
      <c r="G24" s="29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4" customHeight="1">
      <c r="A25" s="29"/>
      <c r="B25" s="48" t="s">
        <v>70</v>
      </c>
      <c r="C25" s="133" t="s">
        <v>71</v>
      </c>
      <c r="D25" s="134"/>
      <c r="E25" s="53" t="s">
        <v>9</v>
      </c>
      <c r="F25" s="55">
        <f>'Presupuesto DETALLE'!K75</f>
        <v>0</v>
      </c>
      <c r="G25" s="29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29"/>
      <c r="B26" s="63"/>
      <c r="C26" s="141" t="s">
        <v>38</v>
      </c>
      <c r="D26" s="134"/>
      <c r="E26" s="65" t="s">
        <v>9</v>
      </c>
      <c r="F26" s="67">
        <f>'Presupuesto DETALLE'!K80</f>
        <v>0</v>
      </c>
      <c r="G26" s="29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"/>
      <c r="B27" s="90">
        <v>3</v>
      </c>
      <c r="C27" s="142" t="s">
        <v>74</v>
      </c>
      <c r="D27" s="134"/>
      <c r="E27" s="70" t="s">
        <v>9</v>
      </c>
      <c r="F27" s="75">
        <f>'Presupuesto DETALLE'!K119</f>
        <v>0</v>
      </c>
      <c r="G27" s="29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29"/>
      <c r="B28" s="48" t="s">
        <v>75</v>
      </c>
      <c r="C28" s="133" t="s">
        <v>76</v>
      </c>
      <c r="D28" s="134"/>
      <c r="E28" s="53" t="s">
        <v>9</v>
      </c>
      <c r="F28" s="55">
        <f>'Presupuesto DETALLE'!K85</f>
        <v>0</v>
      </c>
      <c r="G28" s="29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4" customHeight="1">
      <c r="A29" s="29"/>
      <c r="B29" s="48" t="s">
        <v>77</v>
      </c>
      <c r="C29" s="133" t="s">
        <v>78</v>
      </c>
      <c r="D29" s="134"/>
      <c r="E29" s="53" t="s">
        <v>9</v>
      </c>
      <c r="F29" s="55">
        <f>'Presupuesto DETALLE'!K91</f>
        <v>0</v>
      </c>
      <c r="G29" s="29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29"/>
      <c r="B30" s="48" t="s">
        <v>79</v>
      </c>
      <c r="C30" s="133" t="s">
        <v>80</v>
      </c>
      <c r="D30" s="134"/>
      <c r="E30" s="53" t="s">
        <v>9</v>
      </c>
      <c r="F30" s="55">
        <f>'Presupuesto DETALLE'!K97</f>
        <v>0</v>
      </c>
      <c r="G30" s="29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4" customHeight="1">
      <c r="A31" s="29"/>
      <c r="B31" s="48" t="s">
        <v>82</v>
      </c>
      <c r="C31" s="133" t="s">
        <v>83</v>
      </c>
      <c r="D31" s="134"/>
      <c r="E31" s="53" t="s">
        <v>9</v>
      </c>
      <c r="F31" s="55">
        <f>'Presupuesto DETALLE'!K103</f>
        <v>0</v>
      </c>
      <c r="G31" s="29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" customHeight="1">
      <c r="A32" s="29"/>
      <c r="B32" s="48" t="s">
        <v>84</v>
      </c>
      <c r="C32" s="133" t="s">
        <v>54</v>
      </c>
      <c r="D32" s="134"/>
      <c r="E32" s="53" t="s">
        <v>9</v>
      </c>
      <c r="F32" s="55">
        <f>'Presupuesto DETALLE'!K108</f>
        <v>0</v>
      </c>
      <c r="G32" s="29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" customHeight="1">
      <c r="A33" s="29"/>
      <c r="B33" s="48" t="s">
        <v>85</v>
      </c>
      <c r="C33" s="133" t="s">
        <v>86</v>
      </c>
      <c r="D33" s="134"/>
      <c r="E33" s="53" t="s">
        <v>9</v>
      </c>
      <c r="F33" s="55">
        <f>'Presupuesto DETALLE'!K113</f>
        <v>0</v>
      </c>
      <c r="G33" s="29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" customHeight="1">
      <c r="A34" s="29"/>
      <c r="B34" s="98"/>
      <c r="C34" s="143" t="s">
        <v>38</v>
      </c>
      <c r="D34" s="144"/>
      <c r="E34" s="102" t="s">
        <v>9</v>
      </c>
      <c r="F34" s="103">
        <f>'Presupuesto DETALLE'!K118</f>
        <v>0</v>
      </c>
      <c r="G34" s="29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4" customHeight="1">
      <c r="A35" s="29"/>
      <c r="B35" s="108"/>
      <c r="C35" s="108"/>
      <c r="D35" s="108"/>
      <c r="E35" s="109"/>
      <c r="F35" s="108"/>
      <c r="G35" s="29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4" customHeight="1">
      <c r="A36" s="29"/>
      <c r="B36" s="108"/>
      <c r="C36" s="108"/>
      <c r="D36" s="110" t="s">
        <v>103</v>
      </c>
      <c r="E36" s="111" t="s">
        <v>9</v>
      </c>
      <c r="F36" s="113">
        <f>F11+F16+F27</f>
        <v>0</v>
      </c>
      <c r="G36" s="29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"/>
      <c r="B37" s="4"/>
      <c r="C37" s="4"/>
      <c r="D37" s="116"/>
      <c r="E37" s="116"/>
      <c r="F37" s="117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"/>
      <c r="B38" s="4"/>
      <c r="C38" s="4"/>
      <c r="D38" s="116"/>
      <c r="E38" s="4"/>
      <c r="F38" s="4"/>
      <c r="G38" s="4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"/>
      <c r="B39" s="4"/>
      <c r="C39" s="4"/>
      <c r="D39" s="116"/>
      <c r="E39" s="116"/>
      <c r="F39" s="119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8">
    <mergeCell ref="C34:D34"/>
    <mergeCell ref="C32:D32"/>
    <mergeCell ref="C27:D27"/>
    <mergeCell ref="C28:D28"/>
    <mergeCell ref="C25:D25"/>
    <mergeCell ref="C26:D26"/>
    <mergeCell ref="C30:D30"/>
    <mergeCell ref="C29:D29"/>
    <mergeCell ref="C31:D31"/>
    <mergeCell ref="B2:F2"/>
    <mergeCell ref="C33:D33"/>
    <mergeCell ref="B3:F3"/>
    <mergeCell ref="B4:F4"/>
    <mergeCell ref="C12:D12"/>
    <mergeCell ref="C13:D13"/>
    <mergeCell ref="C14:D14"/>
    <mergeCell ref="C15:D15"/>
    <mergeCell ref="C16:D16"/>
    <mergeCell ref="C17:D17"/>
    <mergeCell ref="C24:D24"/>
    <mergeCell ref="C18:D18"/>
    <mergeCell ref="C19:D19"/>
    <mergeCell ref="C20:D20"/>
    <mergeCell ref="C21:D21"/>
    <mergeCell ref="C22:D22"/>
    <mergeCell ref="C23:D23"/>
    <mergeCell ref="B5:F5"/>
    <mergeCell ref="C11:D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O5" sqref="O5"/>
    </sheetView>
  </sheetViews>
  <sheetFormatPr baseColWidth="10" defaultColWidth="17.28515625" defaultRowHeight="15" customHeight="1"/>
  <cols>
    <col min="1" max="1" width="9" customWidth="1"/>
    <col min="2" max="2" width="4" customWidth="1"/>
    <col min="3" max="3" width="5.85546875" customWidth="1"/>
    <col min="4" max="4" width="5.7109375" customWidth="1"/>
    <col min="5" max="5" width="7.140625" customWidth="1"/>
    <col min="6" max="6" width="20.42578125" customWidth="1"/>
    <col min="7" max="7" width="10.42578125" customWidth="1"/>
    <col min="8" max="8" width="10.7109375" customWidth="1"/>
    <col min="9" max="9" width="10.140625" customWidth="1"/>
    <col min="10" max="10" width="14" customWidth="1"/>
    <col min="11" max="11" width="17.140625" customWidth="1"/>
    <col min="12" max="21" width="9" customWidth="1"/>
  </cols>
  <sheetData>
    <row r="1" spans="1:26" ht="8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8.75" customHeight="1">
      <c r="A3" s="1"/>
      <c r="B3" s="5"/>
      <c r="C3" s="155" t="s">
        <v>0</v>
      </c>
      <c r="D3" s="156"/>
      <c r="E3" s="156"/>
      <c r="F3" s="156"/>
      <c r="G3" s="156"/>
      <c r="H3" s="156"/>
      <c r="I3" s="156"/>
      <c r="J3" s="156"/>
      <c r="K3" s="156"/>
      <c r="L3" s="1"/>
      <c r="M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5.5" customHeight="1">
      <c r="A4" s="1"/>
      <c r="B4" s="5"/>
      <c r="C4" s="155" t="s">
        <v>221</v>
      </c>
      <c r="D4" s="156"/>
      <c r="E4" s="156"/>
      <c r="F4" s="156"/>
      <c r="G4" s="156"/>
      <c r="H4" s="156"/>
      <c r="I4" s="156"/>
      <c r="J4" s="156"/>
      <c r="K4" s="156"/>
      <c r="L4" s="1"/>
      <c r="M4" s="1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6.5" customHeight="1">
      <c r="A5" s="7"/>
      <c r="B5" s="8"/>
      <c r="C5" s="157" t="s">
        <v>2</v>
      </c>
      <c r="D5" s="156"/>
      <c r="E5" s="156"/>
      <c r="F5" s="156"/>
      <c r="G5" s="156"/>
      <c r="H5" s="156"/>
      <c r="I5" s="156"/>
      <c r="J5" s="156"/>
      <c r="K5" s="156"/>
      <c r="L5" s="11"/>
      <c r="M5" s="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2"/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1"/>
      <c r="B7" s="1"/>
      <c r="C7" s="152" t="s">
        <v>4</v>
      </c>
      <c r="D7" s="138"/>
      <c r="E7" s="138"/>
      <c r="F7" s="138"/>
      <c r="G7" s="138"/>
      <c r="H7" s="138"/>
      <c r="I7" s="138"/>
      <c r="J7" s="138"/>
      <c r="K7" s="153"/>
      <c r="L7" s="1"/>
      <c r="M7" s="1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88.5" customHeight="1">
      <c r="A8" s="1"/>
      <c r="B8" s="14"/>
      <c r="C8" s="150" t="s">
        <v>7</v>
      </c>
      <c r="D8" s="144"/>
      <c r="E8" s="144"/>
      <c r="F8" s="144"/>
      <c r="G8" s="144"/>
      <c r="H8" s="144"/>
      <c r="I8" s="144"/>
      <c r="J8" s="144"/>
      <c r="K8" s="151"/>
      <c r="L8" s="19"/>
      <c r="M8" s="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1"/>
      <c r="B9" s="14"/>
      <c r="C9" s="21"/>
      <c r="D9" s="21"/>
      <c r="E9" s="21"/>
      <c r="F9" s="21"/>
      <c r="G9" s="21"/>
      <c r="H9" s="21"/>
      <c r="I9" s="21"/>
      <c r="J9" s="21"/>
      <c r="K9" s="22"/>
      <c r="L9" s="19"/>
      <c r="M9" s="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6" customHeight="1">
      <c r="A10" s="24"/>
      <c r="B10" s="26"/>
      <c r="C10" s="26"/>
      <c r="D10" s="26"/>
      <c r="E10" s="26"/>
      <c r="F10" s="26"/>
      <c r="G10" s="28" t="s">
        <v>12</v>
      </c>
      <c r="H10" s="30" t="s">
        <v>13</v>
      </c>
      <c r="I10" s="32" t="s">
        <v>14</v>
      </c>
      <c r="J10" s="33" t="s">
        <v>15</v>
      </c>
      <c r="K10" s="35" t="s">
        <v>16</v>
      </c>
      <c r="L10" s="24"/>
      <c r="M10" s="2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>
      <c r="A11" s="1"/>
      <c r="B11" s="36" t="s">
        <v>18</v>
      </c>
      <c r="C11" s="37"/>
      <c r="D11" s="37"/>
      <c r="E11" s="37"/>
      <c r="F11" s="37"/>
      <c r="G11" s="38"/>
      <c r="H11" s="38"/>
      <c r="I11" s="38"/>
      <c r="J11" s="39"/>
      <c r="K11" s="41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43"/>
      <c r="B12" s="44" t="s">
        <v>19</v>
      </c>
      <c r="C12" s="45" t="s">
        <v>20</v>
      </c>
      <c r="D12" s="46"/>
      <c r="E12" s="46"/>
      <c r="F12" s="46"/>
      <c r="G12" s="47"/>
      <c r="H12" s="47"/>
      <c r="I12" s="47"/>
      <c r="J12" s="49"/>
      <c r="K12" s="50">
        <f>SUM(J13:J18)</f>
        <v>0</v>
      </c>
      <c r="L12" s="43"/>
      <c r="M12" s="4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43"/>
      <c r="B13" s="44"/>
      <c r="C13" s="51" t="s">
        <v>22</v>
      </c>
      <c r="D13" s="52" t="s">
        <v>23</v>
      </c>
      <c r="E13" s="46"/>
      <c r="F13" s="54"/>
      <c r="G13" s="56"/>
      <c r="H13" s="56"/>
      <c r="I13" s="56"/>
      <c r="J13" s="57">
        <f t="shared" ref="J13:J18" si="0">G13*I13</f>
        <v>0</v>
      </c>
      <c r="K13" s="58"/>
      <c r="L13" s="43"/>
      <c r="M13" s="4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43"/>
      <c r="B14" s="44"/>
      <c r="C14" s="51" t="s">
        <v>27</v>
      </c>
      <c r="D14" s="52" t="s">
        <v>28</v>
      </c>
      <c r="E14" s="46"/>
      <c r="F14" s="54"/>
      <c r="G14" s="56"/>
      <c r="H14" s="56"/>
      <c r="I14" s="56"/>
      <c r="J14" s="57">
        <f t="shared" si="0"/>
        <v>0</v>
      </c>
      <c r="K14" s="58"/>
      <c r="L14" s="43"/>
      <c r="M14" s="4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43"/>
      <c r="B15" s="44"/>
      <c r="C15" s="51" t="s">
        <v>29</v>
      </c>
      <c r="D15" s="46" t="s">
        <v>30</v>
      </c>
      <c r="E15" s="46"/>
      <c r="F15" s="54"/>
      <c r="G15" s="56"/>
      <c r="H15" s="56"/>
      <c r="I15" s="56"/>
      <c r="J15" s="57">
        <f t="shared" si="0"/>
        <v>0</v>
      </c>
      <c r="K15" s="58"/>
      <c r="L15" s="43"/>
      <c r="M15" s="4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43"/>
      <c r="B16" s="44"/>
      <c r="C16" s="51" t="s">
        <v>32</v>
      </c>
      <c r="D16" s="46" t="s">
        <v>33</v>
      </c>
      <c r="E16" s="46"/>
      <c r="F16" s="54"/>
      <c r="G16" s="56"/>
      <c r="H16" s="56"/>
      <c r="I16" s="56"/>
      <c r="J16" s="57">
        <f t="shared" si="0"/>
        <v>0</v>
      </c>
      <c r="K16" s="58"/>
      <c r="L16" s="43"/>
      <c r="M16" s="4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43"/>
      <c r="B17" s="44"/>
      <c r="C17" s="51" t="s">
        <v>34</v>
      </c>
      <c r="D17" s="148" t="s">
        <v>35</v>
      </c>
      <c r="E17" s="134"/>
      <c r="F17" s="146"/>
      <c r="G17" s="61"/>
      <c r="H17" s="61"/>
      <c r="I17" s="61"/>
      <c r="J17" s="57">
        <f t="shared" si="0"/>
        <v>0</v>
      </c>
      <c r="K17" s="58"/>
      <c r="L17" s="43"/>
      <c r="M17" s="4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43"/>
      <c r="B18" s="44"/>
      <c r="C18" s="51" t="s">
        <v>36</v>
      </c>
      <c r="D18" s="46" t="s">
        <v>37</v>
      </c>
      <c r="E18" s="46"/>
      <c r="F18" s="54"/>
      <c r="G18" s="56"/>
      <c r="H18" s="56"/>
      <c r="I18" s="56"/>
      <c r="J18" s="57">
        <f t="shared" si="0"/>
        <v>0</v>
      </c>
      <c r="K18" s="58"/>
      <c r="L18" s="43"/>
      <c r="M18" s="4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43"/>
      <c r="B19" s="64">
        <v>1.2</v>
      </c>
      <c r="C19" s="45" t="s">
        <v>39</v>
      </c>
      <c r="D19" s="46"/>
      <c r="E19" s="46"/>
      <c r="F19" s="46"/>
      <c r="G19" s="47"/>
      <c r="H19" s="47"/>
      <c r="I19" s="47"/>
      <c r="J19" s="49"/>
      <c r="K19" s="50">
        <f>SUM(J20:J23)</f>
        <v>0</v>
      </c>
      <c r="L19" s="43"/>
      <c r="M19" s="4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43"/>
      <c r="B20" s="44"/>
      <c r="C20" s="66" t="s">
        <v>40</v>
      </c>
      <c r="D20" s="145" t="s">
        <v>41</v>
      </c>
      <c r="E20" s="134"/>
      <c r="F20" s="146"/>
      <c r="G20" s="56"/>
      <c r="H20" s="56"/>
      <c r="I20" s="56"/>
      <c r="J20" s="57">
        <f t="shared" ref="J20:J23" si="1">I20*G20</f>
        <v>0</v>
      </c>
      <c r="K20" s="58"/>
      <c r="L20" s="43"/>
      <c r="M20" s="4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3"/>
      <c r="B21" s="44"/>
      <c r="C21" s="66" t="s">
        <v>42</v>
      </c>
      <c r="D21" s="145" t="s">
        <v>43</v>
      </c>
      <c r="E21" s="134"/>
      <c r="F21" s="146"/>
      <c r="G21" s="56"/>
      <c r="H21" s="56"/>
      <c r="I21" s="56"/>
      <c r="J21" s="57">
        <f t="shared" si="1"/>
        <v>0</v>
      </c>
      <c r="K21" s="58"/>
      <c r="L21" s="43"/>
      <c r="M21" s="4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3"/>
      <c r="B22" s="44"/>
      <c r="C22" s="66" t="s">
        <v>44</v>
      </c>
      <c r="D22" s="145" t="s">
        <v>45</v>
      </c>
      <c r="E22" s="134"/>
      <c r="F22" s="146"/>
      <c r="G22" s="56"/>
      <c r="H22" s="56"/>
      <c r="I22" s="56"/>
      <c r="J22" s="57">
        <f t="shared" si="1"/>
        <v>0</v>
      </c>
      <c r="K22" s="58"/>
      <c r="L22" s="43"/>
      <c r="M22" s="4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3"/>
      <c r="B23" s="44"/>
      <c r="C23" s="66" t="s">
        <v>47</v>
      </c>
      <c r="D23" s="46" t="s">
        <v>48</v>
      </c>
      <c r="E23" s="46"/>
      <c r="F23" s="54"/>
      <c r="G23" s="56"/>
      <c r="H23" s="56"/>
      <c r="I23" s="56"/>
      <c r="J23" s="57">
        <f t="shared" si="1"/>
        <v>0</v>
      </c>
      <c r="K23" s="58"/>
      <c r="L23" s="43"/>
      <c r="M23" s="4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3"/>
      <c r="B24" s="64">
        <v>1.3</v>
      </c>
      <c r="C24" s="69" t="s">
        <v>49</v>
      </c>
      <c r="D24" s="46"/>
      <c r="E24" s="46"/>
      <c r="F24" s="46"/>
      <c r="G24" s="47"/>
      <c r="H24" s="47"/>
      <c r="I24" s="47"/>
      <c r="J24" s="49"/>
      <c r="K24" s="50">
        <f>SUM(J25)</f>
        <v>0</v>
      </c>
      <c r="L24" s="43"/>
      <c r="M24" s="4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3"/>
      <c r="B25" s="44"/>
      <c r="C25" s="51" t="s">
        <v>50</v>
      </c>
      <c r="D25" s="46" t="s">
        <v>51</v>
      </c>
      <c r="E25" s="46"/>
      <c r="F25" s="54"/>
      <c r="G25" s="56"/>
      <c r="H25" s="56"/>
      <c r="I25" s="56"/>
      <c r="J25" s="57">
        <f>I25*G25</f>
        <v>0</v>
      </c>
      <c r="K25" s="58"/>
      <c r="L25" s="43"/>
      <c r="M25" s="4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7.75" customHeight="1">
      <c r="A26" s="43"/>
      <c r="B26" s="44"/>
      <c r="C26" s="71" t="s">
        <v>52</v>
      </c>
      <c r="D26" s="72"/>
      <c r="E26" s="72"/>
      <c r="F26" s="72"/>
      <c r="G26" s="73"/>
      <c r="H26" s="73"/>
      <c r="I26" s="73"/>
      <c r="J26" s="74"/>
      <c r="K26" s="76">
        <f>SUM(K12:K25)</f>
        <v>0</v>
      </c>
      <c r="L26" s="43"/>
      <c r="M26" s="4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7.75" customHeight="1">
      <c r="A27" s="43"/>
      <c r="B27" s="44"/>
      <c r="C27" s="71" t="s">
        <v>38</v>
      </c>
      <c r="D27" s="72"/>
      <c r="E27" s="72"/>
      <c r="F27" s="72"/>
      <c r="G27" s="73"/>
      <c r="H27" s="73"/>
      <c r="I27" s="73"/>
      <c r="J27" s="74"/>
      <c r="K27" s="76"/>
      <c r="L27" s="43"/>
      <c r="M27" s="4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7.75" customHeight="1">
      <c r="A28" s="43"/>
      <c r="B28" s="77"/>
      <c r="C28" s="78" t="s">
        <v>59</v>
      </c>
      <c r="D28" s="79"/>
      <c r="E28" s="79"/>
      <c r="F28" s="79"/>
      <c r="G28" s="80"/>
      <c r="H28" s="80"/>
      <c r="I28" s="80"/>
      <c r="J28" s="81"/>
      <c r="K28" s="82">
        <f>+K26+K27</f>
        <v>0</v>
      </c>
      <c r="L28" s="43"/>
      <c r="M28" s="4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43"/>
      <c r="B29" s="2"/>
      <c r="C29" s="83"/>
      <c r="D29" s="1"/>
      <c r="E29" s="1"/>
      <c r="F29" s="1"/>
      <c r="G29" s="84"/>
      <c r="H29" s="85"/>
      <c r="I29" s="86"/>
      <c r="J29" s="87"/>
      <c r="K29" s="88"/>
      <c r="L29" s="43"/>
      <c r="M29" s="4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6.75" customHeight="1">
      <c r="A30" s="24"/>
      <c r="B30" s="26"/>
      <c r="C30" s="26"/>
      <c r="D30" s="26"/>
      <c r="E30" s="26"/>
      <c r="F30" s="26"/>
      <c r="G30" s="28" t="s">
        <v>12</v>
      </c>
      <c r="H30" s="30" t="s">
        <v>13</v>
      </c>
      <c r="I30" s="30" t="s">
        <v>72</v>
      </c>
      <c r="J30" s="33" t="s">
        <v>15</v>
      </c>
      <c r="K30" s="35" t="s">
        <v>16</v>
      </c>
      <c r="L30" s="24"/>
      <c r="M30" s="24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>
      <c r="A31" s="43"/>
      <c r="B31" s="36" t="s">
        <v>73</v>
      </c>
      <c r="C31" s="89"/>
      <c r="D31" s="91"/>
      <c r="E31" s="91"/>
      <c r="F31" s="91"/>
      <c r="G31" s="38"/>
      <c r="H31" s="38"/>
      <c r="I31" s="92"/>
      <c r="J31" s="39"/>
      <c r="K31" s="93"/>
      <c r="L31" s="43"/>
      <c r="M31" s="4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43"/>
      <c r="B32" s="94" t="s">
        <v>53</v>
      </c>
      <c r="C32" s="45" t="s">
        <v>81</v>
      </c>
      <c r="D32" s="95"/>
      <c r="E32" s="95"/>
      <c r="F32" s="95"/>
      <c r="G32" s="47"/>
      <c r="H32" s="47"/>
      <c r="I32" s="47"/>
      <c r="J32" s="87"/>
      <c r="K32" s="96">
        <f>SUM(J33:J42)</f>
        <v>0</v>
      </c>
      <c r="L32" s="43"/>
      <c r="M32" s="4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3"/>
      <c r="B33" s="44"/>
      <c r="C33" s="97" t="s">
        <v>87</v>
      </c>
      <c r="D33" s="145" t="s">
        <v>88</v>
      </c>
      <c r="E33" s="134"/>
      <c r="F33" s="146"/>
      <c r="G33" s="99"/>
      <c r="H33" s="100"/>
      <c r="I33" s="101"/>
      <c r="J33" s="57">
        <f t="shared" ref="J33:J42" si="2">I33*G33</f>
        <v>0</v>
      </c>
      <c r="K33" s="58"/>
      <c r="L33" s="43"/>
      <c r="M33" s="4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3"/>
      <c r="B34" s="44"/>
      <c r="C34" s="97" t="s">
        <v>89</v>
      </c>
      <c r="D34" s="145" t="s">
        <v>90</v>
      </c>
      <c r="E34" s="134"/>
      <c r="F34" s="146"/>
      <c r="G34" s="99"/>
      <c r="H34" s="100"/>
      <c r="I34" s="101"/>
      <c r="J34" s="57">
        <f t="shared" si="2"/>
        <v>0</v>
      </c>
      <c r="K34" s="58"/>
      <c r="L34" s="43"/>
      <c r="M34" s="4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3"/>
      <c r="B35" s="44"/>
      <c r="C35" s="97" t="s">
        <v>91</v>
      </c>
      <c r="D35" s="145" t="s">
        <v>92</v>
      </c>
      <c r="E35" s="134"/>
      <c r="F35" s="146"/>
      <c r="G35" s="99"/>
      <c r="H35" s="100"/>
      <c r="I35" s="101"/>
      <c r="J35" s="57">
        <f t="shared" si="2"/>
        <v>0</v>
      </c>
      <c r="K35" s="58"/>
      <c r="L35" s="43"/>
      <c r="M35" s="4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3"/>
      <c r="B36" s="44"/>
      <c r="C36" s="97" t="s">
        <v>93</v>
      </c>
      <c r="D36" s="145" t="s">
        <v>94</v>
      </c>
      <c r="E36" s="134"/>
      <c r="F36" s="146"/>
      <c r="G36" s="99"/>
      <c r="H36" s="100"/>
      <c r="I36" s="101"/>
      <c r="J36" s="57">
        <f t="shared" si="2"/>
        <v>0</v>
      </c>
      <c r="K36" s="58"/>
      <c r="L36" s="43"/>
      <c r="M36" s="4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3"/>
      <c r="B37" s="44"/>
      <c r="C37" s="97" t="s">
        <v>95</v>
      </c>
      <c r="D37" s="145" t="s">
        <v>96</v>
      </c>
      <c r="E37" s="134"/>
      <c r="F37" s="146"/>
      <c r="G37" s="99"/>
      <c r="H37" s="100"/>
      <c r="I37" s="101"/>
      <c r="J37" s="57">
        <f t="shared" si="2"/>
        <v>0</v>
      </c>
      <c r="K37" s="58"/>
      <c r="L37" s="43"/>
      <c r="M37" s="4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43"/>
      <c r="B38" s="44"/>
      <c r="C38" s="51" t="s">
        <v>97</v>
      </c>
      <c r="D38" s="145" t="s">
        <v>98</v>
      </c>
      <c r="E38" s="134"/>
      <c r="F38" s="146"/>
      <c r="G38" s="56"/>
      <c r="H38" s="104"/>
      <c r="I38" s="105"/>
      <c r="J38" s="57">
        <f t="shared" si="2"/>
        <v>0</v>
      </c>
      <c r="K38" s="106"/>
      <c r="L38" s="1"/>
      <c r="M38" s="4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43"/>
      <c r="B39" s="44"/>
      <c r="C39" s="97" t="s">
        <v>99</v>
      </c>
      <c r="D39" s="145" t="s">
        <v>100</v>
      </c>
      <c r="E39" s="134"/>
      <c r="F39" s="146"/>
      <c r="G39" s="99"/>
      <c r="H39" s="100"/>
      <c r="I39" s="107"/>
      <c r="J39" s="57">
        <f t="shared" si="2"/>
        <v>0</v>
      </c>
      <c r="K39" s="106"/>
      <c r="L39" s="1"/>
      <c r="M39" s="4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3"/>
      <c r="B40" s="44"/>
      <c r="C40" s="97" t="s">
        <v>101</v>
      </c>
      <c r="D40" s="145" t="s">
        <v>102</v>
      </c>
      <c r="E40" s="134"/>
      <c r="F40" s="146"/>
      <c r="G40" s="99"/>
      <c r="H40" s="100"/>
      <c r="I40" s="107"/>
      <c r="J40" s="57">
        <f t="shared" si="2"/>
        <v>0</v>
      </c>
      <c r="K40" s="106"/>
      <c r="L40" s="1"/>
      <c r="M40" s="4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3"/>
      <c r="B41" s="44"/>
      <c r="C41" s="97" t="s">
        <v>104</v>
      </c>
      <c r="D41" s="145" t="s">
        <v>105</v>
      </c>
      <c r="E41" s="134"/>
      <c r="F41" s="146"/>
      <c r="G41" s="99"/>
      <c r="H41" s="100"/>
      <c r="I41" s="107"/>
      <c r="J41" s="57">
        <f t="shared" si="2"/>
        <v>0</v>
      </c>
      <c r="K41" s="106"/>
      <c r="L41" s="1"/>
      <c r="M41" s="4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43"/>
      <c r="B42" s="44"/>
      <c r="C42" s="97" t="s">
        <v>106</v>
      </c>
      <c r="D42" s="145" t="s">
        <v>107</v>
      </c>
      <c r="E42" s="134"/>
      <c r="F42" s="146"/>
      <c r="G42" s="99"/>
      <c r="H42" s="100"/>
      <c r="I42" s="107"/>
      <c r="J42" s="57">
        <f t="shared" si="2"/>
        <v>0</v>
      </c>
      <c r="K42" s="106"/>
      <c r="L42" s="1"/>
      <c r="M42" s="4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43"/>
      <c r="B43" s="64">
        <v>2.2000000000000002</v>
      </c>
      <c r="C43" s="112" t="s">
        <v>108</v>
      </c>
      <c r="D43" s="46"/>
      <c r="E43" s="46"/>
      <c r="F43" s="46"/>
      <c r="G43" s="114"/>
      <c r="H43" s="47"/>
      <c r="I43" s="115"/>
      <c r="J43" s="49"/>
      <c r="K43" s="50">
        <f>SUM(J44:J46)</f>
        <v>0</v>
      </c>
      <c r="L43" s="43"/>
      <c r="M43" s="4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43"/>
      <c r="B44" s="44"/>
      <c r="C44" s="51" t="s">
        <v>109</v>
      </c>
      <c r="D44" s="145" t="s">
        <v>110</v>
      </c>
      <c r="E44" s="134"/>
      <c r="F44" s="146"/>
      <c r="G44" s="56"/>
      <c r="H44" s="56"/>
      <c r="I44" s="118"/>
      <c r="J44" s="57">
        <f t="shared" ref="J44:J46" si="3">I44*G44</f>
        <v>0</v>
      </c>
      <c r="K44" s="58"/>
      <c r="L44" s="43"/>
      <c r="M44" s="4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43"/>
      <c r="B45" s="44"/>
      <c r="C45" s="51" t="s">
        <v>111</v>
      </c>
      <c r="D45" s="148" t="s">
        <v>112</v>
      </c>
      <c r="E45" s="134"/>
      <c r="F45" s="146"/>
      <c r="G45" s="56"/>
      <c r="H45" s="56"/>
      <c r="I45" s="118"/>
      <c r="J45" s="57">
        <f t="shared" si="3"/>
        <v>0</v>
      </c>
      <c r="K45" s="58"/>
      <c r="L45" s="43"/>
      <c r="M45" s="4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3"/>
      <c r="B46" s="44"/>
      <c r="C46" s="51" t="s">
        <v>113</v>
      </c>
      <c r="D46" s="145" t="s">
        <v>114</v>
      </c>
      <c r="E46" s="134"/>
      <c r="F46" s="146"/>
      <c r="G46" s="56"/>
      <c r="H46" s="56"/>
      <c r="I46" s="118"/>
      <c r="J46" s="57">
        <f t="shared" si="3"/>
        <v>0</v>
      </c>
      <c r="K46" s="58"/>
      <c r="L46" s="43"/>
      <c r="M46" s="4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3"/>
      <c r="B47" s="64">
        <v>2.2999999999999998</v>
      </c>
      <c r="C47" s="112" t="s">
        <v>115</v>
      </c>
      <c r="D47" s="46"/>
      <c r="E47" s="46"/>
      <c r="F47" s="46"/>
      <c r="G47" s="114"/>
      <c r="H47" s="47"/>
      <c r="I47" s="115"/>
      <c r="J47" s="49"/>
      <c r="K47" s="50">
        <f>SUM(J48:J49)</f>
        <v>0</v>
      </c>
      <c r="L47" s="43"/>
      <c r="M47" s="4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43"/>
      <c r="B48" s="44"/>
      <c r="C48" s="97" t="s">
        <v>116</v>
      </c>
      <c r="D48" s="145" t="s">
        <v>117</v>
      </c>
      <c r="E48" s="134"/>
      <c r="F48" s="146"/>
      <c r="G48" s="99"/>
      <c r="H48" s="99"/>
      <c r="I48" s="118"/>
      <c r="J48" s="57">
        <f t="shared" ref="J48:J49" si="4">I48*G48</f>
        <v>0</v>
      </c>
      <c r="K48" s="58"/>
      <c r="L48" s="43"/>
      <c r="M48" s="4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43"/>
      <c r="B49" s="44"/>
      <c r="C49" s="51" t="s">
        <v>118</v>
      </c>
      <c r="D49" s="145" t="s">
        <v>119</v>
      </c>
      <c r="E49" s="134"/>
      <c r="F49" s="146"/>
      <c r="G49" s="56"/>
      <c r="H49" s="56"/>
      <c r="I49" s="118"/>
      <c r="J49" s="57">
        <f t="shared" si="4"/>
        <v>0</v>
      </c>
      <c r="K49" s="58"/>
      <c r="L49" s="43"/>
      <c r="M49" s="4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"/>
      <c r="B50" s="64">
        <v>2.4</v>
      </c>
      <c r="C50" s="45" t="s">
        <v>120</v>
      </c>
      <c r="D50" s="46"/>
      <c r="E50" s="46"/>
      <c r="F50" s="46"/>
      <c r="G50" s="47"/>
      <c r="H50" s="47"/>
      <c r="I50" s="47"/>
      <c r="J50" s="49"/>
      <c r="K50" s="50">
        <f>SUM(J51:J58)</f>
        <v>0</v>
      </c>
      <c r="L50" s="1"/>
      <c r="M50" s="1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"/>
      <c r="B51" s="120"/>
      <c r="C51" s="97" t="s">
        <v>121</v>
      </c>
      <c r="D51" s="145" t="s">
        <v>122</v>
      </c>
      <c r="E51" s="134"/>
      <c r="F51" s="146"/>
      <c r="G51" s="99"/>
      <c r="H51" s="99"/>
      <c r="I51" s="118"/>
      <c r="J51" s="57">
        <f t="shared" ref="J51:J58" si="5">I51*G51</f>
        <v>0</v>
      </c>
      <c r="K51" s="58"/>
      <c r="L51" s="1"/>
      <c r="M51" s="1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"/>
      <c r="B52" s="120"/>
      <c r="C52" s="51" t="s">
        <v>123</v>
      </c>
      <c r="D52" s="145" t="s">
        <v>124</v>
      </c>
      <c r="E52" s="134"/>
      <c r="F52" s="146"/>
      <c r="G52" s="56"/>
      <c r="H52" s="56"/>
      <c r="I52" s="118"/>
      <c r="J52" s="57">
        <f t="shared" si="5"/>
        <v>0</v>
      </c>
      <c r="K52" s="58"/>
      <c r="L52" s="1"/>
      <c r="M52" s="1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"/>
      <c r="B53" s="120"/>
      <c r="C53" s="51" t="s">
        <v>125</v>
      </c>
      <c r="D53" s="145" t="s">
        <v>126</v>
      </c>
      <c r="E53" s="134"/>
      <c r="F53" s="146"/>
      <c r="G53" s="56"/>
      <c r="H53" s="56"/>
      <c r="I53" s="118"/>
      <c r="J53" s="57">
        <f t="shared" si="5"/>
        <v>0</v>
      </c>
      <c r="K53" s="58"/>
      <c r="L53" s="1"/>
      <c r="M53" s="1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"/>
      <c r="B54" s="120"/>
      <c r="C54" s="51" t="s">
        <v>127</v>
      </c>
      <c r="D54" s="145" t="s">
        <v>128</v>
      </c>
      <c r="E54" s="134"/>
      <c r="F54" s="146"/>
      <c r="G54" s="56"/>
      <c r="H54" s="56"/>
      <c r="I54" s="118"/>
      <c r="J54" s="57">
        <f t="shared" si="5"/>
        <v>0</v>
      </c>
      <c r="K54" s="58"/>
      <c r="L54" s="1"/>
      <c r="M54" s="1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"/>
      <c r="B55" s="120"/>
      <c r="C55" s="51" t="s">
        <v>129</v>
      </c>
      <c r="D55" s="145" t="s">
        <v>130</v>
      </c>
      <c r="E55" s="134"/>
      <c r="F55" s="146"/>
      <c r="G55" s="56"/>
      <c r="H55" s="56"/>
      <c r="I55" s="118"/>
      <c r="J55" s="57">
        <f t="shared" si="5"/>
        <v>0</v>
      </c>
      <c r="K55" s="58"/>
      <c r="L55" s="1"/>
      <c r="M55" s="1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"/>
      <c r="B56" s="120"/>
      <c r="C56" s="51" t="s">
        <v>131</v>
      </c>
      <c r="D56" s="145" t="s">
        <v>132</v>
      </c>
      <c r="E56" s="134"/>
      <c r="F56" s="146"/>
      <c r="G56" s="56"/>
      <c r="H56" s="56"/>
      <c r="I56" s="118"/>
      <c r="J56" s="57">
        <f t="shared" si="5"/>
        <v>0</v>
      </c>
      <c r="K56" s="58"/>
      <c r="L56" s="1"/>
      <c r="M56" s="1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1"/>
      <c r="B57" s="120"/>
      <c r="C57" s="51" t="s">
        <v>133</v>
      </c>
      <c r="D57" s="145" t="s">
        <v>134</v>
      </c>
      <c r="E57" s="134"/>
      <c r="F57" s="146"/>
      <c r="G57" s="56"/>
      <c r="H57" s="56"/>
      <c r="I57" s="118"/>
      <c r="J57" s="57">
        <f t="shared" si="5"/>
        <v>0</v>
      </c>
      <c r="K57" s="58"/>
      <c r="L57" s="1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"/>
      <c r="B58" s="120"/>
      <c r="C58" s="51" t="s">
        <v>135</v>
      </c>
      <c r="D58" s="145" t="s">
        <v>107</v>
      </c>
      <c r="E58" s="134"/>
      <c r="F58" s="146"/>
      <c r="G58" s="56"/>
      <c r="H58" s="56"/>
      <c r="I58" s="118"/>
      <c r="J58" s="57">
        <f t="shared" si="5"/>
        <v>0</v>
      </c>
      <c r="K58" s="58"/>
      <c r="L58" s="1"/>
      <c r="M58" s="1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"/>
      <c r="B59" s="64">
        <v>2.5</v>
      </c>
      <c r="C59" s="45" t="s">
        <v>136</v>
      </c>
      <c r="D59" s="46"/>
      <c r="E59" s="46"/>
      <c r="F59" s="46"/>
      <c r="G59" s="47"/>
      <c r="H59" s="47"/>
      <c r="I59" s="47"/>
      <c r="J59" s="49"/>
      <c r="K59" s="50">
        <f>SUM(J60:J63)</f>
        <v>0</v>
      </c>
      <c r="L59" s="1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1"/>
      <c r="B60" s="120"/>
      <c r="C60" s="97" t="s">
        <v>137</v>
      </c>
      <c r="D60" s="145" t="s">
        <v>138</v>
      </c>
      <c r="E60" s="134"/>
      <c r="F60" s="146"/>
      <c r="G60" s="99"/>
      <c r="H60" s="99"/>
      <c r="I60" s="118"/>
      <c r="J60" s="57">
        <f t="shared" ref="J60:J63" si="6">I60*G60</f>
        <v>0</v>
      </c>
      <c r="K60" s="58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"/>
      <c r="B61" s="120"/>
      <c r="C61" s="51" t="s">
        <v>139</v>
      </c>
      <c r="D61" s="145" t="s">
        <v>140</v>
      </c>
      <c r="E61" s="134"/>
      <c r="F61" s="146"/>
      <c r="G61" s="56"/>
      <c r="H61" s="56"/>
      <c r="I61" s="118"/>
      <c r="J61" s="57">
        <f t="shared" si="6"/>
        <v>0</v>
      </c>
      <c r="K61" s="58"/>
      <c r="L61" s="1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"/>
      <c r="B62" s="120"/>
      <c r="C62" s="66" t="s">
        <v>141</v>
      </c>
      <c r="D62" s="145" t="s">
        <v>128</v>
      </c>
      <c r="E62" s="134"/>
      <c r="F62" s="146"/>
      <c r="G62" s="121"/>
      <c r="H62" s="121"/>
      <c r="I62" s="118"/>
      <c r="J62" s="57">
        <f t="shared" si="6"/>
        <v>0</v>
      </c>
      <c r="K62" s="58"/>
      <c r="L62" s="1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"/>
      <c r="B63" s="120"/>
      <c r="C63" s="66" t="s">
        <v>142</v>
      </c>
      <c r="D63" s="145" t="s">
        <v>107</v>
      </c>
      <c r="E63" s="134"/>
      <c r="F63" s="146"/>
      <c r="G63" s="121"/>
      <c r="H63" s="121"/>
      <c r="I63" s="118"/>
      <c r="J63" s="57">
        <f t="shared" si="6"/>
        <v>0</v>
      </c>
      <c r="K63" s="58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"/>
      <c r="B64" s="64">
        <v>2.6</v>
      </c>
      <c r="C64" s="45" t="s">
        <v>41</v>
      </c>
      <c r="D64" s="46"/>
      <c r="E64" s="46"/>
      <c r="F64" s="46"/>
      <c r="G64" s="47"/>
      <c r="H64" s="47"/>
      <c r="I64" s="47"/>
      <c r="J64" s="49"/>
      <c r="K64" s="50">
        <f>SUM(J65:J68)</f>
        <v>0</v>
      </c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"/>
      <c r="B65" s="120"/>
      <c r="C65" s="97" t="s">
        <v>143</v>
      </c>
      <c r="D65" s="145" t="s">
        <v>144</v>
      </c>
      <c r="E65" s="134"/>
      <c r="F65" s="146"/>
      <c r="G65" s="99"/>
      <c r="H65" s="99"/>
      <c r="I65" s="118"/>
      <c r="J65" s="57">
        <f t="shared" ref="J65:J68" si="7">I65*G65</f>
        <v>0</v>
      </c>
      <c r="K65" s="58"/>
      <c r="L65" s="1"/>
      <c r="M65" s="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"/>
      <c r="B66" s="120"/>
      <c r="C66" s="51" t="s">
        <v>145</v>
      </c>
      <c r="D66" s="145" t="s">
        <v>146</v>
      </c>
      <c r="E66" s="134"/>
      <c r="F66" s="146"/>
      <c r="G66" s="56"/>
      <c r="H66" s="56"/>
      <c r="I66" s="118"/>
      <c r="J66" s="57">
        <f t="shared" si="7"/>
        <v>0</v>
      </c>
      <c r="K66" s="58"/>
      <c r="L66" s="1"/>
      <c r="M66" s="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"/>
      <c r="B67" s="120"/>
      <c r="C67" s="51" t="s">
        <v>147</v>
      </c>
      <c r="D67" s="145" t="s">
        <v>148</v>
      </c>
      <c r="E67" s="134"/>
      <c r="F67" s="146"/>
      <c r="G67" s="56"/>
      <c r="H67" s="56"/>
      <c r="I67" s="118"/>
      <c r="J67" s="57">
        <f t="shared" si="7"/>
        <v>0</v>
      </c>
      <c r="K67" s="58"/>
      <c r="L67" s="1"/>
      <c r="M67" s="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"/>
      <c r="B68" s="120"/>
      <c r="C68" s="66" t="s">
        <v>149</v>
      </c>
      <c r="D68" s="145" t="s">
        <v>107</v>
      </c>
      <c r="E68" s="134"/>
      <c r="F68" s="146"/>
      <c r="G68" s="121"/>
      <c r="H68" s="121"/>
      <c r="I68" s="118"/>
      <c r="J68" s="57">
        <f t="shared" si="7"/>
        <v>0</v>
      </c>
      <c r="K68" s="58"/>
      <c r="L68" s="1"/>
      <c r="M68" s="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"/>
      <c r="B69" s="122">
        <v>2.7</v>
      </c>
      <c r="C69" s="45" t="s">
        <v>150</v>
      </c>
      <c r="D69" s="46"/>
      <c r="E69" s="46"/>
      <c r="F69" s="46"/>
      <c r="G69" s="47"/>
      <c r="H69" s="47"/>
      <c r="I69" s="47"/>
      <c r="J69" s="1"/>
      <c r="K69" s="50">
        <f>SUM(J70:J71)</f>
        <v>0</v>
      </c>
      <c r="L69" s="1"/>
      <c r="M69" s="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"/>
      <c r="B70" s="120"/>
      <c r="C70" s="51" t="s">
        <v>151</v>
      </c>
      <c r="D70" s="145" t="s">
        <v>152</v>
      </c>
      <c r="E70" s="134"/>
      <c r="F70" s="146"/>
      <c r="G70" s="56"/>
      <c r="H70" s="56"/>
      <c r="I70" s="118"/>
      <c r="J70" s="57">
        <f t="shared" ref="J70:J71" si="8">I70*G70</f>
        <v>0</v>
      </c>
      <c r="K70" s="58"/>
      <c r="L70" s="1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"/>
      <c r="B71" s="120"/>
      <c r="C71" s="51" t="s">
        <v>153</v>
      </c>
      <c r="D71" s="145" t="s">
        <v>107</v>
      </c>
      <c r="E71" s="134"/>
      <c r="F71" s="146"/>
      <c r="G71" s="56"/>
      <c r="H71" s="56"/>
      <c r="I71" s="118"/>
      <c r="J71" s="57">
        <f t="shared" si="8"/>
        <v>0</v>
      </c>
      <c r="K71" s="58"/>
      <c r="L71" s="1"/>
      <c r="M71" s="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"/>
      <c r="B72" s="64">
        <v>2.8</v>
      </c>
      <c r="C72" s="45" t="s">
        <v>45</v>
      </c>
      <c r="D72" s="46"/>
      <c r="E72" s="46"/>
      <c r="F72" s="46"/>
      <c r="G72" s="47"/>
      <c r="H72" s="47"/>
      <c r="I72" s="47"/>
      <c r="J72" s="49"/>
      <c r="K72" s="50">
        <f>SUM(J73:J74)</f>
        <v>0</v>
      </c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"/>
      <c r="B73" s="120"/>
      <c r="C73" s="97" t="s">
        <v>154</v>
      </c>
      <c r="D73" s="145" t="s">
        <v>45</v>
      </c>
      <c r="E73" s="134"/>
      <c r="F73" s="146"/>
      <c r="G73" s="99"/>
      <c r="H73" s="99"/>
      <c r="I73" s="118"/>
      <c r="J73" s="57">
        <f t="shared" ref="J73:J74" si="9">I73*G73</f>
        <v>0</v>
      </c>
      <c r="K73" s="58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"/>
      <c r="B74" s="120"/>
      <c r="C74" s="51" t="s">
        <v>155</v>
      </c>
      <c r="D74" s="145" t="s">
        <v>156</v>
      </c>
      <c r="E74" s="134"/>
      <c r="F74" s="146"/>
      <c r="G74" s="56"/>
      <c r="H74" s="56"/>
      <c r="I74" s="118"/>
      <c r="J74" s="57">
        <f t="shared" si="9"/>
        <v>0</v>
      </c>
      <c r="K74" s="58"/>
      <c r="L74" s="1"/>
      <c r="M74" s="1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"/>
      <c r="B75" s="122">
        <v>2.9</v>
      </c>
      <c r="C75" s="45" t="s">
        <v>157</v>
      </c>
      <c r="D75" s="46"/>
      <c r="E75" s="46"/>
      <c r="F75" s="46"/>
      <c r="G75" s="47"/>
      <c r="H75" s="47"/>
      <c r="I75" s="47"/>
      <c r="J75" s="49"/>
      <c r="K75" s="50">
        <f>SUM(J76:J78)</f>
        <v>0</v>
      </c>
      <c r="L75" s="1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1"/>
      <c r="B76" s="120"/>
      <c r="C76" s="51" t="s">
        <v>158</v>
      </c>
      <c r="D76" s="145" t="s">
        <v>159</v>
      </c>
      <c r="E76" s="134"/>
      <c r="F76" s="146"/>
      <c r="G76" s="56"/>
      <c r="H76" s="56"/>
      <c r="I76" s="118"/>
      <c r="J76" s="57">
        <f t="shared" ref="J76:J78" si="10">I76*G76</f>
        <v>0</v>
      </c>
      <c r="K76" s="58"/>
      <c r="L76" s="1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1"/>
      <c r="B77" s="120"/>
      <c r="C77" s="51" t="s">
        <v>160</v>
      </c>
      <c r="D77" s="145" t="s">
        <v>161</v>
      </c>
      <c r="E77" s="134"/>
      <c r="F77" s="146"/>
      <c r="G77" s="56"/>
      <c r="H77" s="56"/>
      <c r="I77" s="118"/>
      <c r="J77" s="57">
        <f t="shared" si="10"/>
        <v>0</v>
      </c>
      <c r="K77" s="58"/>
      <c r="L77" s="1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"/>
      <c r="B78" s="120"/>
      <c r="C78" s="66" t="s">
        <v>162</v>
      </c>
      <c r="D78" s="148" t="s">
        <v>107</v>
      </c>
      <c r="E78" s="134"/>
      <c r="F78" s="146"/>
      <c r="G78" s="121"/>
      <c r="H78" s="121"/>
      <c r="I78" s="118"/>
      <c r="J78" s="57">
        <f t="shared" si="10"/>
        <v>0</v>
      </c>
      <c r="K78" s="58"/>
      <c r="L78" s="1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4" customHeight="1">
      <c r="A79" s="1"/>
      <c r="B79" s="120"/>
      <c r="C79" s="71" t="s">
        <v>163</v>
      </c>
      <c r="D79" s="72"/>
      <c r="E79" s="72"/>
      <c r="F79" s="72"/>
      <c r="G79" s="73"/>
      <c r="H79" s="73"/>
      <c r="I79" s="73"/>
      <c r="J79" s="74"/>
      <c r="K79" s="76">
        <f>SUM(K32:K78)</f>
        <v>0</v>
      </c>
      <c r="L79" s="1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4" customHeight="1">
      <c r="A80" s="1"/>
      <c r="B80" s="120"/>
      <c r="C80" s="71" t="s">
        <v>38</v>
      </c>
      <c r="D80" s="72"/>
      <c r="E80" s="72"/>
      <c r="F80" s="72"/>
      <c r="G80" s="73"/>
      <c r="H80" s="73"/>
      <c r="I80" s="73"/>
      <c r="J80" s="74"/>
      <c r="K80" s="76"/>
      <c r="L80" s="1"/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4" customHeight="1">
      <c r="A81" s="1"/>
      <c r="B81" s="123"/>
      <c r="C81" s="78" t="s">
        <v>164</v>
      </c>
      <c r="D81" s="79"/>
      <c r="E81" s="79"/>
      <c r="F81" s="79"/>
      <c r="G81" s="80"/>
      <c r="H81" s="80"/>
      <c r="I81" s="80"/>
      <c r="J81" s="81"/>
      <c r="K81" s="82">
        <f>+K79+K80</f>
        <v>0</v>
      </c>
      <c r="L81" s="1"/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>
      <c r="A83" s="1"/>
      <c r="B83" s="26"/>
      <c r="C83" s="26"/>
      <c r="D83" s="26"/>
      <c r="E83" s="26"/>
      <c r="F83" s="26"/>
      <c r="G83" s="28" t="s">
        <v>12</v>
      </c>
      <c r="H83" s="30" t="s">
        <v>13</v>
      </c>
      <c r="I83" s="30" t="s">
        <v>72</v>
      </c>
      <c r="J83" s="33" t="s">
        <v>15</v>
      </c>
      <c r="K83" s="35" t="s">
        <v>16</v>
      </c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7" customHeight="1">
      <c r="A84" s="1"/>
      <c r="B84" s="36" t="s">
        <v>165</v>
      </c>
      <c r="C84" s="124"/>
      <c r="D84" s="37"/>
      <c r="E84" s="37"/>
      <c r="F84" s="37"/>
      <c r="G84" s="38"/>
      <c r="H84" s="38"/>
      <c r="I84" s="92"/>
      <c r="J84" s="39"/>
      <c r="K84" s="93"/>
      <c r="L84" s="1"/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"/>
      <c r="B85" s="94" t="s">
        <v>75</v>
      </c>
      <c r="C85" s="45" t="s">
        <v>166</v>
      </c>
      <c r="D85" s="46"/>
      <c r="E85" s="46"/>
      <c r="F85" s="46"/>
      <c r="G85" s="47"/>
      <c r="H85" s="47"/>
      <c r="I85" s="47"/>
      <c r="J85" s="87"/>
      <c r="K85" s="50">
        <f>SUM(J86:J90)</f>
        <v>0</v>
      </c>
      <c r="L85" s="1"/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"/>
      <c r="B86" s="44"/>
      <c r="C86" s="51" t="s">
        <v>167</v>
      </c>
      <c r="D86" s="145" t="s">
        <v>168</v>
      </c>
      <c r="E86" s="134"/>
      <c r="F86" s="146"/>
      <c r="G86" s="56"/>
      <c r="H86" s="56"/>
      <c r="I86" s="115"/>
      <c r="J86" s="57">
        <f t="shared" ref="J86:J90" si="11">I86*G86</f>
        <v>0</v>
      </c>
      <c r="K86" s="58"/>
      <c r="L86" s="1"/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1"/>
      <c r="B87" s="44"/>
      <c r="C87" s="51" t="s">
        <v>169</v>
      </c>
      <c r="D87" s="145" t="s">
        <v>170</v>
      </c>
      <c r="E87" s="134"/>
      <c r="F87" s="146"/>
      <c r="G87" s="56"/>
      <c r="H87" s="56"/>
      <c r="I87" s="115"/>
      <c r="J87" s="57">
        <f t="shared" si="11"/>
        <v>0</v>
      </c>
      <c r="K87" s="58"/>
      <c r="L87" s="1"/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"/>
      <c r="B88" s="44"/>
      <c r="C88" s="51" t="s">
        <v>171</v>
      </c>
      <c r="D88" s="145" t="s">
        <v>172</v>
      </c>
      <c r="E88" s="134"/>
      <c r="F88" s="146"/>
      <c r="G88" s="56"/>
      <c r="H88" s="56"/>
      <c r="I88" s="118"/>
      <c r="J88" s="57">
        <f t="shared" si="11"/>
        <v>0</v>
      </c>
      <c r="K88" s="58"/>
      <c r="L88" s="1"/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"/>
      <c r="B89" s="44"/>
      <c r="C89" s="51" t="s">
        <v>173</v>
      </c>
      <c r="D89" s="145" t="s">
        <v>174</v>
      </c>
      <c r="E89" s="134"/>
      <c r="F89" s="146"/>
      <c r="G89" s="56"/>
      <c r="H89" s="56"/>
      <c r="I89" s="115"/>
      <c r="J89" s="57">
        <f t="shared" si="11"/>
        <v>0</v>
      </c>
      <c r="K89" s="58"/>
      <c r="L89" s="1"/>
      <c r="M89" s="1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"/>
      <c r="B90" s="44"/>
      <c r="C90" s="51" t="s">
        <v>175</v>
      </c>
      <c r="D90" s="145" t="s">
        <v>176</v>
      </c>
      <c r="E90" s="134"/>
      <c r="F90" s="146"/>
      <c r="G90" s="56"/>
      <c r="H90" s="56"/>
      <c r="I90" s="115"/>
      <c r="J90" s="57">
        <f t="shared" si="11"/>
        <v>0</v>
      </c>
      <c r="K90" s="58"/>
      <c r="L90" s="1"/>
      <c r="M90" s="1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"/>
      <c r="B91" s="44" t="s">
        <v>77</v>
      </c>
      <c r="C91" s="45" t="s">
        <v>177</v>
      </c>
      <c r="D91" s="46"/>
      <c r="E91" s="46"/>
      <c r="F91" s="46"/>
      <c r="G91" s="47"/>
      <c r="H91" s="46"/>
      <c r="I91" s="115"/>
      <c r="J91" s="1"/>
      <c r="K91" s="50">
        <f>SUM(J92:J97)</f>
        <v>0</v>
      </c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1"/>
      <c r="B92" s="44"/>
      <c r="C92" s="51" t="s">
        <v>178</v>
      </c>
      <c r="D92" s="145" t="s">
        <v>179</v>
      </c>
      <c r="E92" s="134"/>
      <c r="F92" s="146"/>
      <c r="G92" s="56"/>
      <c r="H92" s="56"/>
      <c r="I92" s="115"/>
      <c r="J92" s="57">
        <f t="shared" ref="J92:J96" si="12">I92*G92</f>
        <v>0</v>
      </c>
      <c r="K92" s="58"/>
      <c r="L92" s="1"/>
      <c r="M92" s="1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1"/>
      <c r="B93" s="44"/>
      <c r="C93" s="51" t="s">
        <v>180</v>
      </c>
      <c r="D93" s="148" t="s">
        <v>181</v>
      </c>
      <c r="E93" s="134"/>
      <c r="F93" s="146"/>
      <c r="G93" s="56"/>
      <c r="H93" s="56"/>
      <c r="I93" s="115"/>
      <c r="J93" s="57">
        <f t="shared" si="12"/>
        <v>0</v>
      </c>
      <c r="K93" s="58"/>
      <c r="L93" s="1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1"/>
      <c r="B94" s="44"/>
      <c r="C94" s="51" t="s">
        <v>182</v>
      </c>
      <c r="D94" s="145" t="s">
        <v>183</v>
      </c>
      <c r="E94" s="134"/>
      <c r="F94" s="146"/>
      <c r="G94" s="56"/>
      <c r="H94" s="56"/>
      <c r="I94" s="118"/>
      <c r="J94" s="57">
        <f t="shared" si="12"/>
        <v>0</v>
      </c>
      <c r="K94" s="58"/>
      <c r="L94" s="1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1"/>
      <c r="B95" s="44"/>
      <c r="C95" s="51" t="s">
        <v>184</v>
      </c>
      <c r="D95" s="145" t="s">
        <v>185</v>
      </c>
      <c r="E95" s="134"/>
      <c r="F95" s="146"/>
      <c r="G95" s="56"/>
      <c r="H95" s="56"/>
      <c r="I95" s="115"/>
      <c r="J95" s="57">
        <f t="shared" si="12"/>
        <v>0</v>
      </c>
      <c r="K95" s="58"/>
      <c r="L95" s="1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1"/>
      <c r="B96" s="44"/>
      <c r="C96" s="51" t="s">
        <v>186</v>
      </c>
      <c r="D96" s="145" t="s">
        <v>187</v>
      </c>
      <c r="E96" s="134"/>
      <c r="F96" s="146"/>
      <c r="G96" s="56"/>
      <c r="H96" s="56"/>
      <c r="I96" s="115"/>
      <c r="J96" s="57">
        <f t="shared" si="12"/>
        <v>0</v>
      </c>
      <c r="K96" s="58"/>
      <c r="L96" s="1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"/>
      <c r="B97" s="64">
        <v>3.3</v>
      </c>
      <c r="C97" s="45" t="s">
        <v>188</v>
      </c>
      <c r="D97" s="46"/>
      <c r="E97" s="46"/>
      <c r="F97" s="46"/>
      <c r="G97" s="47"/>
      <c r="H97" s="46"/>
      <c r="I97" s="115"/>
      <c r="J97" s="1"/>
      <c r="K97" s="50">
        <f>SUM(J98:J102)</f>
        <v>0</v>
      </c>
      <c r="L97" s="1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1"/>
      <c r="B98" s="64"/>
      <c r="C98" s="51" t="s">
        <v>189</v>
      </c>
      <c r="D98" s="145" t="s">
        <v>190</v>
      </c>
      <c r="E98" s="134"/>
      <c r="F98" s="146"/>
      <c r="G98" s="56"/>
      <c r="H98" s="56"/>
      <c r="I98" s="47"/>
      <c r="J98" s="57">
        <f t="shared" ref="J98:J102" si="13">I98*G98</f>
        <v>0</v>
      </c>
      <c r="K98" s="58"/>
      <c r="L98" s="1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1"/>
      <c r="B99" s="64"/>
      <c r="C99" s="51" t="s">
        <v>191</v>
      </c>
      <c r="D99" s="145" t="s">
        <v>192</v>
      </c>
      <c r="E99" s="134"/>
      <c r="F99" s="146"/>
      <c r="G99" s="56"/>
      <c r="H99" s="56"/>
      <c r="I99" s="47"/>
      <c r="J99" s="57">
        <f t="shared" si="13"/>
        <v>0</v>
      </c>
      <c r="K99" s="58"/>
      <c r="L99" s="1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1"/>
      <c r="B100" s="64"/>
      <c r="C100" s="51" t="s">
        <v>193</v>
      </c>
      <c r="D100" s="145" t="s">
        <v>194</v>
      </c>
      <c r="E100" s="134"/>
      <c r="F100" s="146"/>
      <c r="G100" s="56"/>
      <c r="H100" s="56"/>
      <c r="I100" s="118"/>
      <c r="J100" s="57">
        <f t="shared" si="13"/>
        <v>0</v>
      </c>
      <c r="K100" s="58"/>
      <c r="L100" s="1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"/>
      <c r="B101" s="64"/>
      <c r="C101" s="51" t="s">
        <v>195</v>
      </c>
      <c r="D101" s="145" t="s">
        <v>196</v>
      </c>
      <c r="E101" s="134"/>
      <c r="F101" s="146"/>
      <c r="G101" s="56"/>
      <c r="H101" s="56"/>
      <c r="I101" s="47"/>
      <c r="J101" s="57">
        <f t="shared" si="13"/>
        <v>0</v>
      </c>
      <c r="K101" s="58"/>
      <c r="L101" s="1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1"/>
      <c r="B102" s="64"/>
      <c r="C102" s="51" t="s">
        <v>195</v>
      </c>
      <c r="D102" s="145" t="s">
        <v>187</v>
      </c>
      <c r="E102" s="134"/>
      <c r="F102" s="146"/>
      <c r="G102" s="56"/>
      <c r="H102" s="56"/>
      <c r="I102" s="47"/>
      <c r="J102" s="57">
        <f t="shared" si="13"/>
        <v>0</v>
      </c>
      <c r="K102" s="58"/>
      <c r="L102" s="1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"/>
      <c r="B103" s="64">
        <v>3.4</v>
      </c>
      <c r="C103" s="45" t="s">
        <v>197</v>
      </c>
      <c r="D103" s="46"/>
      <c r="E103" s="46"/>
      <c r="F103" s="46"/>
      <c r="G103" s="47"/>
      <c r="H103" s="47"/>
      <c r="I103" s="47"/>
      <c r="J103" s="49"/>
      <c r="K103" s="50">
        <f>SUM(J104:J107)</f>
        <v>0</v>
      </c>
      <c r="L103" s="1"/>
      <c r="M103" s="1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1"/>
      <c r="B104" s="64"/>
      <c r="C104" s="51" t="s">
        <v>198</v>
      </c>
      <c r="D104" s="145" t="s">
        <v>199</v>
      </c>
      <c r="E104" s="134"/>
      <c r="F104" s="146"/>
      <c r="G104" s="56"/>
      <c r="H104" s="56"/>
      <c r="I104" s="47"/>
      <c r="J104" s="57">
        <f t="shared" ref="J104:J107" si="14">I104*G104</f>
        <v>0</v>
      </c>
      <c r="K104" s="58"/>
      <c r="L104" s="1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1"/>
      <c r="B105" s="64"/>
      <c r="C105" s="51" t="s">
        <v>200</v>
      </c>
      <c r="D105" s="145" t="s">
        <v>201</v>
      </c>
      <c r="E105" s="134"/>
      <c r="F105" s="146"/>
      <c r="G105" s="56"/>
      <c r="H105" s="56"/>
      <c r="I105" s="47"/>
      <c r="J105" s="57">
        <f t="shared" si="14"/>
        <v>0</v>
      </c>
      <c r="K105" s="58"/>
      <c r="L105" s="1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1"/>
      <c r="B106" s="64"/>
      <c r="C106" s="51" t="s">
        <v>202</v>
      </c>
      <c r="D106" s="145" t="s">
        <v>203</v>
      </c>
      <c r="E106" s="134"/>
      <c r="F106" s="146"/>
      <c r="G106" s="56"/>
      <c r="H106" s="56"/>
      <c r="I106" s="118"/>
      <c r="J106" s="57">
        <f t="shared" si="14"/>
        <v>0</v>
      </c>
      <c r="K106" s="58"/>
      <c r="L106" s="1"/>
      <c r="M106" s="1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"/>
      <c r="B107" s="64"/>
      <c r="C107" s="51" t="s">
        <v>204</v>
      </c>
      <c r="D107" s="145" t="s">
        <v>205</v>
      </c>
      <c r="E107" s="134"/>
      <c r="F107" s="146"/>
      <c r="G107" s="56"/>
      <c r="H107" s="56"/>
      <c r="I107" s="47"/>
      <c r="J107" s="57">
        <f t="shared" si="14"/>
        <v>0</v>
      </c>
      <c r="K107" s="58"/>
      <c r="L107" s="1"/>
      <c r="M107" s="1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1"/>
      <c r="B108" s="64">
        <v>3.5</v>
      </c>
      <c r="C108" s="45" t="s">
        <v>206</v>
      </c>
      <c r="D108" s="46"/>
      <c r="E108" s="46"/>
      <c r="F108" s="46"/>
      <c r="G108" s="47"/>
      <c r="H108" s="47"/>
      <c r="I108" s="47"/>
      <c r="J108" s="49"/>
      <c r="K108" s="50">
        <f>SUM(J109:J112)</f>
        <v>0</v>
      </c>
      <c r="L108" s="1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1"/>
      <c r="B109" s="64"/>
      <c r="C109" s="51" t="s">
        <v>207</v>
      </c>
      <c r="D109" s="145" t="s">
        <v>208</v>
      </c>
      <c r="E109" s="134"/>
      <c r="F109" s="146"/>
      <c r="G109" s="56"/>
      <c r="H109" s="56"/>
      <c r="I109" s="47"/>
      <c r="J109" s="57">
        <f t="shared" ref="J109:J112" si="15">I109*G109</f>
        <v>0</v>
      </c>
      <c r="K109" s="125"/>
      <c r="L109" s="1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1"/>
      <c r="B110" s="64"/>
      <c r="C110" s="51" t="s">
        <v>209</v>
      </c>
      <c r="D110" s="145" t="s">
        <v>187</v>
      </c>
      <c r="E110" s="134"/>
      <c r="F110" s="146"/>
      <c r="G110" s="56"/>
      <c r="H110" s="56"/>
      <c r="I110" s="47"/>
      <c r="J110" s="57">
        <f t="shared" si="15"/>
        <v>0</v>
      </c>
      <c r="K110" s="58"/>
      <c r="L110" s="1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"/>
      <c r="B111" s="44"/>
      <c r="C111" s="51" t="s">
        <v>210</v>
      </c>
      <c r="D111" s="145" t="s">
        <v>102</v>
      </c>
      <c r="E111" s="134"/>
      <c r="F111" s="146"/>
      <c r="G111" s="56"/>
      <c r="H111" s="56"/>
      <c r="I111" s="118"/>
      <c r="J111" s="57">
        <f t="shared" si="15"/>
        <v>0</v>
      </c>
      <c r="K111" s="125"/>
      <c r="L111" s="1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"/>
      <c r="B112" s="44"/>
      <c r="C112" s="51" t="s">
        <v>211</v>
      </c>
      <c r="D112" s="145" t="s">
        <v>105</v>
      </c>
      <c r="E112" s="134"/>
      <c r="F112" s="146"/>
      <c r="G112" s="56"/>
      <c r="H112" s="61"/>
      <c r="I112" s="115"/>
      <c r="J112" s="57">
        <f t="shared" si="15"/>
        <v>0</v>
      </c>
      <c r="K112" s="58"/>
      <c r="L112" s="1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"/>
      <c r="B113" s="64">
        <v>3.6</v>
      </c>
      <c r="C113" s="45" t="s">
        <v>212</v>
      </c>
      <c r="D113" s="46"/>
      <c r="E113" s="46"/>
      <c r="F113" s="46"/>
      <c r="G113" s="47"/>
      <c r="H113" s="47"/>
      <c r="I113" s="47"/>
      <c r="J113" s="49"/>
      <c r="K113" s="50">
        <f>SUM(J114:J116)</f>
        <v>0</v>
      </c>
      <c r="L113" s="1"/>
      <c r="M113" s="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"/>
      <c r="B114" s="64"/>
      <c r="C114" s="51" t="s">
        <v>213</v>
      </c>
      <c r="D114" s="145" t="s">
        <v>214</v>
      </c>
      <c r="E114" s="134"/>
      <c r="F114" s="146"/>
      <c r="G114" s="56"/>
      <c r="H114" s="61"/>
      <c r="I114" s="115"/>
      <c r="J114" s="57">
        <f t="shared" ref="J114:J116" si="16">I114*G114</f>
        <v>0</v>
      </c>
      <c r="K114" s="125"/>
      <c r="L114" s="1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132" customFormat="1" ht="15.75" customHeight="1">
      <c r="A115" s="1"/>
      <c r="B115" s="64"/>
      <c r="C115" s="51" t="s">
        <v>215</v>
      </c>
      <c r="D115" s="148" t="s">
        <v>220</v>
      </c>
      <c r="E115" s="148"/>
      <c r="F115" s="154"/>
      <c r="G115" s="56"/>
      <c r="H115" s="61"/>
      <c r="I115" s="115"/>
      <c r="J115" s="57">
        <f t="shared" si="16"/>
        <v>0</v>
      </c>
      <c r="K115" s="125"/>
      <c r="L115" s="1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1"/>
      <c r="B116" s="64"/>
      <c r="C116" s="51" t="s">
        <v>215</v>
      </c>
      <c r="D116" s="145" t="s">
        <v>216</v>
      </c>
      <c r="E116" s="134"/>
      <c r="F116" s="146"/>
      <c r="G116" s="56"/>
      <c r="H116" s="56"/>
      <c r="I116" s="118"/>
      <c r="J116" s="57">
        <f t="shared" si="16"/>
        <v>0</v>
      </c>
      <c r="K116" s="125"/>
      <c r="L116" s="1"/>
      <c r="M116" s="1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4.75" customHeight="1">
      <c r="A117" s="1"/>
      <c r="B117" s="44"/>
      <c r="C117" s="71" t="s">
        <v>217</v>
      </c>
      <c r="D117" s="72"/>
      <c r="E117" s="72"/>
      <c r="F117" s="72"/>
      <c r="G117" s="73"/>
      <c r="H117" s="73"/>
      <c r="I117" s="73"/>
      <c r="J117" s="74"/>
      <c r="K117" s="76">
        <f>SUM(K85:K116)</f>
        <v>0</v>
      </c>
      <c r="L117" s="1"/>
      <c r="M117" s="1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4.75" customHeight="1">
      <c r="A118" s="1"/>
      <c r="B118" s="44"/>
      <c r="C118" s="71" t="s">
        <v>38</v>
      </c>
      <c r="D118" s="72"/>
      <c r="E118" s="72"/>
      <c r="F118" s="72"/>
      <c r="G118" s="73"/>
      <c r="H118" s="73"/>
      <c r="I118" s="73"/>
      <c r="J118" s="74"/>
      <c r="K118" s="76"/>
      <c r="L118" s="1"/>
      <c r="M118" s="1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4.75" customHeight="1">
      <c r="A119" s="1"/>
      <c r="B119" s="77"/>
      <c r="C119" s="126" t="s">
        <v>218</v>
      </c>
      <c r="D119" s="79"/>
      <c r="E119" s="79"/>
      <c r="F119" s="79"/>
      <c r="G119" s="127"/>
      <c r="H119" s="128"/>
      <c r="I119" s="129"/>
      <c r="J119" s="81"/>
      <c r="K119" s="82">
        <f>+K118+K117</f>
        <v>0</v>
      </c>
      <c r="L119" s="1"/>
      <c r="M119" s="1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"/>
      <c r="M120" s="1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6.25" customHeight="1">
      <c r="A121" s="1"/>
      <c r="B121" s="1"/>
      <c r="C121" s="1"/>
      <c r="D121" s="1"/>
      <c r="E121" s="1"/>
      <c r="F121" s="1"/>
      <c r="G121" s="1"/>
      <c r="H121" s="147" t="s">
        <v>219</v>
      </c>
      <c r="I121" s="134"/>
      <c r="J121" s="134"/>
      <c r="K121" s="130">
        <f>+K28</f>
        <v>0</v>
      </c>
      <c r="L121" s="1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6.25" customHeight="1">
      <c r="A122" s="1"/>
      <c r="B122" s="1"/>
      <c r="C122" s="1"/>
      <c r="D122" s="1"/>
      <c r="E122" s="1"/>
      <c r="F122" s="1"/>
      <c r="G122" s="1"/>
      <c r="H122" s="147" t="s">
        <v>8</v>
      </c>
      <c r="I122" s="134"/>
      <c r="J122" s="134"/>
      <c r="K122" s="130">
        <f>+K81</f>
        <v>0</v>
      </c>
      <c r="L122" s="1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6.25" customHeight="1">
      <c r="A123" s="1"/>
      <c r="B123" s="1"/>
      <c r="C123" s="1"/>
      <c r="D123" s="1"/>
      <c r="E123" s="1"/>
      <c r="F123" s="1"/>
      <c r="G123" s="1"/>
      <c r="H123" s="147" t="s">
        <v>10</v>
      </c>
      <c r="I123" s="134"/>
      <c r="J123" s="134"/>
      <c r="K123" s="130">
        <f>+K119</f>
        <v>0</v>
      </c>
      <c r="L123" s="1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6.25" customHeight="1">
      <c r="A124" s="1"/>
      <c r="B124" s="1"/>
      <c r="C124" s="1"/>
      <c r="D124" s="1"/>
      <c r="E124" s="1"/>
      <c r="F124" s="1"/>
      <c r="G124" s="1"/>
      <c r="H124" s="149" t="s">
        <v>11</v>
      </c>
      <c r="I124" s="134"/>
      <c r="J124" s="134"/>
      <c r="K124" s="131">
        <f>SUM(K121:K123)</f>
        <v>0</v>
      </c>
      <c r="L124" s="1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77">
    <mergeCell ref="C3:K3"/>
    <mergeCell ref="C4:K4"/>
    <mergeCell ref="D51:F51"/>
    <mergeCell ref="C5:K5"/>
    <mergeCell ref="D41:F41"/>
    <mergeCell ref="D45:F45"/>
    <mergeCell ref="D44:F44"/>
    <mergeCell ref="D17:F17"/>
    <mergeCell ref="D20:F20"/>
    <mergeCell ref="D21:F21"/>
    <mergeCell ref="D22:F22"/>
    <mergeCell ref="D36:F36"/>
    <mergeCell ref="D37:F37"/>
    <mergeCell ref="C8:K8"/>
    <mergeCell ref="C7:K7"/>
    <mergeCell ref="D38:F38"/>
    <mergeCell ref="D33:F33"/>
    <mergeCell ref="D39:F39"/>
    <mergeCell ref="D55:F55"/>
    <mergeCell ref="D53:F53"/>
    <mergeCell ref="D54:F54"/>
    <mergeCell ref="D34:F34"/>
    <mergeCell ref="D35:F35"/>
    <mergeCell ref="D42:F42"/>
    <mergeCell ref="D40:F40"/>
    <mergeCell ref="D46:F46"/>
    <mergeCell ref="D49:F49"/>
    <mergeCell ref="D48:F48"/>
    <mergeCell ref="D90:F90"/>
    <mergeCell ref="D77:F77"/>
    <mergeCell ref="D87:F87"/>
    <mergeCell ref="D88:F88"/>
    <mergeCell ref="D86:F86"/>
    <mergeCell ref="D78:F78"/>
    <mergeCell ref="H123:J123"/>
    <mergeCell ref="H124:J124"/>
    <mergeCell ref="D94:F94"/>
    <mergeCell ref="D96:F96"/>
    <mergeCell ref="D95:F95"/>
    <mergeCell ref="D111:F111"/>
    <mergeCell ref="D112:F112"/>
    <mergeCell ref="D98:F98"/>
    <mergeCell ref="D99:F99"/>
    <mergeCell ref="D100:F100"/>
    <mergeCell ref="D101:F101"/>
    <mergeCell ref="D102:F102"/>
    <mergeCell ref="D104:F104"/>
    <mergeCell ref="D109:F109"/>
    <mergeCell ref="D107:F107"/>
    <mergeCell ref="D105:F105"/>
    <mergeCell ref="D52:F52"/>
    <mergeCell ref="D56:F56"/>
    <mergeCell ref="D57:F57"/>
    <mergeCell ref="D60:F60"/>
    <mergeCell ref="D61:F61"/>
    <mergeCell ref="D106:F106"/>
    <mergeCell ref="D58:F58"/>
    <mergeCell ref="D93:F93"/>
    <mergeCell ref="D92:F92"/>
    <mergeCell ref="D65:F65"/>
    <mergeCell ref="D66:F66"/>
    <mergeCell ref="D67:F67"/>
    <mergeCell ref="D68:F68"/>
    <mergeCell ref="D71:F71"/>
    <mergeCell ref="D70:F70"/>
    <mergeCell ref="D76:F76"/>
    <mergeCell ref="D74:F74"/>
    <mergeCell ref="D73:F73"/>
    <mergeCell ref="D63:F63"/>
    <mergeCell ref="D62:F62"/>
    <mergeCell ref="D89:F89"/>
    <mergeCell ref="D116:F116"/>
    <mergeCell ref="D114:F114"/>
    <mergeCell ref="H121:J121"/>
    <mergeCell ref="H122:J122"/>
    <mergeCell ref="D110:F110"/>
    <mergeCell ref="D115:F1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e9388c0-b1e2-40ea-b6a8-c51c7913cbd2">H7EN5MXTHQNV-662-1135</_dlc_DocId>
    <_dlc_DocIdUrl xmlns="ae9388c0-b1e2-40ea-b6a8-c51c7913cbd2">
      <Url>https://www.mincultura.gov.co/prensa/noticias/_layouts/15/DocIdRedir.aspx?ID=H7EN5MXTHQNV-662-1135</Url>
      <Description>H7EN5MXTHQNV-662-1135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A341872286834AB0D54B93028EBD96" ma:contentTypeVersion="2" ma:contentTypeDescription="Crear nuevo documento." ma:contentTypeScope="" ma:versionID="af9882422a04ea6c210bf5d297301c2e">
  <xsd:schema xmlns:xsd="http://www.w3.org/2001/XMLSchema" xmlns:xs="http://www.w3.org/2001/XMLSchema" xmlns:p="http://schemas.microsoft.com/office/2006/metadata/properties" xmlns:ns1="http://schemas.microsoft.com/sharepoint/v3" xmlns:ns2="ae9388c0-b1e2-40ea-b6a8-c51c7913cbd2" targetNamespace="http://schemas.microsoft.com/office/2006/metadata/properties" ma:root="true" ma:fieldsID="d0f0e5129732e54c1667a323f30384e6" ns1:_="" ns2:_="">
    <xsd:import namespace="http://schemas.microsoft.com/sharepoint/v3"/>
    <xsd:import namespace="ae9388c0-b1e2-40ea-b6a8-c51c7913cbd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388c0-b1e2-40ea-b6a8-c51c7913cbd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37F966-BD36-473C-8227-468B5906543F}"/>
</file>

<file path=customXml/itemProps2.xml><?xml version="1.0" encoding="utf-8"?>
<ds:datastoreItem xmlns:ds="http://schemas.openxmlformats.org/officeDocument/2006/customXml" ds:itemID="{4E03BCE2-37EB-449C-BE57-100717D04C16}"/>
</file>

<file path=customXml/itemProps3.xml><?xml version="1.0" encoding="utf-8"?>
<ds:datastoreItem xmlns:ds="http://schemas.openxmlformats.org/officeDocument/2006/customXml" ds:itemID="{6591B030-63EA-4F9B-92C3-BC76A1370161}"/>
</file>

<file path=customXml/itemProps4.xml><?xml version="1.0" encoding="utf-8"?>
<ds:datastoreItem xmlns:ds="http://schemas.openxmlformats.org/officeDocument/2006/customXml" ds:itemID="{75634125-BB2F-4333-BBEF-06369FB8B7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RESUMEN</vt:lpstr>
      <vt:lpstr>Presupuesto 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Luz Amanda Sarmiento Clavijo</dc:creator>
  <cp:lastModifiedBy>Luz Amanda Sarmiento Clavijo</cp:lastModifiedBy>
  <dcterms:created xsi:type="dcterms:W3CDTF">2017-03-28T20:33:03Z</dcterms:created>
  <dcterms:modified xsi:type="dcterms:W3CDTF">2017-03-29T15:12:45Z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0x010100FDA341872286834AB0D54B93028EBD96</vt:lpwstr>
  </property>
  <property fmtid="{D5CDD505-2E9C-101B-9397-08002B2CF9AE}" pid="3" name="_dlc_DocIdItemGuid">
    <vt:lpwstr>cfd3bd7a-2cc5-4b77-81d9-745e35666c71</vt:lpwstr>
  </property>
</Properties>
</file>