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25" yWindow="840" windowWidth="15480" windowHeight="11040"/>
  </bookViews>
  <sheets>
    <sheet name="4 Presupuesto" sheetId="4" r:id="rId1"/>
  </sheets>
  <definedNames>
    <definedName name="_xlnm.Print_Area" localSheetId="0">'4 Presupuesto'!$A$1:$O$278</definedName>
    <definedName name="_xlnm.Print_Titles" localSheetId="0">'4 Presupuesto'!#REF!</definedName>
  </definedNames>
  <calcPr calcId="125725"/>
</workbook>
</file>

<file path=xl/calcChain.xml><?xml version="1.0" encoding="utf-8"?>
<calcChain xmlns="http://schemas.openxmlformats.org/spreadsheetml/2006/main">
  <c r="N160" i="4"/>
  <c r="J160"/>
  <c r="F160"/>
  <c r="N135"/>
  <c r="N247"/>
  <c r="N248"/>
  <c r="N249"/>
  <c r="J247"/>
  <c r="J248"/>
  <c r="J249"/>
  <c r="F247"/>
  <c r="F248"/>
  <c r="F249"/>
  <c r="J135"/>
  <c r="J136"/>
  <c r="F135"/>
  <c r="O135" s="1"/>
  <c r="J74"/>
  <c r="J75"/>
  <c r="N74"/>
  <c r="N75"/>
  <c r="F73"/>
  <c r="F74"/>
  <c r="F75"/>
  <c r="J29"/>
  <c r="J30"/>
  <c r="J31"/>
  <c r="J32"/>
  <c r="J33"/>
  <c r="J34"/>
  <c r="N27"/>
  <c r="N28"/>
  <c r="N29"/>
  <c r="N30"/>
  <c r="N31"/>
  <c r="N32"/>
  <c r="N33"/>
  <c r="N34"/>
  <c r="F28"/>
  <c r="F29"/>
  <c r="F22"/>
  <c r="F23"/>
  <c r="F24"/>
  <c r="F25"/>
  <c r="F26"/>
  <c r="F27"/>
  <c r="F30"/>
  <c r="O30" s="1"/>
  <c r="F31"/>
  <c r="F32"/>
  <c r="O32" s="1"/>
  <c r="F33"/>
  <c r="F35"/>
  <c r="J23"/>
  <c r="J24"/>
  <c r="J25"/>
  <c r="J26"/>
  <c r="J27"/>
  <c r="J28"/>
  <c r="O28" s="1"/>
  <c r="J35"/>
  <c r="N23"/>
  <c r="N24"/>
  <c r="N25"/>
  <c r="O25" s="1"/>
  <c r="N26"/>
  <c r="N35"/>
  <c r="F250"/>
  <c r="F246"/>
  <c r="F251" s="1"/>
  <c r="F253" s="1"/>
  <c r="F234"/>
  <c r="F235"/>
  <c r="F236"/>
  <c r="F237"/>
  <c r="F238"/>
  <c r="F222"/>
  <c r="F223"/>
  <c r="F224"/>
  <c r="F225"/>
  <c r="F226"/>
  <c r="F227"/>
  <c r="F228"/>
  <c r="F229"/>
  <c r="F230"/>
  <c r="F203"/>
  <c r="F204"/>
  <c r="F205"/>
  <c r="F206"/>
  <c r="F207"/>
  <c r="F208"/>
  <c r="F209"/>
  <c r="F210"/>
  <c r="F211"/>
  <c r="F212"/>
  <c r="F213"/>
  <c r="F214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66"/>
  <c r="F167"/>
  <c r="F168"/>
  <c r="F155"/>
  <c r="F156"/>
  <c r="F157"/>
  <c r="F158"/>
  <c r="F159"/>
  <c r="F161"/>
  <c r="F162"/>
  <c r="F147"/>
  <c r="F140"/>
  <c r="F141"/>
  <c r="F142"/>
  <c r="F133"/>
  <c r="F134"/>
  <c r="F136"/>
  <c r="F127"/>
  <c r="F128"/>
  <c r="F129"/>
  <c r="F112"/>
  <c r="F113"/>
  <c r="F114"/>
  <c r="F115"/>
  <c r="F116"/>
  <c r="F117"/>
  <c r="F118"/>
  <c r="F119"/>
  <c r="F120"/>
  <c r="F121"/>
  <c r="F122"/>
  <c r="F123"/>
  <c r="F92"/>
  <c r="F93"/>
  <c r="F94"/>
  <c r="F95"/>
  <c r="F96"/>
  <c r="F97"/>
  <c r="F98"/>
  <c r="F99"/>
  <c r="F100"/>
  <c r="F101"/>
  <c r="F102"/>
  <c r="F103"/>
  <c r="F104"/>
  <c r="F80"/>
  <c r="F81"/>
  <c r="F82"/>
  <c r="F83"/>
  <c r="F84"/>
  <c r="F85"/>
  <c r="F86"/>
  <c r="F87"/>
  <c r="F88"/>
  <c r="F57"/>
  <c r="F58"/>
  <c r="F59"/>
  <c r="F60"/>
  <c r="F61"/>
  <c r="F62"/>
  <c r="F63"/>
  <c r="F64"/>
  <c r="F65"/>
  <c r="F66"/>
  <c r="F67"/>
  <c r="F68"/>
  <c r="F69"/>
  <c r="F70"/>
  <c r="F71"/>
  <c r="F72"/>
  <c r="F76"/>
  <c r="F47"/>
  <c r="F48"/>
  <c r="F49"/>
  <c r="F50"/>
  <c r="F51"/>
  <c r="F52"/>
  <c r="F53"/>
  <c r="F39"/>
  <c r="F40"/>
  <c r="F41"/>
  <c r="F42"/>
  <c r="J115"/>
  <c r="J39"/>
  <c r="J40"/>
  <c r="J41"/>
  <c r="J42"/>
  <c r="J43"/>
  <c r="J47"/>
  <c r="J48"/>
  <c r="J49"/>
  <c r="J50"/>
  <c r="J51"/>
  <c r="J52"/>
  <c r="J53"/>
  <c r="J57"/>
  <c r="J58"/>
  <c r="J59"/>
  <c r="J60"/>
  <c r="J61"/>
  <c r="J62"/>
  <c r="J63"/>
  <c r="J64"/>
  <c r="J65"/>
  <c r="J66"/>
  <c r="J67"/>
  <c r="J68"/>
  <c r="J69"/>
  <c r="J70"/>
  <c r="J71"/>
  <c r="J72"/>
  <c r="J73"/>
  <c r="J76"/>
  <c r="J80"/>
  <c r="J81"/>
  <c r="J82"/>
  <c r="J83"/>
  <c r="J84"/>
  <c r="J85"/>
  <c r="J86"/>
  <c r="J87"/>
  <c r="J88"/>
  <c r="J92"/>
  <c r="J93"/>
  <c r="J94"/>
  <c r="J95"/>
  <c r="J96"/>
  <c r="J97"/>
  <c r="J98"/>
  <c r="J99"/>
  <c r="J100"/>
  <c r="J101"/>
  <c r="J102"/>
  <c r="J103"/>
  <c r="J104"/>
  <c r="N39"/>
  <c r="N40"/>
  <c r="N41"/>
  <c r="N42"/>
  <c r="N43"/>
  <c r="N47"/>
  <c r="N48"/>
  <c r="N49"/>
  <c r="N50"/>
  <c r="N51"/>
  <c r="N52"/>
  <c r="N53"/>
  <c r="N57"/>
  <c r="N58"/>
  <c r="N59"/>
  <c r="N60"/>
  <c r="N61"/>
  <c r="N62"/>
  <c r="N63"/>
  <c r="N64"/>
  <c r="N65"/>
  <c r="N66"/>
  <c r="N67"/>
  <c r="N68"/>
  <c r="N69"/>
  <c r="N70"/>
  <c r="N71"/>
  <c r="N72"/>
  <c r="N73"/>
  <c r="N76"/>
  <c r="N80"/>
  <c r="N81"/>
  <c r="O81" s="1"/>
  <c r="N82"/>
  <c r="N83"/>
  <c r="N84"/>
  <c r="N85"/>
  <c r="O85" s="1"/>
  <c r="N86"/>
  <c r="N87"/>
  <c r="N88"/>
  <c r="N92"/>
  <c r="N93"/>
  <c r="N94"/>
  <c r="N95"/>
  <c r="O95" s="1"/>
  <c r="N96"/>
  <c r="N97"/>
  <c r="N98"/>
  <c r="N99"/>
  <c r="N100"/>
  <c r="O100" s="1"/>
  <c r="N101"/>
  <c r="N102"/>
  <c r="N103"/>
  <c r="N104"/>
  <c r="J112"/>
  <c r="J113"/>
  <c r="J114"/>
  <c r="J116"/>
  <c r="J117"/>
  <c r="J118"/>
  <c r="J119"/>
  <c r="J120"/>
  <c r="J121"/>
  <c r="J122"/>
  <c r="J123"/>
  <c r="J128"/>
  <c r="J127"/>
  <c r="J129"/>
  <c r="J133"/>
  <c r="J134"/>
  <c r="J140"/>
  <c r="J141"/>
  <c r="J142"/>
  <c r="J147"/>
  <c r="N116"/>
  <c r="N112"/>
  <c r="N113"/>
  <c r="N114"/>
  <c r="N115"/>
  <c r="N117"/>
  <c r="N118"/>
  <c r="N119"/>
  <c r="N120"/>
  <c r="N121"/>
  <c r="N122"/>
  <c r="O122" s="1"/>
  <c r="N123"/>
  <c r="N128"/>
  <c r="N127"/>
  <c r="N129"/>
  <c r="N133"/>
  <c r="N134"/>
  <c r="N137" s="1"/>
  <c r="N136"/>
  <c r="N140"/>
  <c r="N141"/>
  <c r="N142"/>
  <c r="N147"/>
  <c r="J155"/>
  <c r="O155" s="1"/>
  <c r="J156"/>
  <c r="J157"/>
  <c r="J158"/>
  <c r="J159"/>
  <c r="J161"/>
  <c r="J162"/>
  <c r="J167"/>
  <c r="J166"/>
  <c r="J168"/>
  <c r="N162"/>
  <c r="N155"/>
  <c r="N156"/>
  <c r="N157"/>
  <c r="N158"/>
  <c r="N159"/>
  <c r="N161"/>
  <c r="N168"/>
  <c r="N166"/>
  <c r="N167"/>
  <c r="J183"/>
  <c r="J176"/>
  <c r="J177"/>
  <c r="J178"/>
  <c r="J179"/>
  <c r="J180"/>
  <c r="J181"/>
  <c r="J182"/>
  <c r="J184"/>
  <c r="J185"/>
  <c r="J186"/>
  <c r="J187"/>
  <c r="J188"/>
  <c r="J189"/>
  <c r="J190"/>
  <c r="J191"/>
  <c r="J192"/>
  <c r="J193"/>
  <c r="J194"/>
  <c r="J195"/>
  <c r="N190"/>
  <c r="O190" s="1"/>
  <c r="N176"/>
  <c r="N177"/>
  <c r="N178"/>
  <c r="N179"/>
  <c r="N180"/>
  <c r="N181"/>
  <c r="N182"/>
  <c r="N183"/>
  <c r="N184"/>
  <c r="N185"/>
  <c r="N186"/>
  <c r="N187"/>
  <c r="N188"/>
  <c r="N189"/>
  <c r="N191"/>
  <c r="N192"/>
  <c r="N193"/>
  <c r="N194"/>
  <c r="O194" s="1"/>
  <c r="N195"/>
  <c r="J207"/>
  <c r="J203"/>
  <c r="J204"/>
  <c r="J205"/>
  <c r="J206"/>
  <c r="J208"/>
  <c r="J209"/>
  <c r="J210"/>
  <c r="J211"/>
  <c r="J212"/>
  <c r="J213"/>
  <c r="J214"/>
  <c r="N210"/>
  <c r="O210" s="1"/>
  <c r="N203"/>
  <c r="N204"/>
  <c r="N205"/>
  <c r="N206"/>
  <c r="N207"/>
  <c r="N208"/>
  <c r="N209"/>
  <c r="N211"/>
  <c r="N212"/>
  <c r="N213"/>
  <c r="N214"/>
  <c r="J222"/>
  <c r="J223"/>
  <c r="J224"/>
  <c r="J225"/>
  <c r="J226"/>
  <c r="J227"/>
  <c r="J228"/>
  <c r="J229"/>
  <c r="J230"/>
  <c r="J234"/>
  <c r="J235"/>
  <c r="J236"/>
  <c r="J237"/>
  <c r="J238"/>
  <c r="N222"/>
  <c r="N223"/>
  <c r="N224"/>
  <c r="N225"/>
  <c r="O225" s="1"/>
  <c r="N226"/>
  <c r="N227"/>
  <c r="N228"/>
  <c r="N229"/>
  <c r="N230"/>
  <c r="N234"/>
  <c r="N235"/>
  <c r="N236"/>
  <c r="N237"/>
  <c r="N238"/>
  <c r="J246"/>
  <c r="J250"/>
  <c r="N246"/>
  <c r="N250"/>
  <c r="O250" s="1"/>
  <c r="J22"/>
  <c r="N22"/>
  <c r="N36" s="1"/>
  <c r="O180"/>
  <c r="O176"/>
  <c r="O166"/>
  <c r="F146"/>
  <c r="J146"/>
  <c r="J148" s="1"/>
  <c r="N146"/>
  <c r="O114"/>
  <c r="O103"/>
  <c r="O87"/>
  <c r="O82"/>
  <c r="O69"/>
  <c r="O61"/>
  <c r="O40"/>
  <c r="O23"/>
  <c r="F36"/>
  <c r="N163"/>
  <c r="O43"/>
  <c r="O102"/>
  <c r="O94"/>
  <c r="O161"/>
  <c r="O191"/>
  <c r="O179"/>
  <c r="O235"/>
  <c r="O70"/>
  <c r="O52"/>
  <c r="O86"/>
  <c r="O26"/>
  <c r="O34"/>
  <c r="O249"/>
  <c r="O57"/>
  <c r="O92"/>
  <c r="O177"/>
  <c r="O80"/>
  <c r="J89"/>
  <c r="N124" l="1"/>
  <c r="O142"/>
  <c r="O133"/>
  <c r="O62"/>
  <c r="O27"/>
  <c r="O205"/>
  <c r="O184"/>
  <c r="O75"/>
  <c r="O73"/>
  <c r="J124"/>
  <c r="N105"/>
  <c r="N89"/>
  <c r="N54"/>
  <c r="O65"/>
  <c r="O48"/>
  <c r="O41"/>
  <c r="O39"/>
  <c r="O84"/>
  <c r="O99"/>
  <c r="O123"/>
  <c r="F143"/>
  <c r="O195"/>
  <c r="O187"/>
  <c r="O214"/>
  <c r="F231"/>
  <c r="F239"/>
  <c r="O22"/>
  <c r="O146"/>
  <c r="N148"/>
  <c r="J36"/>
  <c r="O36" s="1"/>
  <c r="O158"/>
  <c r="O159"/>
  <c r="N130"/>
  <c r="O119"/>
  <c r="J137"/>
  <c r="J130"/>
  <c r="O33"/>
  <c r="O31"/>
  <c r="O29"/>
  <c r="O74"/>
  <c r="O248"/>
  <c r="F130"/>
  <c r="N251"/>
  <c r="N253" s="1"/>
  <c r="J251"/>
  <c r="J253" s="1"/>
  <c r="O224"/>
  <c r="O141"/>
  <c r="O120"/>
  <c r="N44"/>
  <c r="O35"/>
  <c r="O24"/>
  <c r="N239"/>
  <c r="O222"/>
  <c r="O206"/>
  <c r="O204"/>
  <c r="O183"/>
  <c r="J105"/>
  <c r="O66"/>
  <c r="J77"/>
  <c r="O51"/>
  <c r="O47"/>
  <c r="J44"/>
  <c r="O115"/>
  <c r="F44"/>
  <c r="O50"/>
  <c r="O71"/>
  <c r="O67"/>
  <c r="O63"/>
  <c r="O59"/>
  <c r="F77"/>
  <c r="O98"/>
  <c r="F105"/>
  <c r="O118"/>
  <c r="F124"/>
  <c r="O136"/>
  <c r="O156"/>
  <c r="O168"/>
  <c r="O188"/>
  <c r="O182"/>
  <c r="O178"/>
  <c r="O211"/>
  <c r="O209"/>
  <c r="O203"/>
  <c r="O227"/>
  <c r="O223"/>
  <c r="O238"/>
  <c r="O247"/>
  <c r="O130"/>
  <c r="O228"/>
  <c r="O226"/>
  <c r="J143"/>
  <c r="O128"/>
  <c r="O134"/>
  <c r="O58"/>
  <c r="O112"/>
  <c r="O246"/>
  <c r="O129"/>
  <c r="F148"/>
  <c r="O234"/>
  <c r="O229"/>
  <c r="O236"/>
  <c r="O160"/>
  <c r="J150"/>
  <c r="N231"/>
  <c r="J231"/>
  <c r="O213"/>
  <c r="J215"/>
  <c r="J217" s="1"/>
  <c r="O192"/>
  <c r="O185"/>
  <c r="O162"/>
  <c r="J163"/>
  <c r="N143"/>
  <c r="N77"/>
  <c r="N107" s="1"/>
  <c r="O104"/>
  <c r="O96"/>
  <c r="O83"/>
  <c r="O76"/>
  <c r="O72"/>
  <c r="O64"/>
  <c r="J54"/>
  <c r="J107" s="1"/>
  <c r="O42"/>
  <c r="O53"/>
  <c r="F54"/>
  <c r="O68"/>
  <c r="O60"/>
  <c r="F89"/>
  <c r="O89" s="1"/>
  <c r="O97"/>
  <c r="O121"/>
  <c r="O113"/>
  <c r="F163"/>
  <c r="O167"/>
  <c r="O189"/>
  <c r="O181"/>
  <c r="F196"/>
  <c r="O212"/>
  <c r="F215"/>
  <c r="F217" s="1"/>
  <c r="N241"/>
  <c r="O251"/>
  <c r="O124"/>
  <c r="N150"/>
  <c r="O237"/>
  <c r="J239"/>
  <c r="O239" s="1"/>
  <c r="O230"/>
  <c r="O207"/>
  <c r="N215"/>
  <c r="N217" s="1"/>
  <c r="O208"/>
  <c r="N196"/>
  <c r="N198" s="1"/>
  <c r="O193"/>
  <c r="O186"/>
  <c r="J196"/>
  <c r="J198" s="1"/>
  <c r="N169"/>
  <c r="N171" s="1"/>
  <c r="J169"/>
  <c r="J171" s="1"/>
  <c r="O147"/>
  <c r="O116"/>
  <c r="O140"/>
  <c r="O127"/>
  <c r="O117"/>
  <c r="O101"/>
  <c r="O93"/>
  <c r="O88"/>
  <c r="F137"/>
  <c r="O137" s="1"/>
  <c r="F107"/>
  <c r="O107" s="1"/>
  <c r="J4" s="1"/>
  <c r="F198"/>
  <c r="O215"/>
  <c r="O163"/>
  <c r="O148"/>
  <c r="F150"/>
  <c r="O150" s="1"/>
  <c r="J5" s="1"/>
  <c r="N256"/>
  <c r="J241"/>
  <c r="F241"/>
  <c r="O157"/>
  <c r="O49"/>
  <c r="F169"/>
  <c r="O231" l="1"/>
  <c r="O143"/>
  <c r="O77"/>
  <c r="O105"/>
  <c r="O44"/>
  <c r="O253"/>
  <c r="O217"/>
  <c r="J8" s="1"/>
  <c r="O54"/>
  <c r="J256"/>
  <c r="J257" s="1"/>
  <c r="O196"/>
  <c r="O198"/>
  <c r="J7" s="1"/>
  <c r="O241"/>
  <c r="J9" s="1"/>
  <c r="N257"/>
  <c r="O169"/>
  <c r="F171"/>
  <c r="O171" s="1"/>
  <c r="J6" s="1"/>
  <c r="J10"/>
  <c r="J11" l="1"/>
  <c r="J12" s="1"/>
  <c r="J13" s="1"/>
  <c r="J258"/>
  <c r="F256"/>
  <c r="O256"/>
  <c r="J15" l="1"/>
  <c r="O257"/>
  <c r="F257"/>
  <c r="F258" s="1"/>
  <c r="N258"/>
  <c r="N259" s="1"/>
  <c r="J259"/>
  <c r="J260" s="1"/>
  <c r="O258" l="1"/>
  <c r="O260" s="1"/>
  <c r="J17"/>
  <c r="N260"/>
  <c r="F260" l="1"/>
</calcChain>
</file>

<file path=xl/sharedStrings.xml><?xml version="1.0" encoding="utf-8"?>
<sst xmlns="http://schemas.openxmlformats.org/spreadsheetml/2006/main" count="709" uniqueCount="402">
  <si>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</si>
  <si>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</si>
  <si>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</si>
  <si>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</si>
  <si>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</si>
  <si>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</si>
  <si>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</si>
  <si>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</si>
  <si>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</si>
  <si>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</si>
  <si>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</si>
  <si>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</si>
  <si>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</si>
  <si>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</si>
  <si>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</si>
  <si>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</si>
  <si>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</si>
  <si>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</si>
  <si>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</si>
  <si>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</si>
  <si>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Técnico de mantenimiento</t>
  </si>
  <si>
    <t>Operador de VTR</t>
  </si>
  <si>
    <t>Digitalizador de material</t>
  </si>
  <si>
    <t>Logger</t>
  </si>
  <si>
    <t>Tráfico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</si>
  <si>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</si>
  <si>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</si>
  <si>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</si>
  <si>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</si>
  <si>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</si>
  <si>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</si>
  <si>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</si>
  <si>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</si>
  <si>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</si>
  <si>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5.1.15</t>
  </si>
  <si>
    <t>Director de fotografía</t>
  </si>
  <si>
    <t>Luminotécnico</t>
  </si>
  <si>
    <t>Asistente de fotografía</t>
  </si>
  <si>
    <t>5.</t>
  </si>
  <si>
    <t>6.</t>
  </si>
  <si>
    <t>7.</t>
  </si>
  <si>
    <t>MEDIDA</t>
  </si>
  <si>
    <t>GRAN TOTAL</t>
  </si>
  <si>
    <t>6.2.5</t>
  </si>
  <si>
    <t>Imprevistos 5%</t>
  </si>
  <si>
    <t>Total Neto</t>
  </si>
  <si>
    <t xml:space="preserve">GRAN TOTAL </t>
  </si>
  <si>
    <t>2.4.3</t>
  </si>
  <si>
    <t>2.5.2</t>
  </si>
  <si>
    <t>TOTAL COMPRA DE MATERIALES</t>
  </si>
  <si>
    <t xml:space="preserve">TRANSPORTE </t>
  </si>
  <si>
    <t xml:space="preserve">SUBTOTAL TRANSPORTE </t>
  </si>
  <si>
    <t>ALOJAMIENTO</t>
  </si>
  <si>
    <t xml:space="preserve">SUBTOTAL ALOJAMIENTO </t>
  </si>
  <si>
    <t>Mixer</t>
  </si>
  <si>
    <t>Pantallas</t>
  </si>
  <si>
    <t>1. TOTAL PERSONAL</t>
  </si>
  <si>
    <t>1.1.12</t>
  </si>
  <si>
    <t>Investigador</t>
  </si>
  <si>
    <t>Impuestos aeroportuarios</t>
  </si>
  <si>
    <t>Óptica</t>
  </si>
  <si>
    <t>Siempre se multiplica la CANTIDAD por el VALOR UNITARIO para dar un TOTAL en cada ítem.</t>
  </si>
  <si>
    <t>Hay una sumatoria general, vertical, de todos los Grandes Total por Rubro, que nos da un GRAN TOTAL DE PROYECTO.</t>
  </si>
  <si>
    <t>SUBTOTAL VIDEO / AUDIO / VARIOS</t>
  </si>
  <si>
    <t>7.1</t>
  </si>
  <si>
    <t>1.1.</t>
  </si>
  <si>
    <t>1.1.6</t>
  </si>
  <si>
    <t>1.1.7</t>
  </si>
  <si>
    <t>1.1.8</t>
  </si>
  <si>
    <t>1.1.9</t>
  </si>
  <si>
    <t>1.1.10</t>
  </si>
  <si>
    <t>1.1.11</t>
  </si>
  <si>
    <t>1.2.2</t>
  </si>
  <si>
    <t>1.</t>
  </si>
  <si>
    <t>3.</t>
  </si>
  <si>
    <t>4.</t>
  </si>
  <si>
    <t>1.2.</t>
  </si>
  <si>
    <t>Dolly</t>
  </si>
  <si>
    <t>Fly away</t>
  </si>
  <si>
    <t xml:space="preserve">Refrigerios </t>
  </si>
  <si>
    <t>4.1.1</t>
  </si>
  <si>
    <t>4.1.2</t>
  </si>
  <si>
    <t>Luces generales (indicar Kw)</t>
  </si>
  <si>
    <t>Grip</t>
  </si>
  <si>
    <t>LOCACIONES</t>
  </si>
  <si>
    <t>SEGUROS</t>
  </si>
  <si>
    <t>2.2</t>
  </si>
  <si>
    <t>1.3</t>
  </si>
  <si>
    <t>3.1</t>
  </si>
  <si>
    <t>ALIMENTACION</t>
  </si>
  <si>
    <t>COMUNICACIONES</t>
  </si>
  <si>
    <t>2.1.3</t>
  </si>
  <si>
    <t>2.3</t>
  </si>
  <si>
    <t>1.6.11</t>
  </si>
  <si>
    <t>1.6.12</t>
  </si>
  <si>
    <t>1.6.13</t>
  </si>
  <si>
    <t>2.</t>
  </si>
  <si>
    <t>2.1.12</t>
  </si>
  <si>
    <t>2.4.1</t>
  </si>
  <si>
    <t>2.4.2</t>
  </si>
  <si>
    <t>3.1.6</t>
  </si>
  <si>
    <t>3.1.7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</si>
  <si>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</si>
  <si>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</si>
  <si>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</si>
  <si>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</si>
  <si>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</si>
  <si>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</si>
  <si>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</si>
  <si>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</si>
  <si>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</si>
  <si>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</si>
  <si>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</si>
  <si>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</si>
  <si>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</si>
  <si>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VIDEO / AUDIO / VARIOS</t>
  </si>
  <si>
    <t>6.2</t>
  </si>
  <si>
    <t>6.2.1</t>
  </si>
  <si>
    <t>6.2.2</t>
  </si>
  <si>
    <t>6.2.3</t>
  </si>
  <si>
    <t>6.2.4</t>
  </si>
  <si>
    <t>Biblioteca de audio</t>
  </si>
  <si>
    <t>Compra de material de archivo</t>
  </si>
  <si>
    <t>2.2.3</t>
  </si>
  <si>
    <t>3.1.1</t>
  </si>
  <si>
    <t>3.1.2</t>
  </si>
  <si>
    <t>Escenografía</t>
  </si>
  <si>
    <t>Ambientación</t>
  </si>
  <si>
    <t>Utilería</t>
  </si>
  <si>
    <t>Vestuario</t>
  </si>
  <si>
    <t>Maquillaje</t>
  </si>
  <si>
    <t>VALOR UNITARIO</t>
  </si>
  <si>
    <t>1.2.1</t>
  </si>
  <si>
    <t>1.2.3</t>
  </si>
  <si>
    <t>1.2.4</t>
  </si>
  <si>
    <t>1.2.5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</si>
  <si>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</si>
  <si>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</si>
  <si>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</si>
  <si>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</si>
  <si>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</si>
  <si>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</si>
  <si>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</si>
  <si>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</si>
  <si>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Transcriptor</t>
  </si>
  <si>
    <t xml:space="preserve">RUBRO COMPRA DE MATERIALES </t>
  </si>
  <si>
    <t>CANTIDAD</t>
  </si>
  <si>
    <t>TOTAL</t>
  </si>
  <si>
    <t>Casetes audio</t>
  </si>
  <si>
    <t>7. TOTAL GASTOS DE OFICINA</t>
  </si>
  <si>
    <t>1.4.20</t>
  </si>
  <si>
    <t>Almacenista</t>
  </si>
  <si>
    <t>1.1.14</t>
  </si>
  <si>
    <t>Realizador</t>
  </si>
  <si>
    <t>Script</t>
  </si>
  <si>
    <t>1.1.2</t>
  </si>
  <si>
    <t>1.1.3</t>
  </si>
  <si>
    <t>1.1.4</t>
  </si>
  <si>
    <t>1.1.5</t>
  </si>
  <si>
    <t>1.3.1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</si>
  <si>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</si>
  <si>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</si>
  <si>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</si>
  <si>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</si>
  <si>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</si>
  <si>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</si>
  <si>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</si>
  <si>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</si>
  <si>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</si>
  <si>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</si>
  <si>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</si>
  <si>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</si>
  <si>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</si>
  <si>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</si>
  <si>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</si>
  <si>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</si>
  <si>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</si>
  <si>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</si>
  <si>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</si>
  <si>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</si>
  <si>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</si>
  <si>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</si>
  <si>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</si>
  <si>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1.5</t>
  </si>
  <si>
    <t>Protagonistas</t>
  </si>
  <si>
    <t>Personajes principales</t>
  </si>
  <si>
    <t>Personajes secundarios</t>
  </si>
  <si>
    <t>Otros</t>
  </si>
  <si>
    <t>RUBRO PERSONAL</t>
  </si>
  <si>
    <t>TOTAL RUBRO PERSONAL</t>
  </si>
  <si>
    <t>2.1.4</t>
  </si>
  <si>
    <t>2.3.3</t>
  </si>
  <si>
    <t>Guionista</t>
  </si>
  <si>
    <t>Periodista</t>
  </si>
  <si>
    <t>2.3.1</t>
  </si>
  <si>
    <t>2.3.2</t>
  </si>
  <si>
    <t>2.4</t>
  </si>
  <si>
    <t>2.5</t>
  </si>
  <si>
    <t>2.5.1</t>
  </si>
  <si>
    <t>3.1.5</t>
  </si>
  <si>
    <t>Tiquetes aéreos personal</t>
  </si>
  <si>
    <t>Figurantes</t>
  </si>
  <si>
    <t>Extras</t>
  </si>
  <si>
    <t>Presentadores</t>
  </si>
  <si>
    <t>Electricista</t>
  </si>
  <si>
    <t>4.1.3</t>
  </si>
  <si>
    <t>4.1.4</t>
  </si>
  <si>
    <t>4.1.5</t>
  </si>
  <si>
    <t>4.1.6</t>
  </si>
  <si>
    <t>4.1.7</t>
  </si>
  <si>
    <t>5.1.1</t>
  </si>
  <si>
    <t>5.1.2</t>
  </si>
  <si>
    <t>2.1.1</t>
  </si>
  <si>
    <t>2.2.1</t>
  </si>
  <si>
    <t>2.2.2</t>
  </si>
  <si>
    <t>1.1.1</t>
  </si>
  <si>
    <t>Servicio de copiado de material en DVD</t>
  </si>
  <si>
    <t>7.1.1</t>
  </si>
  <si>
    <t>7.1.2</t>
  </si>
  <si>
    <t>RESUMEN DEL PRESUPUESTO</t>
  </si>
  <si>
    <t>2.1.6</t>
  </si>
  <si>
    <t>2.1.7</t>
  </si>
  <si>
    <t>2.1.8</t>
  </si>
  <si>
    <t>2.1.9</t>
  </si>
  <si>
    <t>2.1.10</t>
  </si>
  <si>
    <t>Lavandería en viaje</t>
  </si>
  <si>
    <t>3.2.1</t>
  </si>
  <si>
    <t>3.2.2</t>
  </si>
  <si>
    <t>3.2.3</t>
  </si>
  <si>
    <t>Foto fija</t>
  </si>
  <si>
    <t>Tramoya</t>
  </si>
  <si>
    <t>Asistente de tramoya</t>
  </si>
  <si>
    <t>Sonidista</t>
  </si>
  <si>
    <t>Ambientador</t>
  </si>
  <si>
    <t>Vestuarista</t>
  </si>
  <si>
    <t>Asistentes de arte</t>
  </si>
  <si>
    <t>Efectos especiales</t>
  </si>
  <si>
    <t>Editor</t>
  </si>
  <si>
    <t>Músicos</t>
  </si>
  <si>
    <t>Locutor - narrador</t>
  </si>
  <si>
    <t>2.1.2</t>
  </si>
  <si>
    <t>TALENTO</t>
  </si>
  <si>
    <t>5. TOTAL COMPRA DE MATERIALES</t>
  </si>
  <si>
    <t>2.1</t>
  </si>
  <si>
    <t>2.1.5</t>
  </si>
  <si>
    <t>3.1.8</t>
  </si>
  <si>
    <t>Fecha:</t>
  </si>
  <si>
    <t>Transporte en automóvil</t>
  </si>
  <si>
    <t>SUBTOTAL TALENTO</t>
  </si>
  <si>
    <t>3.1.3</t>
  </si>
  <si>
    <t>3.1.4</t>
  </si>
  <si>
    <t>1.1.13</t>
  </si>
  <si>
    <t>Utilero</t>
  </si>
  <si>
    <t>Maquillador</t>
  </si>
  <si>
    <t>Animación</t>
  </si>
  <si>
    <t>3.2</t>
  </si>
  <si>
    <t>SUBTOTAL ALIMENTACIÓN</t>
  </si>
  <si>
    <t>SUBTOTAL COMUNICACIONES</t>
  </si>
  <si>
    <t>SUBTOTAL SEGUROS</t>
  </si>
  <si>
    <t>4.1</t>
  </si>
  <si>
    <t>SUBTOTAL LOCACIONES</t>
  </si>
  <si>
    <t>5.1</t>
  </si>
  <si>
    <t>6.1</t>
  </si>
  <si>
    <t>2.3.4</t>
  </si>
  <si>
    <t>Internet</t>
  </si>
  <si>
    <t>7.1.3</t>
  </si>
  <si>
    <t>Escenógrafo</t>
  </si>
  <si>
    <t xml:space="preserve">Tarjetas de llamadas </t>
  </si>
  <si>
    <t>7.1.5</t>
  </si>
  <si>
    <t>Total</t>
  </si>
  <si>
    <t>Diseñador gráfico (créditos, logos, animaciones)</t>
  </si>
  <si>
    <t>Grúa</t>
  </si>
  <si>
    <t>Planta eléctrica</t>
  </si>
  <si>
    <t>Camarógrafo</t>
  </si>
  <si>
    <t>Intérpretes</t>
  </si>
  <si>
    <t>Director de cámaras</t>
  </si>
  <si>
    <t>Asistente de cámara</t>
  </si>
  <si>
    <t>Graficación</t>
  </si>
  <si>
    <t>Lanchas, barcos, canoas</t>
  </si>
  <si>
    <t>Hotel</t>
  </si>
  <si>
    <t>Casete Betacam Sp x 30</t>
  </si>
  <si>
    <t>Casete Betacam Sp x 60</t>
  </si>
  <si>
    <t>Casete Betacam Digital</t>
  </si>
  <si>
    <t>Casetes VHS</t>
  </si>
  <si>
    <t>Pilas</t>
  </si>
  <si>
    <t>Papelería</t>
  </si>
  <si>
    <t>6.1.9</t>
  </si>
  <si>
    <t>2.1.11</t>
  </si>
  <si>
    <t>DAT</t>
  </si>
  <si>
    <t>CD</t>
  </si>
  <si>
    <t>Alquiler de locaciones</t>
  </si>
  <si>
    <t>Hidratación</t>
  </si>
  <si>
    <t>RUBRO: GASTOS DE OFICINA</t>
  </si>
  <si>
    <t>7.1.4</t>
  </si>
  <si>
    <t>GASTOS DE OFICINA</t>
  </si>
  <si>
    <t>SUBTOTAL GASTOS DE OFICINA</t>
  </si>
  <si>
    <t>SUBTOTAL</t>
  </si>
  <si>
    <t xml:space="preserve">TOTAL NETO </t>
  </si>
  <si>
    <t>TOTAL GASTOS DE OFICINA</t>
  </si>
  <si>
    <t xml:space="preserve">  </t>
  </si>
  <si>
    <t>1.3.2</t>
  </si>
  <si>
    <t>1.3.3</t>
  </si>
  <si>
    <t>1.3.4</t>
  </si>
  <si>
    <t>Jefe de producción</t>
  </si>
  <si>
    <t>Productor campo</t>
  </si>
  <si>
    <t>Asistentes de producción</t>
  </si>
  <si>
    <t>Nombre del proyecto:</t>
  </si>
  <si>
    <t>2. TOTAL LOGÍSTICA</t>
  </si>
  <si>
    <t>3. TOTAL DIRECCIÓN DE ARTE</t>
  </si>
  <si>
    <t>4. TOTAL TÉCNICA</t>
  </si>
  <si>
    <t>6. TOTAL POSPRODUCCIÓN</t>
  </si>
  <si>
    <t>DIRECCIÓN DE CONTENIDO</t>
  </si>
  <si>
    <t>PREPRODUCCIÓN</t>
  </si>
  <si>
    <t>PRODUCCIÓN</t>
  </si>
  <si>
    <t>SUBTOTAL DIRECCIÓN Y CONTENIDO</t>
  </si>
  <si>
    <t>SUBTOTAL PRODUCCIÓN</t>
  </si>
  <si>
    <t>DIRECCIÓN DE ARTE</t>
  </si>
  <si>
    <t>SUBTOTAL DIRECCIÓN DE ARTE</t>
  </si>
  <si>
    <t>RUBRO DIRECCIÓN DE ARTE</t>
  </si>
  <si>
    <t>TOTAL RUBRO DIRECCIÓN DE ARTE</t>
  </si>
  <si>
    <t>EQUIPOS DE PRODUCCIÓN</t>
  </si>
  <si>
    <t>SUBTOTAL EQUIPOS DE PRODUCCIÓN</t>
  </si>
  <si>
    <t>TOTAL RUBRO POSPRODUCCIÓN</t>
  </si>
  <si>
    <t>RUBRO: POSPRODUCCIÓN</t>
  </si>
  <si>
    <t>POSPRODUCCIÓN</t>
  </si>
  <si>
    <t>SUBTOTAL POSPRODUCCIÓN</t>
  </si>
  <si>
    <t>Director general</t>
  </si>
  <si>
    <t>Asistente de dirección</t>
  </si>
  <si>
    <t>Asesor conceptual</t>
  </si>
  <si>
    <t>Jefe de contenidos (Guionista jefe)</t>
  </si>
  <si>
    <t>Videógrafo</t>
  </si>
  <si>
    <t>Asistente de contenido</t>
  </si>
  <si>
    <r>
      <t xml:space="preserve">Web </t>
    </r>
    <r>
      <rPr>
        <i/>
        <sz val="10"/>
        <rFont val="Arial"/>
        <family val="2"/>
      </rPr>
      <t>master</t>
    </r>
  </si>
  <si>
    <t>Productor general (Ejecutivo)</t>
  </si>
  <si>
    <t>FOTOGRAFÍA, SONIDO Y TÉCNICA</t>
  </si>
  <si>
    <r>
      <rPr>
        <i/>
        <sz val="10"/>
        <rFont val="Arial"/>
        <family val="2"/>
      </rPr>
      <t>Gaffer</t>
    </r>
    <r>
      <rPr>
        <sz val="10"/>
        <rFont val="Arial"/>
        <family val="2"/>
      </rPr>
      <t xml:space="preserve"> - Jefe de luces</t>
    </r>
  </si>
  <si>
    <t>Coordinador de piso</t>
  </si>
  <si>
    <r>
      <t xml:space="preserve">Operador </t>
    </r>
    <r>
      <rPr>
        <i/>
        <sz val="10"/>
        <rFont val="Arial"/>
        <family val="2"/>
      </rPr>
      <t>switcher</t>
    </r>
  </si>
  <si>
    <t>Operador generador de caracteres</t>
  </si>
  <si>
    <t>Jefe técnico</t>
  </si>
  <si>
    <t>Director de arte</t>
  </si>
  <si>
    <t>Jefe de edición</t>
  </si>
  <si>
    <t>Editor finalizador</t>
  </si>
  <si>
    <t>Posproductor de sonido</t>
  </si>
  <si>
    <t>Música original - compositor</t>
  </si>
  <si>
    <t>Exceso de equipaje / Tasas aeroportuarias</t>
  </si>
  <si>
    <t>Transporte aéreo de equipos</t>
  </si>
  <si>
    <r>
      <t xml:space="preserve">Transporte en </t>
    </r>
    <r>
      <rPr>
        <i/>
        <sz val="10"/>
        <rFont val="Arial"/>
        <family val="2"/>
      </rPr>
      <t>van</t>
    </r>
  </si>
  <si>
    <t>Transporte urbano</t>
  </si>
  <si>
    <t xml:space="preserve">Transporte de equipos y escenografía en camión </t>
  </si>
  <si>
    <t>Gasolina, peajes, parqueaderos</t>
  </si>
  <si>
    <t>Gasolina / Aceite</t>
  </si>
  <si>
    <t>Desayunos / almuerzos/ comidas</t>
  </si>
  <si>
    <t>Celulares / Avanteles / radios</t>
  </si>
  <si>
    <t>Seguros del personal en viaje</t>
  </si>
  <si>
    <t>TOTAL RUBRO LOGÍSTICA</t>
  </si>
  <si>
    <t>RUBRO LOGÍSTICA</t>
  </si>
  <si>
    <t>SUBTOTAL FOTOGRAFÍA, SONIDO Y TÉCNICA</t>
  </si>
  <si>
    <t>Lavandería de vestuario</t>
  </si>
  <si>
    <t>Montaje, escenografía y mantenimiento</t>
  </si>
  <si>
    <t>Alquiler bodega para escenografía</t>
  </si>
  <si>
    <t>RUBRO TÉCNICA</t>
  </si>
  <si>
    <t>Cámara de vídeo</t>
  </si>
  <si>
    <r>
      <rPr>
        <i/>
        <sz val="10"/>
        <rFont val="Arial"/>
        <family val="2"/>
      </rPr>
      <t>Jib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Steadycam</t>
    </r>
    <r>
      <rPr>
        <sz val="10"/>
        <rFont val="Arial"/>
        <family val="2"/>
      </rPr>
      <t xml:space="preserve">- otros </t>
    </r>
  </si>
  <si>
    <t>Micrófono de solapa</t>
  </si>
  <si>
    <t>Micrófono de mano</t>
  </si>
  <si>
    <r>
      <t xml:space="preserve">Micrófono </t>
    </r>
    <r>
      <rPr>
        <i/>
        <sz val="10"/>
        <rFont val="Arial"/>
        <family val="2"/>
      </rPr>
      <t>boom</t>
    </r>
  </si>
  <si>
    <t>Otras luces</t>
  </si>
  <si>
    <r>
      <rPr>
        <i/>
        <sz val="10"/>
        <rFont val="Arial"/>
        <family val="2"/>
      </rPr>
      <t>Kit</t>
    </r>
    <r>
      <rPr>
        <sz val="10"/>
        <rFont val="Arial"/>
        <family val="2"/>
      </rPr>
      <t xml:space="preserve"> de luces de reportería</t>
    </r>
  </si>
  <si>
    <t>Alquiler de estudio con equipo</t>
  </si>
  <si>
    <t>Unidad móvil</t>
  </si>
  <si>
    <t>Satélite / microondas</t>
  </si>
  <si>
    <t>TOTAL RUBRO TÉCNICA</t>
  </si>
  <si>
    <t>Casetes de video Mini DVD - DVCAM</t>
  </si>
  <si>
    <t>Libros y revistas</t>
  </si>
  <si>
    <t>EDICIÓN / GRÁFICAS / ARCHIVO</t>
  </si>
  <si>
    <r>
      <t xml:space="preserve">Alquiler equipo de </t>
    </r>
    <r>
      <rPr>
        <i/>
        <sz val="10"/>
        <rFont val="Arial"/>
        <family val="2"/>
      </rPr>
      <t>media log</t>
    </r>
  </si>
  <si>
    <t>Alquiler sala de edición</t>
  </si>
  <si>
    <t>Alquiler sala finalizadora (corrección de color)</t>
  </si>
  <si>
    <t>Servicio de copiado de material en casete</t>
  </si>
  <si>
    <t>SUBTOTAL EDICIÓN / GRÁFICAS / ARCHIVO</t>
  </si>
  <si>
    <t>SONORIZACIÓN / AUDIO</t>
  </si>
  <si>
    <t>Estudio de grabación de audio</t>
  </si>
  <si>
    <t>Alquiler sala de posproducción de audio</t>
  </si>
  <si>
    <t>Música original</t>
  </si>
  <si>
    <t>SUBTOTAL SONORIZACIÓN / AUDIO</t>
  </si>
  <si>
    <t>Infraestructura: arrendamiento</t>
  </si>
  <si>
    <t>Alquiler equipos de cómputo</t>
  </si>
  <si>
    <t xml:space="preserve">De manera horizontal, se suman los 3 valores totales de cada ÍTEM, en cada etapa, para dar un GRAN TOTAL DEL ÍTEM para el proyecto completo. </t>
  </si>
  <si>
    <t>De manera vertical, se suman los valores totales de los ítems de un RUBRO, para dar SUBTOTALES DE RUBRO en cada Etapa (Preproducción, Producción y Posproducción).</t>
  </si>
  <si>
    <t>Al final, hay sumatorias verticales de todos los totales por Rubro por Etapa, dándonos TOTALES POR ETAPA (Preproducción, Producción y Posproducción).</t>
  </si>
  <si>
    <r>
      <t xml:space="preserve">En la casilla de </t>
    </r>
    <r>
      <rPr>
        <b/>
        <sz val="9"/>
        <rFont val="Arial"/>
        <family val="2"/>
      </rPr>
      <t>MEDIDA v</t>
    </r>
    <r>
      <rPr>
        <sz val="9"/>
        <rFont val="Arial"/>
        <family val="2"/>
      </rPr>
      <t>an aclaraciones de cómo se consideraron los pagos o cantidades de diferentes ítems (por mes, por paquete, por viaje, etc.)</t>
    </r>
  </si>
  <si>
    <r>
      <t xml:space="preserve">En la casilla </t>
    </r>
    <r>
      <rPr>
        <b/>
        <sz val="9"/>
        <rFont val="Arial"/>
        <family val="2"/>
      </rPr>
      <t>VALOR UNITARIO</t>
    </r>
    <r>
      <rPr>
        <sz val="9"/>
        <rFont val="Arial"/>
        <family val="2"/>
      </rPr>
      <t xml:space="preserve"> hay que poner el valor del recurso. Use cifras cerradas, sin centavos. </t>
    </r>
  </si>
  <si>
    <t>No hay necesidad de poner ni puntos ni comas ni signos de pesos. Todo está ya en el formato.</t>
  </si>
  <si>
    <t>El formato viene con fórmulas. Sin embargo se sugiere revisarlas.</t>
  </si>
  <si>
    <t xml:space="preserve">NOTA: PARA LAS COPRODUCCIONES, se tendrán que sumar y valorizar todos los ítems de la producción. Habrá que agregar dos columnas, al lado derecho de los totales, para  </t>
  </si>
  <si>
    <t xml:space="preserve">SUBTOTAL </t>
  </si>
  <si>
    <t>OTROS</t>
  </si>
  <si>
    <t>Nombre de la convocatoria:</t>
  </si>
  <si>
    <r>
      <t xml:space="preserve">En la casilla de </t>
    </r>
    <r>
      <rPr>
        <b/>
        <sz val="9"/>
        <rFont val="Arial"/>
        <family val="2"/>
      </rPr>
      <t xml:space="preserve">CANTIDAD </t>
    </r>
    <r>
      <rPr>
        <sz val="9"/>
        <rFont val="Arial"/>
        <family val="2"/>
      </rPr>
      <t xml:space="preserve">va un número que detalla la cantidad calculada del recurso específico. Si hay que utilizar números con decimales, </t>
    </r>
    <r>
      <rPr>
        <i/>
        <sz val="9"/>
        <rFont val="Arial"/>
        <family val="2"/>
      </rPr>
      <t>por ejemplo: 2.5 (meses)</t>
    </r>
  </si>
  <si>
    <t>debe utilizarse un punto (no coma) para escribirlo, para que la fórmula no se altere.</t>
  </si>
  <si>
    <t>incluir ahí, cómo son los aportes del proyecto. Así: Columna 1: Productor - Columna 2: Coproductor. Si hay más socios, se agregarán más columnas.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</si>
</sst>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&quot;$&quot;\ #,##0"/>
    <numFmt numFmtId="168" formatCode="0.0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7">
    <xf numFmtId="0" fontId="0" fillId="0" borderId="0" xfId="0"/>
    <xf numFmtId="0" fontId="3" fillId="2" borderId="0" xfId="0" applyFont="1" applyFill="1" applyAlignment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5" fillId="2" borderId="3" xfId="0" applyFont="1" applyFill="1" applyBorder="1"/>
    <xf numFmtId="167" fontId="2" fillId="2" borderId="7" xfId="0" applyNumberFormat="1" applyFont="1" applyFill="1" applyBorder="1" applyAlignment="1">
      <alignment horizontal="right"/>
    </xf>
    <xf numFmtId="1" fontId="3" fillId="2" borderId="0" xfId="0" applyNumberFormat="1" applyFont="1" applyFill="1" applyAlignment="1"/>
    <xf numFmtId="167" fontId="3" fillId="2" borderId="0" xfId="0" applyNumberFormat="1" applyFont="1" applyFill="1" applyAlignment="1"/>
    <xf numFmtId="167" fontId="2" fillId="2" borderId="4" xfId="0" applyNumberFormat="1" applyFont="1" applyFill="1" applyBorder="1" applyAlignment="1">
      <alignment horizontal="left"/>
    </xf>
    <xf numFmtId="167" fontId="2" fillId="3" borderId="4" xfId="0" applyNumberFormat="1" applyFont="1" applyFill="1" applyBorder="1" applyAlignment="1">
      <alignment horizontal="left"/>
    </xf>
    <xf numFmtId="167" fontId="2" fillId="3" borderId="11" xfId="0" applyNumberFormat="1" applyFont="1" applyFill="1" applyBorder="1" applyAlignment="1">
      <alignment horizontal="right"/>
    </xf>
    <xf numFmtId="167" fontId="2" fillId="0" borderId="7" xfId="0" applyNumberFormat="1" applyFont="1" applyFill="1" applyBorder="1" applyAlignment="1">
      <alignment horizontal="right"/>
    </xf>
    <xf numFmtId="167" fontId="2" fillId="3" borderId="7" xfId="0" applyNumberFormat="1" applyFont="1" applyFill="1" applyBorder="1" applyAlignment="1">
      <alignment horizontal="right"/>
    </xf>
    <xf numFmtId="167" fontId="2" fillId="4" borderId="7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167" fontId="2" fillId="2" borderId="0" xfId="0" applyNumberFormat="1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 wrapText="1"/>
    </xf>
    <xf numFmtId="167" fontId="2" fillId="5" borderId="7" xfId="0" applyNumberFormat="1" applyFont="1" applyFill="1" applyBorder="1" applyAlignment="1">
      <alignment horizontal="center" vertical="center"/>
    </xf>
    <xf numFmtId="167" fontId="2" fillId="6" borderId="7" xfId="0" applyNumberFormat="1" applyFont="1" applyFill="1" applyBorder="1" applyAlignment="1">
      <alignment horizontal="center" vertical="center"/>
    </xf>
    <xf numFmtId="167" fontId="2" fillId="7" borderId="7" xfId="0" applyNumberFormat="1" applyFont="1" applyFill="1" applyBorder="1" applyAlignment="1">
      <alignment horizontal="center" vertical="center"/>
    </xf>
    <xf numFmtId="167" fontId="2" fillId="3" borderId="1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right" wrapText="1"/>
    </xf>
    <xf numFmtId="0" fontId="2" fillId="2" borderId="35" xfId="0" applyFont="1" applyFill="1" applyBorder="1" applyAlignment="1">
      <alignment horizontal="right" wrapText="1"/>
    </xf>
    <xf numFmtId="0" fontId="2" fillId="2" borderId="17" xfId="0" applyFont="1" applyFill="1" applyBorder="1" applyAlignment="1">
      <alignment horizontal="right" wrapText="1"/>
    </xf>
    <xf numFmtId="0" fontId="5" fillId="3" borderId="38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 wrapText="1"/>
    </xf>
    <xf numFmtId="0" fontId="2" fillId="2" borderId="24" xfId="0" applyFont="1" applyFill="1" applyBorder="1" applyAlignment="1">
      <alignment horizontal="right" wrapText="1"/>
    </xf>
    <xf numFmtId="0" fontId="4" fillId="8" borderId="22" xfId="0" applyFont="1" applyFill="1" applyBorder="1" applyAlignment="1">
      <alignment horizontal="right"/>
    </xf>
    <xf numFmtId="0" fontId="2" fillId="8" borderId="4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vertic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2" fillId="7" borderId="47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7" borderId="49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1" fillId="2" borderId="1" xfId="0" applyFont="1" applyFill="1" applyBorder="1" applyAlignment="1"/>
    <xf numFmtId="167" fontId="1" fillId="2" borderId="2" xfId="0" applyNumberFormat="1" applyFont="1" applyFill="1" applyBorder="1" applyAlignment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6" xfId="0" applyFont="1" applyFill="1" applyBorder="1" applyAlignment="1">
      <alignment horizontal="left"/>
    </xf>
    <xf numFmtId="0" fontId="1" fillId="2" borderId="0" xfId="0" applyFont="1" applyFill="1" applyAlignment="1"/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5" fillId="2" borderId="45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0" xfId="0" applyFont="1" applyFill="1"/>
    <xf numFmtId="0" fontId="1" fillId="0" borderId="9" xfId="0" applyFont="1" applyBorder="1" applyAlignment="1"/>
    <xf numFmtId="0" fontId="1" fillId="0" borderId="10" xfId="0" applyFont="1" applyBorder="1" applyAlignment="1"/>
    <xf numFmtId="1" fontId="1" fillId="2" borderId="0" xfId="0" applyNumberFormat="1" applyFont="1" applyFill="1" applyAlignment="1"/>
    <xf numFmtId="0" fontId="1" fillId="2" borderId="0" xfId="0" applyFont="1" applyFill="1" applyBorder="1" applyAlignment="1"/>
    <xf numFmtId="167" fontId="1" fillId="2" borderId="0" xfId="0" applyNumberFormat="1" applyFont="1" applyFill="1" applyAlignment="1"/>
    <xf numFmtId="0" fontId="1" fillId="0" borderId="0" xfId="0" applyFont="1" applyFill="1" applyBorder="1" applyAlignment="1"/>
    <xf numFmtId="0" fontId="1" fillId="2" borderId="4" xfId="0" applyFont="1" applyFill="1" applyBorder="1" applyAlignment="1"/>
    <xf numFmtId="1" fontId="1" fillId="2" borderId="4" xfId="0" applyNumberFormat="1" applyFont="1" applyFill="1" applyBorder="1" applyAlignment="1"/>
    <xf numFmtId="0" fontId="2" fillId="3" borderId="3" xfId="0" applyFont="1" applyFill="1" applyBorder="1" applyAlignment="1">
      <alignment horizontal="left"/>
    </xf>
    <xf numFmtId="0" fontId="1" fillId="3" borderId="4" xfId="0" applyFont="1" applyFill="1" applyBorder="1" applyAlignment="1"/>
    <xf numFmtId="1" fontId="1" fillId="3" borderId="4" xfId="0" applyNumberFormat="1" applyFont="1" applyFill="1" applyBorder="1" applyAlignment="1"/>
    <xf numFmtId="0" fontId="1" fillId="0" borderId="7" xfId="0" applyFont="1" applyBorder="1" applyAlignment="1">
      <alignment horizontal="right"/>
    </xf>
    <xf numFmtId="0" fontId="1" fillId="0" borderId="7" xfId="0" applyFont="1" applyBorder="1" applyAlignment="1"/>
    <xf numFmtId="0" fontId="1" fillId="4" borderId="7" xfId="0" applyFont="1" applyFill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166" fontId="4" fillId="3" borderId="7" xfId="1" applyNumberFormat="1" applyFont="1" applyFill="1" applyBorder="1" applyAlignment="1">
      <alignment horizontal="center"/>
    </xf>
    <xf numFmtId="0" fontId="4" fillId="3" borderId="8" xfId="0" applyFont="1" applyFill="1" applyBorder="1" applyAlignment="1"/>
    <xf numFmtId="0" fontId="1" fillId="3" borderId="9" xfId="0" applyFont="1" applyFill="1" applyBorder="1" applyAlignment="1"/>
    <xf numFmtId="1" fontId="1" fillId="3" borderId="9" xfId="0" applyNumberFormat="1" applyFont="1" applyFill="1" applyBorder="1" applyAlignment="1"/>
    <xf numFmtId="167" fontId="1" fillId="3" borderId="9" xfId="0" applyNumberFormat="1" applyFont="1" applyFill="1" applyBorder="1" applyAlignment="1"/>
    <xf numFmtId="167" fontId="1" fillId="3" borderId="10" xfId="0" applyNumberFormat="1" applyFont="1" applyFill="1" applyBorder="1" applyAlignment="1"/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/>
    <xf numFmtId="0" fontId="1" fillId="7" borderId="47" xfId="0" applyFont="1" applyFill="1" applyBorder="1" applyAlignment="1">
      <alignment horizontal="center"/>
    </xf>
    <xf numFmtId="167" fontId="1" fillId="3" borderId="14" xfId="0" applyNumberFormat="1" applyFont="1" applyFill="1" applyBorder="1" applyAlignment="1"/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center" vertical="center" wrapText="1"/>
    </xf>
    <xf numFmtId="168" fontId="1" fillId="0" borderId="7" xfId="1" applyNumberFormat="1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right" vertical="center" wrapText="1"/>
    </xf>
    <xf numFmtId="167" fontId="1" fillId="5" borderId="7" xfId="0" applyNumberFormat="1" applyFont="1" applyFill="1" applyBorder="1" applyAlignment="1">
      <alignment horizontal="right" vertical="center"/>
    </xf>
    <xf numFmtId="165" fontId="1" fillId="0" borderId="7" xfId="1" applyNumberFormat="1" applyFont="1" applyBorder="1" applyAlignment="1">
      <alignment horizontal="center" vertical="center"/>
    </xf>
    <xf numFmtId="167" fontId="1" fillId="6" borderId="7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165" fontId="1" fillId="0" borderId="7" xfId="1" applyNumberFormat="1" applyFont="1" applyBorder="1" applyAlignment="1">
      <alignment horizontal="right" vertical="center"/>
    </xf>
    <xf numFmtId="167" fontId="1" fillId="7" borderId="7" xfId="0" applyNumberFormat="1" applyFont="1" applyFill="1" applyBorder="1" applyAlignment="1">
      <alignment horizontal="right" vertical="center"/>
    </xf>
    <xf numFmtId="167" fontId="1" fillId="3" borderId="16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68" fontId="1" fillId="0" borderId="7" xfId="1" applyNumberFormat="1" applyFont="1" applyBorder="1" applyAlignment="1">
      <alignment horizontal="center"/>
    </xf>
    <xf numFmtId="167" fontId="1" fillId="0" borderId="7" xfId="0" applyNumberFormat="1" applyFont="1" applyBorder="1" applyAlignment="1"/>
    <xf numFmtId="167" fontId="1" fillId="5" borderId="7" xfId="1" applyNumberFormat="1" applyFont="1" applyFill="1" applyBorder="1" applyAlignment="1"/>
    <xf numFmtId="165" fontId="1" fillId="0" borderId="7" xfId="1" applyNumberFormat="1" applyFont="1" applyBorder="1" applyAlignment="1">
      <alignment horizontal="center"/>
    </xf>
    <xf numFmtId="167" fontId="1" fillId="6" borderId="7" xfId="1" applyNumberFormat="1" applyFont="1" applyFill="1" applyBorder="1" applyAlignment="1"/>
    <xf numFmtId="165" fontId="1" fillId="0" borderId="7" xfId="1" applyNumberFormat="1" applyFont="1" applyBorder="1" applyAlignment="1"/>
    <xf numFmtId="167" fontId="1" fillId="7" borderId="7" xfId="1" applyNumberFormat="1" applyFont="1" applyFill="1" applyBorder="1" applyAlignment="1"/>
    <xf numFmtId="167" fontId="1" fillId="3" borderId="16" xfId="0" applyNumberFormat="1" applyFont="1" applyFill="1" applyBorder="1" applyAlignment="1"/>
    <xf numFmtId="0" fontId="1" fillId="0" borderId="7" xfId="0" applyFont="1" applyFill="1" applyBorder="1" applyAlignment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/>
    <xf numFmtId="0" fontId="1" fillId="3" borderId="0" xfId="0" applyFont="1" applyFill="1" applyBorder="1" applyAlignment="1"/>
    <xf numFmtId="167" fontId="1" fillId="3" borderId="11" xfId="0" applyNumberFormat="1" applyFont="1" applyFill="1" applyBorder="1" applyAlignment="1"/>
    <xf numFmtId="167" fontId="1" fillId="3" borderId="7" xfId="0" applyNumberFormat="1" applyFont="1" applyFill="1" applyBorder="1" applyAlignment="1"/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/>
    <xf numFmtId="0" fontId="1" fillId="7" borderId="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0" borderId="7" xfId="0" applyFont="1" applyBorder="1" applyAlignment="1">
      <alignment horizontal="left" vertical="justify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167" fontId="1" fillId="0" borderId="21" xfId="0" applyNumberFormat="1" applyFont="1" applyBorder="1" applyAlignment="1"/>
    <xf numFmtId="166" fontId="4" fillId="3" borderId="17" xfId="1" applyNumberFormat="1" applyFont="1" applyFill="1" applyBorder="1" applyAlignment="1"/>
    <xf numFmtId="0" fontId="4" fillId="3" borderId="18" xfId="0" applyFont="1" applyFill="1" applyBorder="1" applyAlignment="1"/>
    <xf numFmtId="167" fontId="2" fillId="3" borderId="7" xfId="0" applyNumberFormat="1" applyFont="1" applyFill="1" applyBorder="1" applyAlignment="1"/>
    <xf numFmtId="167" fontId="2" fillId="3" borderId="8" xfId="0" applyNumberFormat="1" applyFont="1" applyFill="1" applyBorder="1" applyAlignment="1"/>
    <xf numFmtId="167" fontId="2" fillId="3" borderId="22" xfId="0" applyNumberFormat="1" applyFont="1" applyFill="1" applyBorder="1" applyAlignment="1"/>
    <xf numFmtId="0" fontId="4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67" fontId="1" fillId="3" borderId="9" xfId="0" applyNumberFormat="1" applyFont="1" applyFill="1" applyBorder="1" applyAlignment="1">
      <alignment horizontal="center" vertical="center"/>
    </xf>
    <xf numFmtId="167" fontId="1" fillId="3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166" fontId="4" fillId="3" borderId="17" xfId="0" applyNumberFormat="1" applyFont="1" applyFill="1" applyBorder="1" applyAlignment="1"/>
    <xf numFmtId="0" fontId="4" fillId="3" borderId="18" xfId="0" applyFont="1" applyFill="1" applyBorder="1" applyAlignment="1">
      <alignment horizontal="left" vertical="center"/>
    </xf>
    <xf numFmtId="166" fontId="4" fillId="3" borderId="7" xfId="0" applyNumberFormat="1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0" borderId="9" xfId="0" applyFont="1" applyBorder="1" applyAlignment="1"/>
    <xf numFmtId="0" fontId="1" fillId="0" borderId="23" xfId="0" applyFont="1" applyBorder="1" applyAlignment="1"/>
    <xf numFmtId="166" fontId="4" fillId="3" borderId="24" xfId="0" applyNumberFormat="1" applyFont="1" applyFill="1" applyBorder="1" applyAlignment="1"/>
    <xf numFmtId="0" fontId="4" fillId="3" borderId="25" xfId="0" applyFont="1" applyFill="1" applyBorder="1" applyAlignment="1">
      <alignment horizontal="left" vertical="center"/>
    </xf>
    <xf numFmtId="0" fontId="2" fillId="3" borderId="4" xfId="0" applyFont="1" applyFill="1" applyBorder="1" applyAlignment="1"/>
    <xf numFmtId="167" fontId="2" fillId="3" borderId="11" xfId="0" applyNumberFormat="1" applyFont="1" applyFill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4" xfId="0" applyFont="1" applyBorder="1" applyAlignment="1"/>
    <xf numFmtId="0" fontId="1" fillId="0" borderId="21" xfId="0" applyFont="1" applyBorder="1" applyAlignment="1"/>
    <xf numFmtId="166" fontId="4" fillId="3" borderId="1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67" fontId="1" fillId="0" borderId="31" xfId="0" applyNumberFormat="1" applyFont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167" fontId="1" fillId="0" borderId="32" xfId="0" applyNumberFormat="1" applyFont="1" applyBorder="1" applyAlignment="1">
      <alignment horizontal="center" vertical="center"/>
    </xf>
    <xf numFmtId="167" fontId="1" fillId="0" borderId="14" xfId="0" applyNumberFormat="1" applyFont="1" applyFill="1" applyBorder="1" applyAlignment="1"/>
    <xf numFmtId="166" fontId="4" fillId="3" borderId="8" xfId="0" applyNumberFormat="1" applyFont="1" applyFill="1" applyBorder="1" applyAlignment="1"/>
    <xf numFmtId="0" fontId="4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/>
    <xf numFmtId="167" fontId="2" fillId="3" borderId="10" xfId="0" applyNumberFormat="1" applyFont="1" applyFill="1" applyBorder="1" applyAlignment="1"/>
    <xf numFmtId="0" fontId="1" fillId="2" borderId="36" xfId="0" applyFont="1" applyFill="1" applyBorder="1" applyAlignment="1"/>
    <xf numFmtId="167" fontId="1" fillId="0" borderId="14" xfId="0" applyNumberFormat="1" applyFont="1" applyBorder="1" applyAlignment="1"/>
    <xf numFmtId="0" fontId="1" fillId="2" borderId="35" xfId="0" applyFont="1" applyFill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>
      <alignment horizontal="right" wrapText="1"/>
    </xf>
    <xf numFmtId="167" fontId="1" fillId="0" borderId="16" xfId="0" applyNumberFormat="1" applyFont="1" applyBorder="1" applyAlignment="1"/>
    <xf numFmtId="0" fontId="1" fillId="2" borderId="17" xfId="0" applyFont="1" applyFill="1" applyBorder="1" applyAlignment="1"/>
    <xf numFmtId="0" fontId="1" fillId="0" borderId="17" xfId="0" applyFont="1" applyBorder="1" applyAlignment="1"/>
    <xf numFmtId="0" fontId="1" fillId="3" borderId="17" xfId="0" applyFont="1" applyFill="1" applyBorder="1" applyAlignment="1"/>
    <xf numFmtId="0" fontId="1" fillId="0" borderId="39" xfId="0" applyFont="1" applyBorder="1" applyAlignment="1">
      <alignment horizontal="right"/>
    </xf>
    <xf numFmtId="167" fontId="1" fillId="2" borderId="40" xfId="0" applyNumberFormat="1" applyFont="1" applyFill="1" applyBorder="1" applyAlignment="1"/>
    <xf numFmtId="0" fontId="1" fillId="2" borderId="24" xfId="0" applyFont="1" applyFill="1" applyBorder="1" applyAlignment="1"/>
    <xf numFmtId="0" fontId="1" fillId="0" borderId="24" xfId="0" applyFont="1" applyBorder="1" applyAlignment="1"/>
    <xf numFmtId="0" fontId="1" fillId="8" borderId="42" xfId="0" applyFont="1" applyFill="1" applyBorder="1" applyAlignment="1"/>
    <xf numFmtId="167" fontId="1" fillId="8" borderId="43" xfId="0" applyNumberFormat="1" applyFont="1" applyFill="1" applyBorder="1" applyAlignment="1"/>
    <xf numFmtId="0" fontId="1" fillId="8" borderId="41" xfId="0" applyFont="1" applyFill="1" applyBorder="1" applyAlignment="1"/>
    <xf numFmtId="167" fontId="1" fillId="2" borderId="0" xfId="0" applyNumberFormat="1" applyFont="1" applyFill="1" applyBorder="1" applyAlignment="1"/>
    <xf numFmtId="0" fontId="1" fillId="0" borderId="0" xfId="0" applyFont="1" applyAlignment="1"/>
    <xf numFmtId="1" fontId="1" fillId="0" borderId="0" xfId="0" applyNumberFormat="1" applyFont="1" applyAlignment="1"/>
    <xf numFmtId="167" fontId="1" fillId="0" borderId="0" xfId="0" applyNumberFormat="1" applyFont="1" applyAlignment="1"/>
    <xf numFmtId="0" fontId="2" fillId="0" borderId="7" xfId="0" applyFont="1" applyBorder="1" applyAlignment="1">
      <alignment horizontal="center"/>
    </xf>
    <xf numFmtId="167" fontId="1" fillId="3" borderId="47" xfId="0" applyNumberFormat="1" applyFont="1" applyFill="1" applyBorder="1" applyAlignment="1"/>
    <xf numFmtId="167" fontId="2" fillId="3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3" borderId="5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167" fontId="1" fillId="0" borderId="44" xfId="0" applyNumberFormat="1" applyFont="1" applyBorder="1" applyAlignment="1"/>
    <xf numFmtId="167" fontId="2" fillId="3" borderId="49" xfId="0" applyNumberFormat="1" applyFont="1" applyFill="1" applyBorder="1" applyAlignment="1"/>
    <xf numFmtId="167" fontId="2" fillId="3" borderId="5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/>
    <xf numFmtId="167" fontId="1" fillId="0" borderId="47" xfId="0" applyNumberFormat="1" applyFont="1" applyBorder="1" applyAlignment="1"/>
    <xf numFmtId="167" fontId="1" fillId="2" borderId="11" xfId="0" applyNumberFormat="1" applyFont="1" applyFill="1" applyBorder="1" applyAlignment="1"/>
    <xf numFmtId="167" fontId="1" fillId="8" borderId="50" xfId="0" applyNumberFormat="1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167" fontId="1" fillId="2" borderId="44" xfId="0" applyNumberFormat="1" applyFont="1" applyFill="1" applyBorder="1" applyAlignment="1"/>
    <xf numFmtId="0" fontId="2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1" fontId="1" fillId="2" borderId="0" xfId="0" applyNumberFormat="1" applyFont="1" applyFill="1" applyBorder="1" applyAlignment="1"/>
    <xf numFmtId="0" fontId="1" fillId="2" borderId="45" xfId="0" applyFont="1" applyFill="1" applyBorder="1" applyAlignment="1"/>
    <xf numFmtId="1" fontId="1" fillId="2" borderId="36" xfId="0" applyNumberFormat="1" applyFont="1" applyFill="1" applyBorder="1" applyAlignment="1"/>
    <xf numFmtId="167" fontId="1" fillId="2" borderId="36" xfId="0" applyNumberFormat="1" applyFont="1" applyFill="1" applyBorder="1" applyAlignment="1"/>
    <xf numFmtId="167" fontId="1" fillId="2" borderId="46" xfId="0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14</xdr:col>
      <xdr:colOff>835478</xdr:colOff>
      <xdr:row>1</xdr:row>
      <xdr:rowOff>111723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525" y="657225"/>
          <a:ext cx="143827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s-CO" sz="1400" b="1" i="0" strike="noStrike">
              <a:solidFill>
                <a:srgbClr val="000000"/>
              </a:solidFill>
              <a:latin typeface="Arial" pitchFamily="34" charset="0"/>
              <a:ea typeface="Verdana"/>
              <a:cs typeface="Arial" pitchFamily="34" charset="0"/>
            </a:rPr>
            <a:t>ANEXO 3 MODELO DE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8"/>
  <sheetViews>
    <sheetView tabSelected="1" topLeftCell="A220" zoomScale="60" zoomScaleNormal="60" zoomScaleSheetLayoutView="77" workbookViewId="0">
      <selection activeCell="A243" sqref="A243:O278"/>
    </sheetView>
  </sheetViews>
  <sheetFormatPr baseColWidth="10" defaultColWidth="10.85546875" defaultRowHeight="12.75"/>
  <cols>
    <col min="1" max="1" width="6.7109375" style="212" customWidth="1"/>
    <col min="2" max="2" width="45.42578125" style="212" customWidth="1"/>
    <col min="3" max="3" width="11.140625" style="212" customWidth="1"/>
    <col min="4" max="4" width="12.7109375" style="213" customWidth="1"/>
    <col min="5" max="5" width="12.85546875" style="214" customWidth="1"/>
    <col min="6" max="6" width="12.7109375" style="214" customWidth="1"/>
    <col min="7" max="7" width="11" style="212" customWidth="1"/>
    <col min="8" max="8" width="12.7109375" style="213" customWidth="1"/>
    <col min="9" max="9" width="12.7109375" style="214" customWidth="1"/>
    <col min="10" max="10" width="16.28515625" style="214" customWidth="1"/>
    <col min="11" max="11" width="11" style="212" customWidth="1"/>
    <col min="12" max="12" width="12.7109375" style="213" customWidth="1"/>
    <col min="13" max="14" width="12.7109375" style="214" customWidth="1"/>
    <col min="15" max="15" width="15.7109375" style="214" customWidth="1"/>
    <col min="16" max="16" width="10.85546875" style="71"/>
    <col min="17" max="16384" width="10.85546875" style="90"/>
  </cols>
  <sheetData>
    <row r="1" spans="1:16" s="2" customFormat="1" ht="1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</row>
    <row r="2" spans="1:16" s="2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"/>
    </row>
    <row r="3" spans="1:16" s="2" customFormat="1" ht="15" customHeight="1">
      <c r="A3" s="3"/>
      <c r="B3" s="3"/>
      <c r="C3" s="3"/>
      <c r="D3" s="3"/>
      <c r="E3" s="40"/>
      <c r="F3" s="4" t="s">
        <v>219</v>
      </c>
      <c r="G3" s="66"/>
      <c r="H3" s="66"/>
      <c r="I3" s="66"/>
      <c r="J3" s="67"/>
      <c r="K3" s="40"/>
      <c r="L3" s="40"/>
      <c r="M3" s="40"/>
      <c r="N3" s="40"/>
      <c r="O3" s="40"/>
      <c r="P3" s="1"/>
    </row>
    <row r="4" spans="1:16" s="2" customFormat="1" ht="15" customHeight="1">
      <c r="A4" s="5" t="s">
        <v>306</v>
      </c>
      <c r="B4" s="68"/>
      <c r="C4" s="68"/>
      <c r="D4" s="69"/>
      <c r="E4" s="40"/>
      <c r="F4" s="70" t="s">
        <v>56</v>
      </c>
      <c r="G4" s="71"/>
      <c r="H4" s="71"/>
      <c r="I4" s="71"/>
      <c r="J4" s="6">
        <f>O107</f>
        <v>0</v>
      </c>
      <c r="K4" s="40"/>
      <c r="L4" s="40"/>
      <c r="M4" s="40"/>
      <c r="N4" s="40"/>
      <c r="O4" s="40"/>
      <c r="P4" s="1"/>
    </row>
    <row r="5" spans="1:16" s="2" customFormat="1" ht="15" customHeight="1">
      <c r="A5" s="72" t="s">
        <v>398</v>
      </c>
      <c r="B5" s="73"/>
      <c r="C5" s="73"/>
      <c r="D5" s="74"/>
      <c r="E5" s="40"/>
      <c r="F5" s="75" t="s">
        <v>307</v>
      </c>
      <c r="G5" s="76"/>
      <c r="H5" s="76"/>
      <c r="I5" s="77"/>
      <c r="J5" s="6">
        <f>O150</f>
        <v>0</v>
      </c>
      <c r="K5" s="40"/>
      <c r="L5" s="40"/>
      <c r="M5" s="40"/>
      <c r="N5" s="40"/>
      <c r="O5" s="40"/>
      <c r="P5" s="1"/>
    </row>
    <row r="6" spans="1:16" s="2" customFormat="1" ht="15" customHeight="1">
      <c r="A6" s="78" t="s">
        <v>246</v>
      </c>
      <c r="B6" s="79"/>
      <c r="C6" s="79"/>
      <c r="D6" s="80"/>
      <c r="E6" s="40"/>
      <c r="F6" s="75" t="s">
        <v>308</v>
      </c>
      <c r="G6" s="76"/>
      <c r="H6" s="76"/>
      <c r="I6" s="77"/>
      <c r="J6" s="6">
        <f>O171</f>
        <v>0</v>
      </c>
      <c r="K6" s="40"/>
      <c r="L6" s="40"/>
      <c r="M6" s="40"/>
      <c r="N6" s="40"/>
      <c r="O6" s="40"/>
      <c r="P6" s="1"/>
    </row>
    <row r="7" spans="1:16" s="2" customFormat="1" ht="15" customHeight="1">
      <c r="E7" s="40"/>
      <c r="F7" s="81" t="s">
        <v>309</v>
      </c>
      <c r="G7" s="82"/>
      <c r="H7" s="82"/>
      <c r="I7" s="83"/>
      <c r="J7" s="6">
        <f>O198</f>
        <v>0</v>
      </c>
      <c r="K7" s="40"/>
      <c r="L7" s="40"/>
      <c r="M7" s="40"/>
      <c r="N7" s="40"/>
      <c r="O7" s="40"/>
      <c r="P7" s="1"/>
    </row>
    <row r="8" spans="1:16" s="2" customFormat="1" ht="15" customHeight="1">
      <c r="A8" s="84"/>
      <c r="B8" s="84"/>
      <c r="C8" s="84"/>
      <c r="D8" s="7"/>
      <c r="E8" s="8"/>
      <c r="F8" s="81" t="s">
        <v>242</v>
      </c>
      <c r="G8" s="85"/>
      <c r="H8" s="85"/>
      <c r="I8" s="86"/>
      <c r="J8" s="6">
        <f>O217</f>
        <v>0</v>
      </c>
      <c r="K8" s="1"/>
      <c r="L8" s="7"/>
      <c r="M8" s="8"/>
      <c r="N8" s="8"/>
      <c r="O8" s="8"/>
      <c r="P8" s="1"/>
    </row>
    <row r="9" spans="1:16" ht="15" customHeight="1">
      <c r="A9" s="84"/>
      <c r="B9" s="84"/>
      <c r="C9" s="84"/>
      <c r="D9" s="87"/>
      <c r="E9" s="88"/>
      <c r="F9" s="81" t="s">
        <v>310</v>
      </c>
      <c r="G9" s="85"/>
      <c r="H9" s="85"/>
      <c r="I9" s="86"/>
      <c r="J9" s="6">
        <f>O241</f>
        <v>0</v>
      </c>
      <c r="K9" s="71"/>
      <c r="L9" s="87"/>
      <c r="M9" s="89"/>
      <c r="N9" s="89"/>
      <c r="O9" s="89"/>
    </row>
    <row r="10" spans="1:16" ht="15" customHeight="1">
      <c r="A10" s="84"/>
      <c r="B10" s="84"/>
      <c r="C10" s="84"/>
      <c r="D10" s="87"/>
      <c r="E10" s="88"/>
      <c r="F10" s="75" t="s">
        <v>149</v>
      </c>
      <c r="G10" s="9"/>
      <c r="H10" s="91"/>
      <c r="I10" s="92"/>
      <c r="J10" s="6">
        <f>O253</f>
        <v>0</v>
      </c>
      <c r="K10" s="71"/>
      <c r="L10" s="87"/>
      <c r="M10" s="89"/>
      <c r="N10" s="89"/>
      <c r="O10" s="89"/>
    </row>
    <row r="11" spans="1:16" ht="15" customHeight="1">
      <c r="A11" s="84"/>
      <c r="B11" s="84"/>
      <c r="C11" s="84"/>
      <c r="D11" s="87"/>
      <c r="E11" s="88"/>
      <c r="F11" s="93" t="s">
        <v>296</v>
      </c>
      <c r="G11" s="10"/>
      <c r="H11" s="94"/>
      <c r="I11" s="95"/>
      <c r="J11" s="11">
        <f>SUM(J4:J10)</f>
        <v>0</v>
      </c>
      <c r="K11" s="71"/>
      <c r="L11" s="87"/>
      <c r="M11" s="89"/>
      <c r="N11" s="89"/>
      <c r="O11" s="89"/>
    </row>
    <row r="12" spans="1:16" ht="15" customHeight="1">
      <c r="A12" s="84"/>
      <c r="B12" s="84"/>
      <c r="C12" s="84"/>
      <c r="D12" s="87"/>
      <c r="E12" s="88"/>
      <c r="F12" s="96" t="s">
        <v>44</v>
      </c>
      <c r="G12" s="96"/>
      <c r="H12" s="96"/>
      <c r="I12" s="96"/>
      <c r="J12" s="12">
        <f>J11*5%</f>
        <v>0</v>
      </c>
      <c r="K12" s="71"/>
      <c r="L12" s="87"/>
      <c r="M12" s="89"/>
      <c r="N12" s="89"/>
      <c r="O12" s="89"/>
    </row>
    <row r="13" spans="1:16" ht="15" customHeight="1">
      <c r="A13" s="84"/>
      <c r="B13" s="84"/>
      <c r="C13" s="84"/>
      <c r="D13" s="87"/>
      <c r="E13" s="88"/>
      <c r="F13" s="93" t="s">
        <v>396</v>
      </c>
      <c r="G13" s="10"/>
      <c r="H13" s="94"/>
      <c r="I13" s="95"/>
      <c r="J13" s="13">
        <f>SUM(J11:J12)</f>
        <v>0</v>
      </c>
      <c r="K13" s="71"/>
      <c r="L13" s="87"/>
      <c r="M13" s="89"/>
      <c r="N13" s="89"/>
      <c r="O13" s="89"/>
    </row>
    <row r="14" spans="1:16" ht="15" customHeight="1">
      <c r="A14" s="84"/>
      <c r="B14" s="84"/>
      <c r="C14" s="84"/>
      <c r="D14" s="87"/>
      <c r="E14" s="88"/>
      <c r="F14" s="53" t="s">
        <v>397</v>
      </c>
      <c r="G14" s="54"/>
      <c r="H14" s="54"/>
      <c r="I14" s="55"/>
      <c r="J14" s="12"/>
      <c r="K14" s="71"/>
      <c r="L14" s="87"/>
      <c r="M14" s="89"/>
      <c r="N14" s="89"/>
      <c r="O14" s="89"/>
    </row>
    <row r="15" spans="1:16" ht="15" customHeight="1">
      <c r="A15" s="84"/>
      <c r="B15" s="84"/>
      <c r="C15" s="84"/>
      <c r="D15" s="87"/>
      <c r="E15" s="88"/>
      <c r="F15" s="52" t="s">
        <v>297</v>
      </c>
      <c r="G15" s="97"/>
      <c r="H15" s="97"/>
      <c r="I15" s="97"/>
      <c r="J15" s="13">
        <f>SUM(J13:J14)</f>
        <v>0</v>
      </c>
      <c r="K15" s="71"/>
      <c r="L15" s="87"/>
      <c r="M15" s="89"/>
      <c r="N15" s="89"/>
      <c r="O15" s="89"/>
    </row>
    <row r="16" spans="1:16" ht="15" customHeight="1">
      <c r="A16" s="84"/>
      <c r="B16" s="84"/>
      <c r="C16" s="84"/>
      <c r="D16" s="87"/>
      <c r="E16" s="88"/>
      <c r="F16" s="96"/>
      <c r="G16" s="96"/>
      <c r="H16" s="96"/>
      <c r="I16" s="96"/>
      <c r="J16" s="6"/>
      <c r="K16" s="71"/>
      <c r="L16" s="87"/>
      <c r="M16" s="89"/>
      <c r="N16" s="89"/>
      <c r="O16" s="89"/>
    </row>
    <row r="17" spans="1:15" ht="15" customHeight="1">
      <c r="A17" s="84"/>
      <c r="B17" s="84"/>
      <c r="C17" s="84"/>
      <c r="D17" s="87"/>
      <c r="E17" s="88"/>
      <c r="F17" s="59" t="s">
        <v>42</v>
      </c>
      <c r="G17" s="98"/>
      <c r="H17" s="98"/>
      <c r="I17" s="98"/>
      <c r="J17" s="14">
        <f>SUM(J15:J16)</f>
        <v>0</v>
      </c>
      <c r="K17" s="71"/>
      <c r="L17" s="87"/>
      <c r="M17" s="89"/>
      <c r="N17" s="89"/>
      <c r="O17" s="89"/>
    </row>
    <row r="18" spans="1:15" ht="15" customHeight="1">
      <c r="A18" s="15"/>
      <c r="B18" s="99"/>
      <c r="C18" s="100"/>
      <c r="D18" s="16"/>
      <c r="E18" s="17"/>
      <c r="F18" s="17"/>
      <c r="G18" s="71"/>
      <c r="H18" s="87"/>
      <c r="I18" s="89"/>
      <c r="J18" s="89"/>
      <c r="K18" s="71"/>
      <c r="L18" s="87"/>
      <c r="M18" s="89"/>
      <c r="N18" s="89"/>
      <c r="O18" s="89"/>
    </row>
    <row r="19" spans="1:15" ht="15.75">
      <c r="A19" s="101" t="s">
        <v>73</v>
      </c>
      <c r="B19" s="102" t="s">
        <v>188</v>
      </c>
      <c r="C19" s="103"/>
      <c r="D19" s="104"/>
      <c r="E19" s="105"/>
      <c r="F19" s="105"/>
      <c r="G19" s="103"/>
      <c r="H19" s="104"/>
      <c r="I19" s="105"/>
      <c r="J19" s="105"/>
      <c r="K19" s="103"/>
      <c r="L19" s="104"/>
      <c r="M19" s="105"/>
      <c r="N19" s="105"/>
      <c r="O19" s="106"/>
    </row>
    <row r="20" spans="1:15">
      <c r="A20" s="107" t="s">
        <v>65</v>
      </c>
      <c r="B20" s="108" t="s">
        <v>311</v>
      </c>
      <c r="C20" s="42" t="s">
        <v>312</v>
      </c>
      <c r="D20" s="43"/>
      <c r="E20" s="43"/>
      <c r="F20" s="44"/>
      <c r="G20" s="46" t="s">
        <v>313</v>
      </c>
      <c r="H20" s="46"/>
      <c r="I20" s="46"/>
      <c r="J20" s="46"/>
      <c r="K20" s="41" t="s">
        <v>324</v>
      </c>
      <c r="L20" s="109"/>
      <c r="M20" s="109"/>
      <c r="N20" s="109"/>
      <c r="O20" s="110"/>
    </row>
    <row r="21" spans="1:15" ht="25.5">
      <c r="A21" s="111"/>
      <c r="B21" s="97"/>
      <c r="C21" s="18" t="s">
        <v>41</v>
      </c>
      <c r="D21" s="19" t="s">
        <v>146</v>
      </c>
      <c r="E21" s="20" t="s">
        <v>131</v>
      </c>
      <c r="F21" s="21" t="s">
        <v>147</v>
      </c>
      <c r="G21" s="18" t="s">
        <v>41</v>
      </c>
      <c r="H21" s="19" t="s">
        <v>146</v>
      </c>
      <c r="I21" s="20" t="s">
        <v>131</v>
      </c>
      <c r="J21" s="22" t="s">
        <v>147</v>
      </c>
      <c r="K21" s="18" t="s">
        <v>41</v>
      </c>
      <c r="L21" s="19" t="s">
        <v>146</v>
      </c>
      <c r="M21" s="20" t="s">
        <v>131</v>
      </c>
      <c r="N21" s="23" t="s">
        <v>147</v>
      </c>
      <c r="O21" s="24" t="s">
        <v>42</v>
      </c>
    </row>
    <row r="22" spans="1:15">
      <c r="A22" s="112" t="s">
        <v>215</v>
      </c>
      <c r="B22" s="113" t="s">
        <v>326</v>
      </c>
      <c r="C22" s="114"/>
      <c r="D22" s="115"/>
      <c r="E22" s="116"/>
      <c r="F22" s="117">
        <f>D22*E22</f>
        <v>0</v>
      </c>
      <c r="G22" s="114"/>
      <c r="H22" s="118"/>
      <c r="I22" s="116"/>
      <c r="J22" s="119">
        <f>H22*I22</f>
        <v>0</v>
      </c>
      <c r="K22" s="120"/>
      <c r="L22" s="121"/>
      <c r="M22" s="116"/>
      <c r="N22" s="122">
        <f>L22*M22</f>
        <v>0</v>
      </c>
      <c r="O22" s="123">
        <f>F22+J22+N22</f>
        <v>0</v>
      </c>
    </row>
    <row r="23" spans="1:15">
      <c r="A23" s="124" t="s">
        <v>155</v>
      </c>
      <c r="B23" s="113" t="s">
        <v>327</v>
      </c>
      <c r="C23" s="113"/>
      <c r="D23" s="125"/>
      <c r="E23" s="126"/>
      <c r="F23" s="127">
        <f t="shared" ref="F23:F35" si="0">D23*E23</f>
        <v>0</v>
      </c>
      <c r="G23" s="113"/>
      <c r="H23" s="128"/>
      <c r="I23" s="126"/>
      <c r="J23" s="129">
        <f t="shared" ref="J23:J35" si="1">H23*I23</f>
        <v>0</v>
      </c>
      <c r="K23" s="113"/>
      <c r="L23" s="130"/>
      <c r="M23" s="126"/>
      <c r="N23" s="131">
        <f t="shared" ref="N23:N35" si="2">L23*M23</f>
        <v>0</v>
      </c>
      <c r="O23" s="132">
        <f>F23+J23+N23</f>
        <v>0</v>
      </c>
    </row>
    <row r="24" spans="1:15">
      <c r="A24" s="124" t="s">
        <v>156</v>
      </c>
      <c r="B24" s="113" t="s">
        <v>328</v>
      </c>
      <c r="C24" s="113"/>
      <c r="D24" s="125"/>
      <c r="E24" s="126"/>
      <c r="F24" s="127">
        <f t="shared" si="0"/>
        <v>0</v>
      </c>
      <c r="G24" s="113"/>
      <c r="H24" s="128"/>
      <c r="I24" s="126"/>
      <c r="J24" s="129">
        <f t="shared" si="1"/>
        <v>0</v>
      </c>
      <c r="K24" s="113"/>
      <c r="L24" s="130"/>
      <c r="M24" s="126"/>
      <c r="N24" s="131">
        <f t="shared" si="2"/>
        <v>0</v>
      </c>
      <c r="O24" s="132">
        <f>F24+J24+N24</f>
        <v>0</v>
      </c>
    </row>
    <row r="25" spans="1:15">
      <c r="A25" s="124" t="s">
        <v>157</v>
      </c>
      <c r="B25" s="113" t="s">
        <v>329</v>
      </c>
      <c r="C25" s="113"/>
      <c r="D25" s="125"/>
      <c r="E25" s="126"/>
      <c r="F25" s="127">
        <f t="shared" si="0"/>
        <v>0</v>
      </c>
      <c r="G25" s="113"/>
      <c r="H25" s="128"/>
      <c r="I25" s="126"/>
      <c r="J25" s="129">
        <f t="shared" si="1"/>
        <v>0</v>
      </c>
      <c r="K25" s="113"/>
      <c r="L25" s="130"/>
      <c r="M25" s="126"/>
      <c r="N25" s="131">
        <f t="shared" si="2"/>
        <v>0</v>
      </c>
      <c r="O25" s="132">
        <f t="shared" ref="O25:O36" si="3">F25+J25+N25</f>
        <v>0</v>
      </c>
    </row>
    <row r="26" spans="1:15">
      <c r="A26" s="124" t="s">
        <v>158</v>
      </c>
      <c r="B26" s="113" t="s">
        <v>192</v>
      </c>
      <c r="C26" s="113"/>
      <c r="D26" s="125"/>
      <c r="E26" s="126"/>
      <c r="F26" s="127">
        <f t="shared" si="0"/>
        <v>0</v>
      </c>
      <c r="G26" s="113"/>
      <c r="H26" s="128"/>
      <c r="I26" s="126"/>
      <c r="J26" s="129">
        <f t="shared" si="1"/>
        <v>0</v>
      </c>
      <c r="K26" s="113"/>
      <c r="L26" s="130"/>
      <c r="M26" s="126"/>
      <c r="N26" s="131">
        <f t="shared" si="2"/>
        <v>0</v>
      </c>
      <c r="O26" s="132">
        <f t="shared" si="3"/>
        <v>0</v>
      </c>
    </row>
    <row r="27" spans="1:15">
      <c r="A27" s="124" t="s">
        <v>66</v>
      </c>
      <c r="B27" s="113" t="s">
        <v>153</v>
      </c>
      <c r="C27" s="113"/>
      <c r="D27" s="125"/>
      <c r="E27" s="126"/>
      <c r="F27" s="127">
        <f t="shared" si="0"/>
        <v>0</v>
      </c>
      <c r="G27" s="113"/>
      <c r="H27" s="128"/>
      <c r="I27" s="126"/>
      <c r="J27" s="129">
        <f t="shared" si="1"/>
        <v>0</v>
      </c>
      <c r="K27" s="113"/>
      <c r="L27" s="130"/>
      <c r="M27" s="126"/>
      <c r="N27" s="131">
        <f t="shared" si="2"/>
        <v>0</v>
      </c>
      <c r="O27" s="132">
        <f t="shared" si="3"/>
        <v>0</v>
      </c>
    </row>
    <row r="28" spans="1:15">
      <c r="A28" s="124" t="s">
        <v>67</v>
      </c>
      <c r="B28" s="113" t="s">
        <v>193</v>
      </c>
      <c r="C28" s="113"/>
      <c r="D28" s="125"/>
      <c r="E28" s="126"/>
      <c r="F28" s="127">
        <f t="shared" si="0"/>
        <v>0</v>
      </c>
      <c r="G28" s="113"/>
      <c r="H28" s="128"/>
      <c r="I28" s="126"/>
      <c r="J28" s="129">
        <f t="shared" si="1"/>
        <v>0</v>
      </c>
      <c r="K28" s="113"/>
      <c r="L28" s="130"/>
      <c r="M28" s="126"/>
      <c r="N28" s="131">
        <f t="shared" si="2"/>
        <v>0</v>
      </c>
      <c r="O28" s="132">
        <f t="shared" si="3"/>
        <v>0</v>
      </c>
    </row>
    <row r="29" spans="1:15">
      <c r="A29" s="124" t="s">
        <v>68</v>
      </c>
      <c r="B29" s="113" t="s">
        <v>330</v>
      </c>
      <c r="C29" s="113"/>
      <c r="D29" s="125"/>
      <c r="E29" s="126"/>
      <c r="F29" s="127">
        <f t="shared" si="0"/>
        <v>0</v>
      </c>
      <c r="G29" s="113"/>
      <c r="H29" s="128"/>
      <c r="I29" s="126"/>
      <c r="J29" s="129">
        <f t="shared" si="1"/>
        <v>0</v>
      </c>
      <c r="K29" s="113"/>
      <c r="L29" s="130"/>
      <c r="M29" s="126"/>
      <c r="N29" s="131">
        <f t="shared" si="2"/>
        <v>0</v>
      </c>
      <c r="O29" s="132">
        <f t="shared" si="3"/>
        <v>0</v>
      </c>
    </row>
    <row r="30" spans="1:15">
      <c r="A30" s="124" t="s">
        <v>69</v>
      </c>
      <c r="B30" s="38" t="s">
        <v>154</v>
      </c>
      <c r="C30" s="113"/>
      <c r="D30" s="125"/>
      <c r="E30" s="126"/>
      <c r="F30" s="127">
        <f t="shared" si="0"/>
        <v>0</v>
      </c>
      <c r="G30" s="113"/>
      <c r="H30" s="128"/>
      <c r="I30" s="126"/>
      <c r="J30" s="129">
        <f t="shared" si="1"/>
        <v>0</v>
      </c>
      <c r="K30" s="113"/>
      <c r="L30" s="130"/>
      <c r="M30" s="126"/>
      <c r="N30" s="131">
        <f t="shared" si="2"/>
        <v>0</v>
      </c>
      <c r="O30" s="132">
        <f t="shared" si="3"/>
        <v>0</v>
      </c>
    </row>
    <row r="31" spans="1:15">
      <c r="A31" s="124" t="s">
        <v>70</v>
      </c>
      <c r="B31" s="113" t="s">
        <v>144</v>
      </c>
      <c r="C31" s="113"/>
      <c r="D31" s="125"/>
      <c r="E31" s="126"/>
      <c r="F31" s="127">
        <f t="shared" si="0"/>
        <v>0</v>
      </c>
      <c r="G31" s="113"/>
      <c r="H31" s="128"/>
      <c r="I31" s="126"/>
      <c r="J31" s="129">
        <f t="shared" si="1"/>
        <v>0</v>
      </c>
      <c r="K31" s="113"/>
      <c r="L31" s="130"/>
      <c r="M31" s="126"/>
      <c r="N31" s="131">
        <f t="shared" si="2"/>
        <v>0</v>
      </c>
      <c r="O31" s="132">
        <f t="shared" si="3"/>
        <v>0</v>
      </c>
    </row>
    <row r="32" spans="1:15">
      <c r="A32" s="124" t="s">
        <v>71</v>
      </c>
      <c r="B32" s="133" t="s">
        <v>331</v>
      </c>
      <c r="C32" s="113"/>
      <c r="D32" s="125"/>
      <c r="E32" s="126"/>
      <c r="F32" s="127">
        <f t="shared" si="0"/>
        <v>0</v>
      </c>
      <c r="G32" s="113"/>
      <c r="H32" s="128"/>
      <c r="I32" s="126"/>
      <c r="J32" s="129">
        <f t="shared" si="1"/>
        <v>0</v>
      </c>
      <c r="K32" s="113"/>
      <c r="L32" s="130"/>
      <c r="M32" s="126"/>
      <c r="N32" s="131">
        <f t="shared" si="2"/>
        <v>0</v>
      </c>
      <c r="O32" s="132">
        <f t="shared" si="3"/>
        <v>0</v>
      </c>
    </row>
    <row r="33" spans="1:15">
      <c r="A33" s="124" t="s">
        <v>57</v>
      </c>
      <c r="B33" s="133" t="s">
        <v>58</v>
      </c>
      <c r="C33" s="113"/>
      <c r="D33" s="125"/>
      <c r="E33" s="126"/>
      <c r="F33" s="127">
        <f t="shared" si="0"/>
        <v>0</v>
      </c>
      <c r="G33" s="113"/>
      <c r="H33" s="128"/>
      <c r="I33" s="126"/>
      <c r="J33" s="129">
        <f t="shared" si="1"/>
        <v>0</v>
      </c>
      <c r="K33" s="113"/>
      <c r="L33" s="130"/>
      <c r="M33" s="126"/>
      <c r="N33" s="131">
        <f t="shared" si="2"/>
        <v>0</v>
      </c>
      <c r="O33" s="132">
        <f t="shared" si="3"/>
        <v>0</v>
      </c>
    </row>
    <row r="34" spans="1:15">
      <c r="A34" s="124" t="s">
        <v>251</v>
      </c>
      <c r="B34" s="133" t="s">
        <v>332</v>
      </c>
      <c r="C34" s="113"/>
      <c r="D34" s="125"/>
      <c r="E34" s="126"/>
      <c r="F34" s="127">
        <v>0</v>
      </c>
      <c r="G34" s="113"/>
      <c r="H34" s="128"/>
      <c r="I34" s="126"/>
      <c r="J34" s="129">
        <f t="shared" si="1"/>
        <v>0</v>
      </c>
      <c r="K34" s="113"/>
      <c r="L34" s="130"/>
      <c r="M34" s="126"/>
      <c r="N34" s="131">
        <f t="shared" si="2"/>
        <v>0</v>
      </c>
      <c r="O34" s="132">
        <f t="shared" si="3"/>
        <v>0</v>
      </c>
    </row>
    <row r="35" spans="1:15">
      <c r="A35" s="124" t="s">
        <v>152</v>
      </c>
      <c r="B35" s="113" t="s">
        <v>187</v>
      </c>
      <c r="C35" s="113"/>
      <c r="D35" s="125"/>
      <c r="E35" s="126"/>
      <c r="F35" s="127">
        <f t="shared" si="0"/>
        <v>0</v>
      </c>
      <c r="G35" s="113"/>
      <c r="H35" s="128"/>
      <c r="I35" s="126"/>
      <c r="J35" s="129">
        <f t="shared" si="1"/>
        <v>0</v>
      </c>
      <c r="K35" s="113"/>
      <c r="L35" s="130"/>
      <c r="M35" s="126"/>
      <c r="N35" s="131">
        <f t="shared" si="2"/>
        <v>0</v>
      </c>
      <c r="O35" s="132">
        <f t="shared" si="3"/>
        <v>0</v>
      </c>
    </row>
    <row r="36" spans="1:15">
      <c r="A36" s="134"/>
      <c r="B36" s="135" t="s">
        <v>314</v>
      </c>
      <c r="C36" s="136"/>
      <c r="D36" s="136"/>
      <c r="E36" s="136"/>
      <c r="F36" s="137">
        <f>SUM(F22:F35)</f>
        <v>0</v>
      </c>
      <c r="G36" s="136"/>
      <c r="H36" s="136"/>
      <c r="I36" s="136"/>
      <c r="J36" s="138">
        <f>SUM(J22:J35)</f>
        <v>0</v>
      </c>
      <c r="K36" s="136"/>
      <c r="L36" s="136"/>
      <c r="M36" s="136"/>
      <c r="N36" s="138">
        <f>SUM(N22:N35)</f>
        <v>0</v>
      </c>
      <c r="O36" s="132">
        <f t="shared" si="3"/>
        <v>0</v>
      </c>
    </row>
    <row r="37" spans="1:15">
      <c r="A37" s="139" t="s">
        <v>76</v>
      </c>
      <c r="B37" s="140" t="s">
        <v>313</v>
      </c>
      <c r="C37" s="48" t="s">
        <v>312</v>
      </c>
      <c r="D37" s="49"/>
      <c r="E37" s="49"/>
      <c r="F37" s="50"/>
      <c r="G37" s="47" t="s">
        <v>313</v>
      </c>
      <c r="H37" s="47"/>
      <c r="I37" s="47"/>
      <c r="J37" s="47"/>
      <c r="K37" s="45" t="s">
        <v>324</v>
      </c>
      <c r="L37" s="141"/>
      <c r="M37" s="141"/>
      <c r="N37" s="141"/>
      <c r="O37" s="132"/>
    </row>
    <row r="38" spans="1:15" ht="25.5">
      <c r="A38" s="111"/>
      <c r="B38" s="97"/>
      <c r="C38" s="18" t="s">
        <v>41</v>
      </c>
      <c r="D38" s="19" t="s">
        <v>146</v>
      </c>
      <c r="E38" s="20" t="s">
        <v>131</v>
      </c>
      <c r="F38" s="21" t="s">
        <v>147</v>
      </c>
      <c r="G38" s="18" t="s">
        <v>41</v>
      </c>
      <c r="H38" s="19" t="s">
        <v>146</v>
      </c>
      <c r="I38" s="20" t="s">
        <v>131</v>
      </c>
      <c r="J38" s="22" t="s">
        <v>147</v>
      </c>
      <c r="K38" s="18" t="s">
        <v>41</v>
      </c>
      <c r="L38" s="19" t="s">
        <v>146</v>
      </c>
      <c r="M38" s="20" t="s">
        <v>131</v>
      </c>
      <c r="N38" s="23" t="s">
        <v>147</v>
      </c>
      <c r="O38" s="24" t="s">
        <v>42</v>
      </c>
    </row>
    <row r="39" spans="1:15">
      <c r="A39" s="124" t="s">
        <v>132</v>
      </c>
      <c r="B39" s="133" t="s">
        <v>333</v>
      </c>
      <c r="C39" s="113"/>
      <c r="D39" s="130"/>
      <c r="E39" s="126"/>
      <c r="F39" s="127">
        <f>D39*E39</f>
        <v>0</v>
      </c>
      <c r="G39" s="113"/>
      <c r="H39" s="130"/>
      <c r="I39" s="126"/>
      <c r="J39" s="129">
        <f>H39*I39</f>
        <v>0</v>
      </c>
      <c r="K39" s="113"/>
      <c r="L39" s="130"/>
      <c r="M39" s="126"/>
      <c r="N39" s="131">
        <f>L39*M39</f>
        <v>0</v>
      </c>
      <c r="O39" s="132">
        <f t="shared" ref="O39:O44" si="4">F39+J39+N39</f>
        <v>0</v>
      </c>
    </row>
    <row r="40" spans="1:15">
      <c r="A40" s="124" t="s">
        <v>72</v>
      </c>
      <c r="B40" s="133" t="s">
        <v>303</v>
      </c>
      <c r="C40" s="113"/>
      <c r="D40" s="130"/>
      <c r="E40" s="126"/>
      <c r="F40" s="127">
        <f>D40*E40</f>
        <v>0</v>
      </c>
      <c r="G40" s="113"/>
      <c r="H40" s="130"/>
      <c r="I40" s="126"/>
      <c r="J40" s="129">
        <f>H40*I40</f>
        <v>0</v>
      </c>
      <c r="K40" s="113"/>
      <c r="L40" s="130"/>
      <c r="M40" s="126"/>
      <c r="N40" s="131">
        <f>L40*M40</f>
        <v>0</v>
      </c>
      <c r="O40" s="132">
        <f t="shared" si="4"/>
        <v>0</v>
      </c>
    </row>
    <row r="41" spans="1:15">
      <c r="A41" s="124" t="s">
        <v>133</v>
      </c>
      <c r="B41" s="133" t="s">
        <v>304</v>
      </c>
      <c r="C41" s="113"/>
      <c r="D41" s="130"/>
      <c r="E41" s="126"/>
      <c r="F41" s="127">
        <f>D41*E41</f>
        <v>0</v>
      </c>
      <c r="G41" s="113"/>
      <c r="H41" s="130"/>
      <c r="I41" s="126"/>
      <c r="J41" s="129">
        <f>H41*I41</f>
        <v>0</v>
      </c>
      <c r="K41" s="113"/>
      <c r="L41" s="130"/>
      <c r="M41" s="126"/>
      <c r="N41" s="131">
        <f>L41*M41</f>
        <v>0</v>
      </c>
      <c r="O41" s="132">
        <f t="shared" si="4"/>
        <v>0</v>
      </c>
    </row>
    <row r="42" spans="1:15">
      <c r="A42" s="124" t="s">
        <v>134</v>
      </c>
      <c r="B42" s="133" t="s">
        <v>305</v>
      </c>
      <c r="C42" s="113"/>
      <c r="D42" s="130"/>
      <c r="E42" s="126"/>
      <c r="F42" s="127">
        <f>D42*E42</f>
        <v>0</v>
      </c>
      <c r="G42" s="113"/>
      <c r="H42" s="130"/>
      <c r="I42" s="126"/>
      <c r="J42" s="129">
        <f>H42*I42</f>
        <v>0</v>
      </c>
      <c r="K42" s="113"/>
      <c r="L42" s="130"/>
      <c r="M42" s="126"/>
      <c r="N42" s="131">
        <f>L42*M42</f>
        <v>0</v>
      </c>
      <c r="O42" s="132">
        <f t="shared" si="4"/>
        <v>0</v>
      </c>
    </row>
    <row r="43" spans="1:15">
      <c r="A43" s="124" t="s">
        <v>135</v>
      </c>
      <c r="B43" s="113" t="s">
        <v>187</v>
      </c>
      <c r="C43" s="113"/>
      <c r="D43" s="130"/>
      <c r="E43" s="126"/>
      <c r="F43" s="127">
        <v>0</v>
      </c>
      <c r="G43" s="113"/>
      <c r="H43" s="130"/>
      <c r="I43" s="126"/>
      <c r="J43" s="129">
        <f>H43*I43</f>
        <v>0</v>
      </c>
      <c r="K43" s="113"/>
      <c r="L43" s="130"/>
      <c r="M43" s="126"/>
      <c r="N43" s="131">
        <f>L43*M43</f>
        <v>0</v>
      </c>
      <c r="O43" s="132">
        <f t="shared" si="4"/>
        <v>0</v>
      </c>
    </row>
    <row r="44" spans="1:15">
      <c r="A44" s="142"/>
      <c r="B44" s="143" t="s">
        <v>315</v>
      </c>
      <c r="C44" s="94"/>
      <c r="D44" s="94"/>
      <c r="E44" s="94"/>
      <c r="F44" s="138">
        <f>SUM(F39:F43)</f>
        <v>0</v>
      </c>
      <c r="G44" s="103"/>
      <c r="H44" s="103"/>
      <c r="I44" s="103"/>
      <c r="J44" s="138">
        <f>SUM(J39:J43)</f>
        <v>0</v>
      </c>
      <c r="K44" s="103"/>
      <c r="L44" s="103"/>
      <c r="M44" s="103"/>
      <c r="N44" s="138">
        <f>SUM(N39:N43)</f>
        <v>0</v>
      </c>
      <c r="O44" s="132">
        <f t="shared" si="4"/>
        <v>0</v>
      </c>
    </row>
    <row r="45" spans="1:15">
      <c r="A45" s="139" t="s">
        <v>87</v>
      </c>
      <c r="B45" s="140" t="s">
        <v>241</v>
      </c>
      <c r="C45" s="48" t="s">
        <v>312</v>
      </c>
      <c r="D45" s="49"/>
      <c r="E45" s="49"/>
      <c r="F45" s="50"/>
      <c r="G45" s="47" t="s">
        <v>313</v>
      </c>
      <c r="H45" s="47"/>
      <c r="I45" s="47"/>
      <c r="J45" s="47"/>
      <c r="K45" s="45" t="s">
        <v>324</v>
      </c>
      <c r="L45" s="141"/>
      <c r="M45" s="141"/>
      <c r="N45" s="141"/>
      <c r="O45" s="132"/>
    </row>
    <row r="46" spans="1:15" ht="25.5">
      <c r="A46" s="111"/>
      <c r="B46" s="97"/>
      <c r="C46" s="18" t="s">
        <v>41</v>
      </c>
      <c r="D46" s="19" t="s">
        <v>146</v>
      </c>
      <c r="E46" s="20" t="s">
        <v>131</v>
      </c>
      <c r="F46" s="21" t="s">
        <v>147</v>
      </c>
      <c r="G46" s="18" t="s">
        <v>41</v>
      </c>
      <c r="H46" s="19" t="s">
        <v>146</v>
      </c>
      <c r="I46" s="20" t="s">
        <v>131</v>
      </c>
      <c r="J46" s="22" t="s">
        <v>147</v>
      </c>
      <c r="K46" s="18" t="s">
        <v>41</v>
      </c>
      <c r="L46" s="19" t="s">
        <v>146</v>
      </c>
      <c r="M46" s="20" t="s">
        <v>131</v>
      </c>
      <c r="N46" s="23" t="s">
        <v>147</v>
      </c>
      <c r="O46" s="24" t="s">
        <v>42</v>
      </c>
    </row>
    <row r="47" spans="1:15">
      <c r="A47" s="124" t="s">
        <v>159</v>
      </c>
      <c r="B47" s="113" t="s">
        <v>184</v>
      </c>
      <c r="C47" s="113"/>
      <c r="D47" s="130"/>
      <c r="E47" s="126"/>
      <c r="F47" s="127">
        <f t="shared" ref="F47:F53" si="5">D47*E47</f>
        <v>0</v>
      </c>
      <c r="G47" s="113"/>
      <c r="H47" s="130"/>
      <c r="I47" s="126"/>
      <c r="J47" s="129">
        <f t="shared" ref="J47:J53" si="6">H47*I47</f>
        <v>0</v>
      </c>
      <c r="K47" s="113"/>
      <c r="L47" s="130"/>
      <c r="M47" s="126"/>
      <c r="N47" s="131">
        <f t="shared" ref="N47:N53" si="7">L47*M47</f>
        <v>0</v>
      </c>
      <c r="O47" s="132">
        <f>F47+J47+N47</f>
        <v>0</v>
      </c>
    </row>
    <row r="48" spans="1:15">
      <c r="A48" s="124" t="s">
        <v>300</v>
      </c>
      <c r="B48" s="113" t="s">
        <v>185</v>
      </c>
      <c r="C48" s="113"/>
      <c r="D48" s="130"/>
      <c r="E48" s="126"/>
      <c r="F48" s="127">
        <f t="shared" si="5"/>
        <v>0</v>
      </c>
      <c r="G48" s="113"/>
      <c r="H48" s="130"/>
      <c r="I48" s="126"/>
      <c r="J48" s="129">
        <f t="shared" si="6"/>
        <v>0</v>
      </c>
      <c r="K48" s="113"/>
      <c r="L48" s="130"/>
      <c r="M48" s="126"/>
      <c r="N48" s="131">
        <f t="shared" si="7"/>
        <v>0</v>
      </c>
      <c r="O48" s="132">
        <f t="shared" ref="O48:O53" si="8">F48+J48+N48</f>
        <v>0</v>
      </c>
    </row>
    <row r="49" spans="1:15">
      <c r="A49" s="124" t="s">
        <v>301</v>
      </c>
      <c r="B49" s="113" t="s">
        <v>186</v>
      </c>
      <c r="C49" s="113"/>
      <c r="D49" s="130"/>
      <c r="E49" s="126"/>
      <c r="F49" s="127">
        <f t="shared" si="5"/>
        <v>0</v>
      </c>
      <c r="G49" s="113"/>
      <c r="H49" s="130"/>
      <c r="I49" s="126"/>
      <c r="J49" s="129">
        <f t="shared" si="6"/>
        <v>0</v>
      </c>
      <c r="K49" s="113"/>
      <c r="L49" s="130"/>
      <c r="M49" s="126"/>
      <c r="N49" s="131">
        <f t="shared" si="7"/>
        <v>0</v>
      </c>
      <c r="O49" s="132">
        <f t="shared" si="8"/>
        <v>0</v>
      </c>
    </row>
    <row r="50" spans="1:15">
      <c r="A50" s="124" t="s">
        <v>302</v>
      </c>
      <c r="B50" s="113" t="s">
        <v>201</v>
      </c>
      <c r="C50" s="113"/>
      <c r="D50" s="130"/>
      <c r="E50" s="126"/>
      <c r="F50" s="127">
        <f t="shared" si="5"/>
        <v>0</v>
      </c>
      <c r="G50" s="113"/>
      <c r="H50" s="130"/>
      <c r="I50" s="126"/>
      <c r="J50" s="129">
        <f t="shared" si="6"/>
        <v>0</v>
      </c>
      <c r="K50" s="113"/>
      <c r="L50" s="130"/>
      <c r="M50" s="126"/>
      <c r="N50" s="131">
        <f t="shared" si="7"/>
        <v>0</v>
      </c>
      <c r="O50" s="132">
        <f t="shared" si="8"/>
        <v>0</v>
      </c>
    </row>
    <row r="51" spans="1:15">
      <c r="A51" s="124" t="s">
        <v>160</v>
      </c>
      <c r="B51" s="113" t="s">
        <v>202</v>
      </c>
      <c r="C51" s="113"/>
      <c r="D51" s="130"/>
      <c r="E51" s="126"/>
      <c r="F51" s="127">
        <f t="shared" si="5"/>
        <v>0</v>
      </c>
      <c r="G51" s="113"/>
      <c r="H51" s="130"/>
      <c r="I51" s="126"/>
      <c r="J51" s="129">
        <f t="shared" si="6"/>
        <v>0</v>
      </c>
      <c r="K51" s="113"/>
      <c r="L51" s="130"/>
      <c r="M51" s="126"/>
      <c r="N51" s="131">
        <f t="shared" si="7"/>
        <v>0</v>
      </c>
      <c r="O51" s="132">
        <f t="shared" si="8"/>
        <v>0</v>
      </c>
    </row>
    <row r="52" spans="1:15">
      <c r="A52" s="124" t="s">
        <v>161</v>
      </c>
      <c r="B52" s="113" t="s">
        <v>203</v>
      </c>
      <c r="C52" s="113"/>
      <c r="D52" s="130"/>
      <c r="E52" s="126"/>
      <c r="F52" s="127">
        <f t="shared" si="5"/>
        <v>0</v>
      </c>
      <c r="G52" s="113"/>
      <c r="H52" s="130"/>
      <c r="I52" s="126"/>
      <c r="J52" s="129">
        <f t="shared" si="6"/>
        <v>0</v>
      </c>
      <c r="K52" s="113"/>
      <c r="L52" s="130"/>
      <c r="M52" s="126"/>
      <c r="N52" s="131">
        <f t="shared" si="7"/>
        <v>0</v>
      </c>
      <c r="O52" s="132">
        <f t="shared" si="8"/>
        <v>0</v>
      </c>
    </row>
    <row r="53" spans="1:15">
      <c r="A53" s="124" t="s">
        <v>162</v>
      </c>
      <c r="B53" s="113" t="s">
        <v>187</v>
      </c>
      <c r="C53" s="113"/>
      <c r="D53" s="130"/>
      <c r="E53" s="126"/>
      <c r="F53" s="127">
        <f t="shared" si="5"/>
        <v>0</v>
      </c>
      <c r="G53" s="113"/>
      <c r="H53" s="130"/>
      <c r="I53" s="126"/>
      <c r="J53" s="129">
        <f t="shared" si="6"/>
        <v>0</v>
      </c>
      <c r="K53" s="113"/>
      <c r="L53" s="130"/>
      <c r="M53" s="126"/>
      <c r="N53" s="131">
        <f t="shared" si="7"/>
        <v>0</v>
      </c>
      <c r="O53" s="132">
        <f t="shared" si="8"/>
        <v>0</v>
      </c>
    </row>
    <row r="54" spans="1:15">
      <c r="A54" s="134"/>
      <c r="B54" s="135" t="s">
        <v>248</v>
      </c>
      <c r="C54" s="94"/>
      <c r="D54" s="94"/>
      <c r="E54" s="94"/>
      <c r="F54" s="137">
        <f>SUM(F47:F53)</f>
        <v>0</v>
      </c>
      <c r="G54" s="103"/>
      <c r="H54" s="103"/>
      <c r="I54" s="103"/>
      <c r="J54" s="138">
        <f>SUM(J47:J53)</f>
        <v>0</v>
      </c>
      <c r="K54" s="103"/>
      <c r="L54" s="103"/>
      <c r="M54" s="103"/>
      <c r="N54" s="138">
        <f>SUM(N47:N53)</f>
        <v>0</v>
      </c>
      <c r="O54" s="132">
        <f>F54+J54+N54</f>
        <v>0</v>
      </c>
    </row>
    <row r="55" spans="1:15">
      <c r="A55" s="139" t="s">
        <v>163</v>
      </c>
      <c r="B55" s="140" t="s">
        <v>334</v>
      </c>
      <c r="C55" s="48" t="s">
        <v>312</v>
      </c>
      <c r="D55" s="49"/>
      <c r="E55" s="49"/>
      <c r="F55" s="50"/>
      <c r="G55" s="47" t="s">
        <v>313</v>
      </c>
      <c r="H55" s="47"/>
      <c r="I55" s="47"/>
      <c r="J55" s="47"/>
      <c r="K55" s="45" t="s">
        <v>324</v>
      </c>
      <c r="L55" s="141"/>
      <c r="M55" s="141"/>
      <c r="N55" s="141"/>
      <c r="O55" s="132"/>
    </row>
    <row r="56" spans="1:15" ht="25.5">
      <c r="A56" s="111"/>
      <c r="B56" s="97"/>
      <c r="C56" s="18" t="s">
        <v>41</v>
      </c>
      <c r="D56" s="19" t="s">
        <v>146</v>
      </c>
      <c r="E56" s="20" t="s">
        <v>131</v>
      </c>
      <c r="F56" s="21" t="s">
        <v>147</v>
      </c>
      <c r="G56" s="18" t="s">
        <v>41</v>
      </c>
      <c r="H56" s="19" t="s">
        <v>146</v>
      </c>
      <c r="I56" s="20" t="s">
        <v>131</v>
      </c>
      <c r="J56" s="22" t="s">
        <v>147</v>
      </c>
      <c r="K56" s="18" t="s">
        <v>41</v>
      </c>
      <c r="L56" s="19" t="s">
        <v>146</v>
      </c>
      <c r="M56" s="20" t="s">
        <v>131</v>
      </c>
      <c r="N56" s="23" t="s">
        <v>147</v>
      </c>
      <c r="O56" s="132"/>
    </row>
    <row r="57" spans="1:15">
      <c r="A57" s="124" t="s">
        <v>164</v>
      </c>
      <c r="B57" s="113" t="s">
        <v>35</v>
      </c>
      <c r="C57" s="113"/>
      <c r="D57" s="130"/>
      <c r="E57" s="126"/>
      <c r="F57" s="127">
        <f t="shared" ref="F57:F76" si="9">D57*E57</f>
        <v>0</v>
      </c>
      <c r="G57" s="113"/>
      <c r="H57" s="130"/>
      <c r="I57" s="126"/>
      <c r="J57" s="129">
        <f t="shared" ref="J57:J76" si="10">H57*I57</f>
        <v>0</v>
      </c>
      <c r="K57" s="113"/>
      <c r="L57" s="130"/>
      <c r="M57" s="126"/>
      <c r="N57" s="131">
        <f t="shared" ref="N57:N76" si="11">L57*M57</f>
        <v>0</v>
      </c>
      <c r="O57" s="132">
        <f>F57+J57+N57</f>
        <v>0</v>
      </c>
    </row>
    <row r="58" spans="1:15">
      <c r="A58" s="124" t="s">
        <v>165</v>
      </c>
      <c r="B58" s="113" t="s">
        <v>275</v>
      </c>
      <c r="C58" s="113"/>
      <c r="D58" s="130"/>
      <c r="E58" s="126"/>
      <c r="F58" s="127">
        <f t="shared" si="9"/>
        <v>0</v>
      </c>
      <c r="G58" s="113"/>
      <c r="H58" s="130"/>
      <c r="I58" s="126"/>
      <c r="J58" s="129">
        <f t="shared" si="10"/>
        <v>0</v>
      </c>
      <c r="K58" s="113"/>
      <c r="L58" s="130"/>
      <c r="M58" s="126"/>
      <c r="N58" s="131">
        <f t="shared" si="11"/>
        <v>0</v>
      </c>
      <c r="O58" s="132">
        <f t="shared" ref="O58:O77" si="12">F58+J58+N58</f>
        <v>0</v>
      </c>
    </row>
    <row r="59" spans="1:15">
      <c r="A59" s="124" t="s">
        <v>166</v>
      </c>
      <c r="B59" s="133" t="s">
        <v>273</v>
      </c>
      <c r="C59" s="113"/>
      <c r="D59" s="130"/>
      <c r="E59" s="126"/>
      <c r="F59" s="127">
        <f t="shared" si="9"/>
        <v>0</v>
      </c>
      <c r="G59" s="113"/>
      <c r="H59" s="130"/>
      <c r="I59" s="126"/>
      <c r="J59" s="129">
        <f t="shared" si="10"/>
        <v>0</v>
      </c>
      <c r="K59" s="113"/>
      <c r="L59" s="130"/>
      <c r="M59" s="126"/>
      <c r="N59" s="131">
        <f t="shared" si="11"/>
        <v>0</v>
      </c>
      <c r="O59" s="132">
        <f t="shared" si="12"/>
        <v>0</v>
      </c>
    </row>
    <row r="60" spans="1:15">
      <c r="A60" s="124" t="s">
        <v>167</v>
      </c>
      <c r="B60" s="113" t="s">
        <v>276</v>
      </c>
      <c r="C60" s="113"/>
      <c r="D60" s="130"/>
      <c r="E60" s="126"/>
      <c r="F60" s="127">
        <f t="shared" si="9"/>
        <v>0</v>
      </c>
      <c r="G60" s="113"/>
      <c r="H60" s="130"/>
      <c r="I60" s="126"/>
      <c r="J60" s="129">
        <f t="shared" si="10"/>
        <v>0</v>
      </c>
      <c r="K60" s="113"/>
      <c r="L60" s="130"/>
      <c r="M60" s="126"/>
      <c r="N60" s="131">
        <f t="shared" si="11"/>
        <v>0</v>
      </c>
      <c r="O60" s="132">
        <f t="shared" si="12"/>
        <v>0</v>
      </c>
    </row>
    <row r="61" spans="1:15">
      <c r="A61" s="124" t="s">
        <v>168</v>
      </c>
      <c r="B61" s="113" t="s">
        <v>37</v>
      </c>
      <c r="C61" s="113"/>
      <c r="D61" s="130"/>
      <c r="E61" s="126"/>
      <c r="F61" s="127">
        <f t="shared" si="9"/>
        <v>0</v>
      </c>
      <c r="G61" s="113"/>
      <c r="H61" s="130"/>
      <c r="I61" s="126"/>
      <c r="J61" s="129">
        <f t="shared" si="10"/>
        <v>0</v>
      </c>
      <c r="K61" s="113"/>
      <c r="L61" s="130"/>
      <c r="M61" s="126"/>
      <c r="N61" s="131">
        <f t="shared" si="11"/>
        <v>0</v>
      </c>
      <c r="O61" s="132">
        <f t="shared" si="12"/>
        <v>0</v>
      </c>
    </row>
    <row r="62" spans="1:15">
      <c r="A62" s="124" t="s">
        <v>169</v>
      </c>
      <c r="B62" s="113" t="s">
        <v>335</v>
      </c>
      <c r="C62" s="113"/>
      <c r="D62" s="130"/>
      <c r="E62" s="126"/>
      <c r="F62" s="127">
        <f t="shared" si="9"/>
        <v>0</v>
      </c>
      <c r="G62" s="113"/>
      <c r="H62" s="130"/>
      <c r="I62" s="126"/>
      <c r="J62" s="129">
        <f t="shared" si="10"/>
        <v>0</v>
      </c>
      <c r="K62" s="113"/>
      <c r="L62" s="130"/>
      <c r="M62" s="126"/>
      <c r="N62" s="131">
        <f t="shared" si="11"/>
        <v>0</v>
      </c>
      <c r="O62" s="132">
        <f t="shared" si="12"/>
        <v>0</v>
      </c>
    </row>
    <row r="63" spans="1:15">
      <c r="A63" s="124" t="s">
        <v>170</v>
      </c>
      <c r="B63" s="133" t="s">
        <v>36</v>
      </c>
      <c r="C63" s="113"/>
      <c r="D63" s="130"/>
      <c r="E63" s="126"/>
      <c r="F63" s="127">
        <f t="shared" si="9"/>
        <v>0</v>
      </c>
      <c r="G63" s="113"/>
      <c r="H63" s="130"/>
      <c r="I63" s="126"/>
      <c r="J63" s="129">
        <f t="shared" si="10"/>
        <v>0</v>
      </c>
      <c r="K63" s="113"/>
      <c r="L63" s="130"/>
      <c r="M63" s="126"/>
      <c r="N63" s="131">
        <f t="shared" si="11"/>
        <v>0</v>
      </c>
      <c r="O63" s="132">
        <f t="shared" si="12"/>
        <v>0</v>
      </c>
    </row>
    <row r="64" spans="1:15">
      <c r="A64" s="124" t="s">
        <v>171</v>
      </c>
      <c r="B64" s="133" t="s">
        <v>204</v>
      </c>
      <c r="C64" s="113"/>
      <c r="D64" s="130"/>
      <c r="E64" s="126"/>
      <c r="F64" s="127">
        <f t="shared" si="9"/>
        <v>0</v>
      </c>
      <c r="G64" s="113"/>
      <c r="H64" s="130"/>
      <c r="I64" s="126"/>
      <c r="J64" s="129">
        <f t="shared" si="10"/>
        <v>0</v>
      </c>
      <c r="K64" s="113"/>
      <c r="L64" s="130"/>
      <c r="M64" s="126"/>
      <c r="N64" s="131">
        <f t="shared" si="11"/>
        <v>0</v>
      </c>
      <c r="O64" s="132">
        <f t="shared" si="12"/>
        <v>0</v>
      </c>
    </row>
    <row r="65" spans="1:15">
      <c r="A65" s="124" t="s">
        <v>172</v>
      </c>
      <c r="B65" s="113" t="s">
        <v>230</v>
      </c>
      <c r="C65" s="113"/>
      <c r="D65" s="130"/>
      <c r="E65" s="126"/>
      <c r="F65" s="127">
        <f t="shared" si="9"/>
        <v>0</v>
      </c>
      <c r="G65" s="113"/>
      <c r="H65" s="130"/>
      <c r="I65" s="126"/>
      <c r="J65" s="129">
        <f t="shared" si="10"/>
        <v>0</v>
      </c>
      <c r="K65" s="113"/>
      <c r="L65" s="130"/>
      <c r="M65" s="126"/>
      <c r="N65" s="131">
        <f t="shared" si="11"/>
        <v>0</v>
      </c>
      <c r="O65" s="132">
        <f t="shared" si="12"/>
        <v>0</v>
      </c>
    </row>
    <row r="66" spans="1:15">
      <c r="A66" s="124" t="s">
        <v>173</v>
      </c>
      <c r="B66" s="113" t="s">
        <v>231</v>
      </c>
      <c r="C66" s="113"/>
      <c r="D66" s="130"/>
      <c r="E66" s="126"/>
      <c r="F66" s="127">
        <f t="shared" si="9"/>
        <v>0</v>
      </c>
      <c r="G66" s="113"/>
      <c r="H66" s="130"/>
      <c r="I66" s="126"/>
      <c r="J66" s="129">
        <f t="shared" si="10"/>
        <v>0</v>
      </c>
      <c r="K66" s="113"/>
      <c r="L66" s="130"/>
      <c r="M66" s="126"/>
      <c r="N66" s="131">
        <f t="shared" si="11"/>
        <v>0</v>
      </c>
      <c r="O66" s="132">
        <f t="shared" si="12"/>
        <v>0</v>
      </c>
    </row>
    <row r="67" spans="1:15">
      <c r="A67" s="124" t="s">
        <v>174</v>
      </c>
      <c r="B67" s="113" t="s">
        <v>232</v>
      </c>
      <c r="C67" s="113"/>
      <c r="D67" s="130"/>
      <c r="E67" s="126"/>
      <c r="F67" s="127">
        <f t="shared" si="9"/>
        <v>0</v>
      </c>
      <c r="G67" s="113"/>
      <c r="H67" s="130"/>
      <c r="I67" s="126"/>
      <c r="J67" s="129">
        <f t="shared" si="10"/>
        <v>0</v>
      </c>
      <c r="K67" s="113"/>
      <c r="L67" s="130"/>
      <c r="M67" s="126"/>
      <c r="N67" s="131">
        <f t="shared" si="11"/>
        <v>0</v>
      </c>
      <c r="O67" s="132">
        <f t="shared" si="12"/>
        <v>0</v>
      </c>
    </row>
    <row r="68" spans="1:15">
      <c r="A68" s="124" t="s">
        <v>175</v>
      </c>
      <c r="B68" s="113" t="s">
        <v>229</v>
      </c>
      <c r="C68" s="113"/>
      <c r="D68" s="130"/>
      <c r="E68" s="126"/>
      <c r="F68" s="127">
        <f t="shared" si="9"/>
        <v>0</v>
      </c>
      <c r="G68" s="113"/>
      <c r="H68" s="130"/>
      <c r="I68" s="126"/>
      <c r="J68" s="129">
        <f t="shared" si="10"/>
        <v>0</v>
      </c>
      <c r="K68" s="113"/>
      <c r="L68" s="130"/>
      <c r="M68" s="126"/>
      <c r="N68" s="131">
        <f t="shared" si="11"/>
        <v>0</v>
      </c>
      <c r="O68" s="132">
        <f t="shared" si="12"/>
        <v>0</v>
      </c>
    </row>
    <row r="69" spans="1:15">
      <c r="A69" s="124" t="s">
        <v>176</v>
      </c>
      <c r="B69" s="133" t="s">
        <v>336</v>
      </c>
      <c r="C69" s="113"/>
      <c r="D69" s="130"/>
      <c r="E69" s="126"/>
      <c r="F69" s="127">
        <f t="shared" si="9"/>
        <v>0</v>
      </c>
      <c r="G69" s="113"/>
      <c r="H69" s="130"/>
      <c r="I69" s="126"/>
      <c r="J69" s="129">
        <f t="shared" si="10"/>
        <v>0</v>
      </c>
      <c r="K69" s="113"/>
      <c r="L69" s="130"/>
      <c r="M69" s="126"/>
      <c r="N69" s="131">
        <f t="shared" si="11"/>
        <v>0</v>
      </c>
      <c r="O69" s="132">
        <f t="shared" si="12"/>
        <v>0</v>
      </c>
    </row>
    <row r="70" spans="1:15">
      <c r="A70" s="124" t="s">
        <v>177</v>
      </c>
      <c r="B70" s="133" t="s">
        <v>337</v>
      </c>
      <c r="C70" s="113"/>
      <c r="D70" s="130"/>
      <c r="E70" s="126"/>
      <c r="F70" s="127">
        <f t="shared" si="9"/>
        <v>0</v>
      </c>
      <c r="G70" s="113"/>
      <c r="H70" s="130"/>
      <c r="I70" s="126"/>
      <c r="J70" s="129">
        <f t="shared" si="10"/>
        <v>0</v>
      </c>
      <c r="K70" s="113"/>
      <c r="L70" s="130"/>
      <c r="M70" s="126"/>
      <c r="N70" s="131">
        <f t="shared" si="11"/>
        <v>0</v>
      </c>
      <c r="O70" s="132">
        <f t="shared" si="12"/>
        <v>0</v>
      </c>
    </row>
    <row r="71" spans="1:15" ht="12" customHeight="1">
      <c r="A71" s="124" t="s">
        <v>178</v>
      </c>
      <c r="B71" s="133" t="s">
        <v>21</v>
      </c>
      <c r="C71" s="113"/>
      <c r="D71" s="130"/>
      <c r="E71" s="126"/>
      <c r="F71" s="127">
        <f t="shared" si="9"/>
        <v>0</v>
      </c>
      <c r="G71" s="113"/>
      <c r="H71" s="130"/>
      <c r="I71" s="126"/>
      <c r="J71" s="129">
        <f t="shared" si="10"/>
        <v>0</v>
      </c>
      <c r="K71" s="113"/>
      <c r="L71" s="130"/>
      <c r="M71" s="126"/>
      <c r="N71" s="131">
        <f t="shared" si="11"/>
        <v>0</v>
      </c>
      <c r="O71" s="132">
        <f t="shared" si="12"/>
        <v>0</v>
      </c>
    </row>
    <row r="72" spans="1:15">
      <c r="A72" s="124" t="s">
        <v>179</v>
      </c>
      <c r="B72" s="133" t="s">
        <v>338</v>
      </c>
      <c r="C72" s="113"/>
      <c r="D72" s="130"/>
      <c r="E72" s="126"/>
      <c r="F72" s="127">
        <f t="shared" si="9"/>
        <v>0</v>
      </c>
      <c r="G72" s="113"/>
      <c r="H72" s="130"/>
      <c r="I72" s="126"/>
      <c r="J72" s="129">
        <f t="shared" si="10"/>
        <v>0</v>
      </c>
      <c r="K72" s="113"/>
      <c r="L72" s="130"/>
      <c r="M72" s="126"/>
      <c r="N72" s="131">
        <f t="shared" si="11"/>
        <v>0</v>
      </c>
      <c r="O72" s="132">
        <f t="shared" si="12"/>
        <v>0</v>
      </c>
    </row>
    <row r="73" spans="1:15">
      <c r="A73" s="124" t="s">
        <v>180</v>
      </c>
      <c r="B73" s="133" t="s">
        <v>339</v>
      </c>
      <c r="C73" s="113"/>
      <c r="D73" s="130"/>
      <c r="E73" s="126"/>
      <c r="F73" s="127">
        <f t="shared" si="9"/>
        <v>0</v>
      </c>
      <c r="G73" s="113"/>
      <c r="H73" s="130"/>
      <c r="I73" s="126"/>
      <c r="J73" s="129">
        <f t="shared" si="10"/>
        <v>0</v>
      </c>
      <c r="K73" s="113"/>
      <c r="L73" s="130"/>
      <c r="M73" s="126"/>
      <c r="N73" s="131">
        <f t="shared" si="11"/>
        <v>0</v>
      </c>
      <c r="O73" s="132">
        <f t="shared" si="12"/>
        <v>0</v>
      </c>
    </row>
    <row r="74" spans="1:15">
      <c r="A74" s="124" t="s">
        <v>181</v>
      </c>
      <c r="B74" s="113" t="s">
        <v>20</v>
      </c>
      <c r="C74" s="113"/>
      <c r="D74" s="130"/>
      <c r="E74" s="126"/>
      <c r="F74" s="127">
        <f t="shared" si="9"/>
        <v>0</v>
      </c>
      <c r="G74" s="113"/>
      <c r="H74" s="130"/>
      <c r="I74" s="126"/>
      <c r="J74" s="129">
        <f t="shared" si="10"/>
        <v>0</v>
      </c>
      <c r="K74" s="113"/>
      <c r="L74" s="130"/>
      <c r="M74" s="126"/>
      <c r="N74" s="131">
        <f t="shared" si="11"/>
        <v>0</v>
      </c>
      <c r="O74" s="132">
        <f t="shared" si="12"/>
        <v>0</v>
      </c>
    </row>
    <row r="75" spans="1:15">
      <c r="A75" s="124" t="s">
        <v>182</v>
      </c>
      <c r="B75" s="113" t="s">
        <v>151</v>
      </c>
      <c r="C75" s="113"/>
      <c r="D75" s="130"/>
      <c r="E75" s="126"/>
      <c r="F75" s="127">
        <f t="shared" si="9"/>
        <v>0</v>
      </c>
      <c r="G75" s="113"/>
      <c r="H75" s="130"/>
      <c r="I75" s="126"/>
      <c r="J75" s="129">
        <f t="shared" si="10"/>
        <v>0</v>
      </c>
      <c r="K75" s="113"/>
      <c r="L75" s="130"/>
      <c r="M75" s="126"/>
      <c r="N75" s="131">
        <f t="shared" si="11"/>
        <v>0</v>
      </c>
      <c r="O75" s="132">
        <f t="shared" si="12"/>
        <v>0</v>
      </c>
    </row>
    <row r="76" spans="1:15">
      <c r="A76" s="124" t="s">
        <v>150</v>
      </c>
      <c r="B76" s="113" t="s">
        <v>187</v>
      </c>
      <c r="C76" s="113"/>
      <c r="D76" s="130"/>
      <c r="E76" s="126"/>
      <c r="F76" s="127">
        <f t="shared" si="9"/>
        <v>0</v>
      </c>
      <c r="G76" s="113"/>
      <c r="H76" s="130"/>
      <c r="I76" s="126"/>
      <c r="J76" s="129">
        <f t="shared" si="10"/>
        <v>0</v>
      </c>
      <c r="K76" s="113"/>
      <c r="L76" s="130"/>
      <c r="M76" s="126"/>
      <c r="N76" s="131">
        <f t="shared" si="11"/>
        <v>0</v>
      </c>
      <c r="O76" s="132">
        <f t="shared" si="12"/>
        <v>0</v>
      </c>
    </row>
    <row r="77" spans="1:15">
      <c r="A77" s="142"/>
      <c r="B77" s="143" t="s">
        <v>357</v>
      </c>
      <c r="C77" s="94"/>
      <c r="D77" s="94"/>
      <c r="E77" s="94"/>
      <c r="F77" s="137">
        <f>SUM(F57:F76)</f>
        <v>0</v>
      </c>
      <c r="G77" s="103"/>
      <c r="H77" s="103"/>
      <c r="I77" s="103"/>
      <c r="J77" s="138">
        <f>SUM(J57:J76)</f>
        <v>0</v>
      </c>
      <c r="K77" s="103"/>
      <c r="L77" s="103"/>
      <c r="M77" s="103"/>
      <c r="N77" s="138">
        <f>SUM(N57:N76)</f>
        <v>0</v>
      </c>
      <c r="O77" s="132">
        <f t="shared" si="12"/>
        <v>0</v>
      </c>
    </row>
    <row r="78" spans="1:15">
      <c r="A78" s="139" t="s">
        <v>183</v>
      </c>
      <c r="B78" s="140" t="s">
        <v>316</v>
      </c>
      <c r="C78" s="48" t="s">
        <v>312</v>
      </c>
      <c r="D78" s="49"/>
      <c r="E78" s="49"/>
      <c r="F78" s="50"/>
      <c r="G78" s="47" t="s">
        <v>313</v>
      </c>
      <c r="H78" s="47"/>
      <c r="I78" s="47"/>
      <c r="J78" s="47"/>
      <c r="K78" s="45" t="s">
        <v>324</v>
      </c>
      <c r="L78" s="141"/>
      <c r="M78" s="141"/>
      <c r="N78" s="141"/>
      <c r="O78" s="132"/>
    </row>
    <row r="79" spans="1:15" ht="25.5">
      <c r="A79" s="111"/>
      <c r="B79" s="97"/>
      <c r="C79" s="18" t="s">
        <v>41</v>
      </c>
      <c r="D79" s="19" t="s">
        <v>146</v>
      </c>
      <c r="E79" s="20" t="s">
        <v>131</v>
      </c>
      <c r="F79" s="21" t="s">
        <v>147</v>
      </c>
      <c r="G79" s="18" t="s">
        <v>41</v>
      </c>
      <c r="H79" s="19" t="s">
        <v>146</v>
      </c>
      <c r="I79" s="20" t="s">
        <v>131</v>
      </c>
      <c r="J79" s="22" t="s">
        <v>147</v>
      </c>
      <c r="K79" s="18" t="s">
        <v>41</v>
      </c>
      <c r="L79" s="19" t="s">
        <v>146</v>
      </c>
      <c r="M79" s="20" t="s">
        <v>131</v>
      </c>
      <c r="N79" s="23" t="s">
        <v>147</v>
      </c>
      <c r="O79" s="24" t="s">
        <v>42</v>
      </c>
    </row>
    <row r="80" spans="1:15">
      <c r="A80" s="124" t="s">
        <v>0</v>
      </c>
      <c r="B80" s="133" t="s">
        <v>340</v>
      </c>
      <c r="C80" s="113"/>
      <c r="D80" s="130"/>
      <c r="E80" s="126"/>
      <c r="F80" s="127">
        <f t="shared" ref="F80:F88" si="13">D80*E80</f>
        <v>0</v>
      </c>
      <c r="G80" s="113"/>
      <c r="H80" s="130"/>
      <c r="I80" s="126"/>
      <c r="J80" s="129">
        <f t="shared" ref="J80:J88" si="14">H80*I80</f>
        <v>0</v>
      </c>
      <c r="K80" s="113"/>
      <c r="L80" s="130"/>
      <c r="M80" s="126"/>
      <c r="N80" s="131">
        <f t="shared" ref="N80:N88" si="15">L80*M80</f>
        <v>0</v>
      </c>
      <c r="O80" s="132">
        <f t="shared" ref="O80:O89" si="16">F80+J80+N80</f>
        <v>0</v>
      </c>
    </row>
    <row r="81" spans="1:15">
      <c r="A81" s="124" t="s">
        <v>1</v>
      </c>
      <c r="B81" s="133" t="s">
        <v>266</v>
      </c>
      <c r="C81" s="113"/>
      <c r="D81" s="130"/>
      <c r="E81" s="126"/>
      <c r="F81" s="127">
        <f t="shared" si="13"/>
        <v>0</v>
      </c>
      <c r="G81" s="113"/>
      <c r="H81" s="130"/>
      <c r="I81" s="126"/>
      <c r="J81" s="129">
        <f t="shared" si="14"/>
        <v>0</v>
      </c>
      <c r="K81" s="113"/>
      <c r="L81" s="130"/>
      <c r="M81" s="126"/>
      <c r="N81" s="131">
        <f t="shared" si="15"/>
        <v>0</v>
      </c>
      <c r="O81" s="132">
        <f t="shared" si="16"/>
        <v>0</v>
      </c>
    </row>
    <row r="82" spans="1:15">
      <c r="A82" s="124" t="s">
        <v>2</v>
      </c>
      <c r="B82" s="133" t="s">
        <v>233</v>
      </c>
      <c r="C82" s="113"/>
      <c r="D82" s="130"/>
      <c r="E82" s="126"/>
      <c r="F82" s="127">
        <f t="shared" si="13"/>
        <v>0</v>
      </c>
      <c r="G82" s="113"/>
      <c r="H82" s="130"/>
      <c r="I82" s="126"/>
      <c r="J82" s="129">
        <f t="shared" si="14"/>
        <v>0</v>
      </c>
      <c r="K82" s="113"/>
      <c r="L82" s="130"/>
      <c r="M82" s="126"/>
      <c r="N82" s="131">
        <f t="shared" si="15"/>
        <v>0</v>
      </c>
      <c r="O82" s="132">
        <f t="shared" si="16"/>
        <v>0</v>
      </c>
    </row>
    <row r="83" spans="1:15">
      <c r="A83" s="124" t="s">
        <v>3</v>
      </c>
      <c r="B83" s="133" t="s">
        <v>252</v>
      </c>
      <c r="C83" s="113"/>
      <c r="D83" s="130"/>
      <c r="E83" s="126"/>
      <c r="F83" s="127">
        <f t="shared" si="13"/>
        <v>0</v>
      </c>
      <c r="G83" s="113"/>
      <c r="H83" s="130"/>
      <c r="I83" s="126"/>
      <c r="J83" s="129">
        <f t="shared" si="14"/>
        <v>0</v>
      </c>
      <c r="K83" s="113"/>
      <c r="L83" s="130"/>
      <c r="M83" s="126"/>
      <c r="N83" s="131">
        <f t="shared" si="15"/>
        <v>0</v>
      </c>
      <c r="O83" s="132">
        <f t="shared" si="16"/>
        <v>0</v>
      </c>
    </row>
    <row r="84" spans="1:15">
      <c r="A84" s="124" t="s">
        <v>4</v>
      </c>
      <c r="B84" s="133" t="s">
        <v>234</v>
      </c>
      <c r="C84" s="113"/>
      <c r="D84" s="130"/>
      <c r="E84" s="126"/>
      <c r="F84" s="127">
        <f t="shared" si="13"/>
        <v>0</v>
      </c>
      <c r="G84" s="113"/>
      <c r="H84" s="130"/>
      <c r="I84" s="126"/>
      <c r="J84" s="129">
        <f t="shared" si="14"/>
        <v>0</v>
      </c>
      <c r="K84" s="113"/>
      <c r="L84" s="130"/>
      <c r="M84" s="126"/>
      <c r="N84" s="131">
        <f t="shared" si="15"/>
        <v>0</v>
      </c>
      <c r="O84" s="132">
        <f t="shared" si="16"/>
        <v>0</v>
      </c>
    </row>
    <row r="85" spans="1:15">
      <c r="A85" s="124" t="s">
        <v>5</v>
      </c>
      <c r="B85" s="133" t="s">
        <v>253</v>
      </c>
      <c r="C85" s="113"/>
      <c r="D85" s="130"/>
      <c r="E85" s="126"/>
      <c r="F85" s="127">
        <f t="shared" si="13"/>
        <v>0</v>
      </c>
      <c r="G85" s="113"/>
      <c r="H85" s="130"/>
      <c r="I85" s="126"/>
      <c r="J85" s="129">
        <f t="shared" si="14"/>
        <v>0</v>
      </c>
      <c r="K85" s="113"/>
      <c r="L85" s="130"/>
      <c r="M85" s="126"/>
      <c r="N85" s="131">
        <f t="shared" si="15"/>
        <v>0</v>
      </c>
      <c r="O85" s="132">
        <f t="shared" si="16"/>
        <v>0</v>
      </c>
    </row>
    <row r="86" spans="1:15">
      <c r="A86" s="124" t="s">
        <v>6</v>
      </c>
      <c r="B86" s="133" t="s">
        <v>235</v>
      </c>
      <c r="C86" s="113"/>
      <c r="D86" s="130"/>
      <c r="E86" s="126"/>
      <c r="F86" s="127">
        <f t="shared" si="13"/>
        <v>0</v>
      </c>
      <c r="G86" s="113"/>
      <c r="H86" s="130"/>
      <c r="I86" s="126"/>
      <c r="J86" s="129">
        <f t="shared" si="14"/>
        <v>0</v>
      </c>
      <c r="K86" s="113"/>
      <c r="L86" s="130"/>
      <c r="M86" s="126"/>
      <c r="N86" s="131">
        <f t="shared" si="15"/>
        <v>0</v>
      </c>
      <c r="O86" s="132">
        <f t="shared" si="16"/>
        <v>0</v>
      </c>
    </row>
    <row r="87" spans="1:15">
      <c r="A87" s="124" t="s">
        <v>7</v>
      </c>
      <c r="B87" s="113" t="s">
        <v>236</v>
      </c>
      <c r="C87" s="113"/>
      <c r="D87" s="130"/>
      <c r="E87" s="126"/>
      <c r="F87" s="127">
        <f t="shared" si="13"/>
        <v>0</v>
      </c>
      <c r="G87" s="113"/>
      <c r="H87" s="130"/>
      <c r="I87" s="126"/>
      <c r="J87" s="129">
        <f t="shared" si="14"/>
        <v>0</v>
      </c>
      <c r="K87" s="113"/>
      <c r="L87" s="130"/>
      <c r="M87" s="126"/>
      <c r="N87" s="131">
        <f t="shared" si="15"/>
        <v>0</v>
      </c>
      <c r="O87" s="132">
        <f t="shared" si="16"/>
        <v>0</v>
      </c>
    </row>
    <row r="88" spans="1:15">
      <c r="A88" s="124" t="s">
        <v>8</v>
      </c>
      <c r="B88" s="113" t="s">
        <v>187</v>
      </c>
      <c r="C88" s="113"/>
      <c r="D88" s="130"/>
      <c r="E88" s="126"/>
      <c r="F88" s="127">
        <f t="shared" si="13"/>
        <v>0</v>
      </c>
      <c r="G88" s="113"/>
      <c r="H88" s="130"/>
      <c r="I88" s="126"/>
      <c r="J88" s="129">
        <f t="shared" si="14"/>
        <v>0</v>
      </c>
      <c r="K88" s="113"/>
      <c r="L88" s="130"/>
      <c r="M88" s="126"/>
      <c r="N88" s="131">
        <f t="shared" si="15"/>
        <v>0</v>
      </c>
      <c r="O88" s="132">
        <f t="shared" si="16"/>
        <v>0</v>
      </c>
    </row>
    <row r="89" spans="1:15">
      <c r="A89" s="134"/>
      <c r="B89" s="135" t="s">
        <v>317</v>
      </c>
      <c r="C89" s="94"/>
      <c r="D89" s="94"/>
      <c r="E89" s="94"/>
      <c r="F89" s="137">
        <f>SUM(F80:F88)</f>
        <v>0</v>
      </c>
      <c r="G89" s="103"/>
      <c r="H89" s="103"/>
      <c r="I89" s="103"/>
      <c r="J89" s="138">
        <f>SUM(J80:J88)</f>
        <v>0</v>
      </c>
      <c r="K89" s="103"/>
      <c r="L89" s="103"/>
      <c r="M89" s="103"/>
      <c r="N89" s="138">
        <f>SUM(N80:N88)</f>
        <v>0</v>
      </c>
      <c r="O89" s="132">
        <f t="shared" si="16"/>
        <v>0</v>
      </c>
    </row>
    <row r="90" spans="1:15">
      <c r="A90" s="139" t="s">
        <v>9</v>
      </c>
      <c r="B90" s="140" t="s">
        <v>324</v>
      </c>
      <c r="C90" s="48" t="s">
        <v>312</v>
      </c>
      <c r="D90" s="49"/>
      <c r="E90" s="49"/>
      <c r="F90" s="50"/>
      <c r="G90" s="47" t="s">
        <v>313</v>
      </c>
      <c r="H90" s="47"/>
      <c r="I90" s="47"/>
      <c r="J90" s="47"/>
      <c r="K90" s="45" t="s">
        <v>324</v>
      </c>
      <c r="L90" s="141"/>
      <c r="M90" s="141"/>
      <c r="N90" s="141"/>
      <c r="O90" s="132"/>
    </row>
    <row r="91" spans="1:15" ht="25.5">
      <c r="A91" s="111"/>
      <c r="B91" s="97"/>
      <c r="C91" s="18" t="s">
        <v>41</v>
      </c>
      <c r="D91" s="19" t="s">
        <v>146</v>
      </c>
      <c r="E91" s="20" t="s">
        <v>131</v>
      </c>
      <c r="F91" s="21" t="s">
        <v>147</v>
      </c>
      <c r="G91" s="18" t="s">
        <v>41</v>
      </c>
      <c r="H91" s="19" t="s">
        <v>146</v>
      </c>
      <c r="I91" s="20" t="s">
        <v>131</v>
      </c>
      <c r="J91" s="22" t="s">
        <v>147</v>
      </c>
      <c r="K91" s="18" t="s">
        <v>41</v>
      </c>
      <c r="L91" s="19" t="s">
        <v>146</v>
      </c>
      <c r="M91" s="20" t="s">
        <v>131</v>
      </c>
      <c r="N91" s="23" t="s">
        <v>147</v>
      </c>
      <c r="O91" s="24" t="s">
        <v>42</v>
      </c>
    </row>
    <row r="92" spans="1:15" ht="13.5" customHeight="1">
      <c r="A92" s="112" t="s">
        <v>10</v>
      </c>
      <c r="B92" s="113" t="s">
        <v>341</v>
      </c>
      <c r="C92" s="113"/>
      <c r="D92" s="130"/>
      <c r="E92" s="126"/>
      <c r="F92" s="127">
        <f t="shared" ref="F92:F104" si="17">D92*E92</f>
        <v>0</v>
      </c>
      <c r="G92" s="113"/>
      <c r="H92" s="130"/>
      <c r="I92" s="126"/>
      <c r="J92" s="129">
        <f t="shared" ref="J92:J104" si="18">H92*I92</f>
        <v>0</v>
      </c>
      <c r="K92" s="113"/>
      <c r="L92" s="130"/>
      <c r="M92" s="126"/>
      <c r="N92" s="131">
        <f t="shared" ref="N92:N104" si="19">L92*M92</f>
        <v>0</v>
      </c>
      <c r="O92" s="132">
        <f t="shared" ref="O92:O105" si="20">F92+J92+N92</f>
        <v>0</v>
      </c>
    </row>
    <row r="93" spans="1:15">
      <c r="A93" s="112" t="s">
        <v>11</v>
      </c>
      <c r="B93" s="113" t="s">
        <v>237</v>
      </c>
      <c r="C93" s="113"/>
      <c r="D93" s="130"/>
      <c r="E93" s="126"/>
      <c r="F93" s="127">
        <f t="shared" si="17"/>
        <v>0</v>
      </c>
      <c r="G93" s="113"/>
      <c r="H93" s="130"/>
      <c r="I93" s="126"/>
      <c r="J93" s="129">
        <f t="shared" si="18"/>
        <v>0</v>
      </c>
      <c r="K93" s="113"/>
      <c r="L93" s="130"/>
      <c r="M93" s="126"/>
      <c r="N93" s="131">
        <f t="shared" si="19"/>
        <v>0</v>
      </c>
      <c r="O93" s="132">
        <f t="shared" si="20"/>
        <v>0</v>
      </c>
    </row>
    <row r="94" spans="1:15">
      <c r="A94" s="112" t="s">
        <v>12</v>
      </c>
      <c r="B94" s="113" t="s">
        <v>342</v>
      </c>
      <c r="C94" s="113"/>
      <c r="D94" s="130"/>
      <c r="E94" s="126"/>
      <c r="F94" s="127">
        <f t="shared" si="17"/>
        <v>0</v>
      </c>
      <c r="G94" s="113"/>
      <c r="H94" s="130"/>
      <c r="I94" s="126"/>
      <c r="J94" s="129">
        <f t="shared" si="18"/>
        <v>0</v>
      </c>
      <c r="K94" s="113"/>
      <c r="L94" s="130"/>
      <c r="M94" s="126"/>
      <c r="N94" s="131">
        <f t="shared" si="19"/>
        <v>0</v>
      </c>
      <c r="O94" s="132">
        <f t="shared" si="20"/>
        <v>0</v>
      </c>
    </row>
    <row r="95" spans="1:15">
      <c r="A95" s="112" t="s">
        <v>13</v>
      </c>
      <c r="B95" s="113" t="s">
        <v>22</v>
      </c>
      <c r="C95" s="113"/>
      <c r="D95" s="130"/>
      <c r="E95" s="126"/>
      <c r="F95" s="127">
        <f t="shared" si="17"/>
        <v>0</v>
      </c>
      <c r="G95" s="113"/>
      <c r="H95" s="130"/>
      <c r="I95" s="126"/>
      <c r="J95" s="129">
        <f t="shared" si="18"/>
        <v>0</v>
      </c>
      <c r="K95" s="113"/>
      <c r="L95" s="130"/>
      <c r="M95" s="126"/>
      <c r="N95" s="131">
        <f t="shared" si="19"/>
        <v>0</v>
      </c>
      <c r="O95" s="132">
        <f t="shared" si="20"/>
        <v>0</v>
      </c>
    </row>
    <row r="96" spans="1:15">
      <c r="A96" s="112" t="s">
        <v>14</v>
      </c>
      <c r="B96" s="38" t="s">
        <v>23</v>
      </c>
      <c r="C96" s="113"/>
      <c r="D96" s="130"/>
      <c r="E96" s="126"/>
      <c r="F96" s="127">
        <f t="shared" si="17"/>
        <v>0</v>
      </c>
      <c r="G96" s="113"/>
      <c r="H96" s="130"/>
      <c r="I96" s="126"/>
      <c r="J96" s="129">
        <f t="shared" si="18"/>
        <v>0</v>
      </c>
      <c r="K96" s="113"/>
      <c r="L96" s="130"/>
      <c r="M96" s="126"/>
      <c r="N96" s="131">
        <f t="shared" si="19"/>
        <v>0</v>
      </c>
      <c r="O96" s="132">
        <f t="shared" si="20"/>
        <v>0</v>
      </c>
    </row>
    <row r="97" spans="1:16">
      <c r="A97" s="112" t="s">
        <v>15</v>
      </c>
      <c r="B97" s="113" t="s">
        <v>24</v>
      </c>
      <c r="C97" s="113"/>
      <c r="D97" s="130"/>
      <c r="E97" s="126"/>
      <c r="F97" s="127">
        <f t="shared" si="17"/>
        <v>0</v>
      </c>
      <c r="G97" s="113"/>
      <c r="H97" s="130"/>
      <c r="I97" s="126"/>
      <c r="J97" s="129">
        <f t="shared" si="18"/>
        <v>0</v>
      </c>
      <c r="K97" s="113"/>
      <c r="L97" s="130"/>
      <c r="M97" s="126"/>
      <c r="N97" s="131">
        <f t="shared" si="19"/>
        <v>0</v>
      </c>
      <c r="O97" s="132">
        <f t="shared" si="20"/>
        <v>0</v>
      </c>
    </row>
    <row r="98" spans="1:16">
      <c r="A98" s="112" t="s">
        <v>16</v>
      </c>
      <c r="B98" s="113" t="s">
        <v>343</v>
      </c>
      <c r="C98" s="113"/>
      <c r="D98" s="130"/>
      <c r="E98" s="126"/>
      <c r="F98" s="127">
        <f t="shared" si="17"/>
        <v>0</v>
      </c>
      <c r="G98" s="113"/>
      <c r="H98" s="130"/>
      <c r="I98" s="126"/>
      <c r="J98" s="129">
        <f t="shared" si="18"/>
        <v>0</v>
      </c>
      <c r="K98" s="113"/>
      <c r="L98" s="130"/>
      <c r="M98" s="126"/>
      <c r="N98" s="131">
        <f t="shared" si="19"/>
        <v>0</v>
      </c>
      <c r="O98" s="132">
        <f t="shared" si="20"/>
        <v>0</v>
      </c>
    </row>
    <row r="99" spans="1:16">
      <c r="A99" s="112" t="s">
        <v>17</v>
      </c>
      <c r="B99" s="144" t="s">
        <v>270</v>
      </c>
      <c r="C99" s="113"/>
      <c r="D99" s="130"/>
      <c r="E99" s="126"/>
      <c r="F99" s="127">
        <f t="shared" si="17"/>
        <v>0</v>
      </c>
      <c r="G99" s="113"/>
      <c r="H99" s="130"/>
      <c r="I99" s="126"/>
      <c r="J99" s="129">
        <f t="shared" si="18"/>
        <v>0</v>
      </c>
      <c r="K99" s="113"/>
      <c r="L99" s="130"/>
      <c r="M99" s="126"/>
      <c r="N99" s="131">
        <f t="shared" si="19"/>
        <v>0</v>
      </c>
      <c r="O99" s="132">
        <f t="shared" si="20"/>
        <v>0</v>
      </c>
    </row>
    <row r="100" spans="1:16">
      <c r="A100" s="112" t="s">
        <v>18</v>
      </c>
      <c r="B100" s="113" t="s">
        <v>344</v>
      </c>
      <c r="C100" s="113"/>
      <c r="D100" s="130"/>
      <c r="E100" s="126"/>
      <c r="F100" s="127">
        <f t="shared" si="17"/>
        <v>0</v>
      </c>
      <c r="G100" s="113"/>
      <c r="H100" s="130"/>
      <c r="I100" s="126"/>
      <c r="J100" s="129">
        <f t="shared" si="18"/>
        <v>0</v>
      </c>
      <c r="K100" s="113"/>
      <c r="L100" s="130"/>
      <c r="M100" s="126"/>
      <c r="N100" s="131">
        <f t="shared" si="19"/>
        <v>0</v>
      </c>
      <c r="O100" s="132">
        <f t="shared" si="20"/>
        <v>0</v>
      </c>
    </row>
    <row r="101" spans="1:16">
      <c r="A101" s="112" t="s">
        <v>19</v>
      </c>
      <c r="B101" s="113" t="s">
        <v>274</v>
      </c>
      <c r="C101" s="113"/>
      <c r="D101" s="130"/>
      <c r="E101" s="126"/>
      <c r="F101" s="127">
        <f t="shared" si="17"/>
        <v>0</v>
      </c>
      <c r="G101" s="113"/>
      <c r="H101" s="130"/>
      <c r="I101" s="126"/>
      <c r="J101" s="129">
        <f t="shared" si="18"/>
        <v>0</v>
      </c>
      <c r="K101" s="113"/>
      <c r="L101" s="130"/>
      <c r="M101" s="126"/>
      <c r="N101" s="131">
        <f t="shared" si="19"/>
        <v>0</v>
      </c>
      <c r="O101" s="132">
        <f t="shared" si="20"/>
        <v>0</v>
      </c>
    </row>
    <row r="102" spans="1:16">
      <c r="A102" s="112" t="s">
        <v>93</v>
      </c>
      <c r="B102" s="113" t="s">
        <v>238</v>
      </c>
      <c r="C102" s="113"/>
      <c r="D102" s="130"/>
      <c r="E102" s="126"/>
      <c r="F102" s="127">
        <f t="shared" si="17"/>
        <v>0</v>
      </c>
      <c r="G102" s="113"/>
      <c r="H102" s="130"/>
      <c r="I102" s="126"/>
      <c r="J102" s="129">
        <f t="shared" si="18"/>
        <v>0</v>
      </c>
      <c r="K102" s="113"/>
      <c r="L102" s="130"/>
      <c r="M102" s="126"/>
      <c r="N102" s="131">
        <f t="shared" si="19"/>
        <v>0</v>
      </c>
      <c r="O102" s="132">
        <f t="shared" si="20"/>
        <v>0</v>
      </c>
    </row>
    <row r="103" spans="1:16">
      <c r="A103" s="112" t="s">
        <v>94</v>
      </c>
      <c r="B103" s="113" t="s">
        <v>239</v>
      </c>
      <c r="C103" s="113"/>
      <c r="D103" s="130"/>
      <c r="E103" s="126"/>
      <c r="F103" s="127">
        <f t="shared" si="17"/>
        <v>0</v>
      </c>
      <c r="G103" s="113"/>
      <c r="H103" s="130"/>
      <c r="I103" s="126"/>
      <c r="J103" s="129">
        <f t="shared" si="18"/>
        <v>0</v>
      </c>
      <c r="K103" s="113"/>
      <c r="L103" s="130"/>
      <c r="M103" s="126"/>
      <c r="N103" s="131">
        <f t="shared" si="19"/>
        <v>0</v>
      </c>
      <c r="O103" s="132">
        <f t="shared" si="20"/>
        <v>0</v>
      </c>
    </row>
    <row r="104" spans="1:16">
      <c r="A104" s="112" t="s">
        <v>95</v>
      </c>
      <c r="B104" s="113" t="s">
        <v>187</v>
      </c>
      <c r="C104" s="113"/>
      <c r="D104" s="130"/>
      <c r="E104" s="126"/>
      <c r="F104" s="127">
        <f t="shared" si="17"/>
        <v>0</v>
      </c>
      <c r="G104" s="113"/>
      <c r="H104" s="130"/>
      <c r="I104" s="126"/>
      <c r="J104" s="129">
        <f t="shared" si="18"/>
        <v>0</v>
      </c>
      <c r="K104" s="113"/>
      <c r="L104" s="130"/>
      <c r="M104" s="126"/>
      <c r="N104" s="131">
        <f t="shared" si="19"/>
        <v>0</v>
      </c>
      <c r="O104" s="132">
        <f t="shared" si="20"/>
        <v>0</v>
      </c>
    </row>
    <row r="105" spans="1:16" ht="15" customHeight="1">
      <c r="A105" s="134"/>
      <c r="B105" s="135" t="s">
        <v>325</v>
      </c>
      <c r="C105" s="103"/>
      <c r="D105" s="103"/>
      <c r="E105" s="103"/>
      <c r="F105" s="138">
        <f>SUM(F92:F104)</f>
        <v>0</v>
      </c>
      <c r="G105" s="103"/>
      <c r="H105" s="103"/>
      <c r="I105" s="103"/>
      <c r="J105" s="138">
        <f>SUM(J92:J104)</f>
        <v>0</v>
      </c>
      <c r="K105" s="103"/>
      <c r="L105" s="103"/>
      <c r="M105" s="103"/>
      <c r="N105" s="138">
        <f>SUM(N92:N104)</f>
        <v>0</v>
      </c>
      <c r="O105" s="132">
        <f t="shared" si="20"/>
        <v>0</v>
      </c>
    </row>
    <row r="106" spans="1:16" ht="13.5" thickBot="1">
      <c r="A106" s="25"/>
      <c r="B106" s="26"/>
      <c r="C106" s="145"/>
      <c r="D106" s="146"/>
      <c r="E106" s="147"/>
      <c r="F106" s="147"/>
      <c r="G106" s="145"/>
      <c r="H106" s="146"/>
      <c r="I106" s="147"/>
      <c r="J106" s="147"/>
      <c r="K106" s="145"/>
      <c r="L106" s="146"/>
      <c r="M106" s="147"/>
      <c r="N106" s="147"/>
      <c r="O106" s="148"/>
    </row>
    <row r="107" spans="1:16" ht="18" customHeight="1" thickBot="1">
      <c r="A107" s="149"/>
      <c r="B107" s="150" t="s">
        <v>189</v>
      </c>
      <c r="C107" s="143"/>
      <c r="D107" s="143"/>
      <c r="E107" s="143"/>
      <c r="F107" s="151">
        <f>SUM(F105+F89+F77+F54+F44+F36)</f>
        <v>0</v>
      </c>
      <c r="G107" s="143"/>
      <c r="H107" s="143"/>
      <c r="I107" s="143"/>
      <c r="J107" s="151">
        <f>SUM(J105+J89+J77+J54+J44+J36)</f>
        <v>0</v>
      </c>
      <c r="K107" s="143"/>
      <c r="L107" s="143"/>
      <c r="M107" s="143"/>
      <c r="N107" s="152">
        <f>SUM(N105+N89+N77+N54+N44+N36)</f>
        <v>0</v>
      </c>
      <c r="O107" s="153">
        <f>SUM(F107+J107+N107)</f>
        <v>0</v>
      </c>
      <c r="P107" s="88"/>
    </row>
    <row r="108" spans="1:16">
      <c r="A108" s="25"/>
      <c r="B108" s="26"/>
      <c r="C108" s="145"/>
      <c r="D108" s="146"/>
      <c r="E108" s="147"/>
      <c r="F108" s="147"/>
      <c r="G108" s="145"/>
      <c r="H108" s="146"/>
      <c r="I108" s="147"/>
      <c r="J108" s="147"/>
      <c r="K108" s="145"/>
      <c r="L108" s="146"/>
      <c r="M108" s="147"/>
      <c r="N108" s="147"/>
      <c r="O108" s="148"/>
    </row>
    <row r="109" spans="1:16" s="159" customFormat="1" ht="50.25" customHeight="1">
      <c r="A109" s="101" t="s">
        <v>96</v>
      </c>
      <c r="B109" s="154" t="s">
        <v>356</v>
      </c>
      <c r="C109" s="155"/>
      <c r="D109" s="156"/>
      <c r="E109" s="157"/>
      <c r="F109" s="157"/>
      <c r="G109" s="155"/>
      <c r="H109" s="156"/>
      <c r="I109" s="157"/>
      <c r="J109" s="157"/>
      <c r="K109" s="155"/>
      <c r="L109" s="156"/>
      <c r="M109" s="157"/>
      <c r="N109" s="157"/>
      <c r="O109" s="158"/>
      <c r="P109" s="145"/>
    </row>
    <row r="110" spans="1:16">
      <c r="A110" s="107" t="s">
        <v>243</v>
      </c>
      <c r="B110" s="108" t="s">
        <v>50</v>
      </c>
      <c r="C110" s="42" t="s">
        <v>312</v>
      </c>
      <c r="D110" s="43"/>
      <c r="E110" s="43"/>
      <c r="F110" s="44"/>
      <c r="G110" s="46" t="s">
        <v>313</v>
      </c>
      <c r="H110" s="46"/>
      <c r="I110" s="46"/>
      <c r="J110" s="46"/>
      <c r="K110" s="41" t="s">
        <v>324</v>
      </c>
      <c r="L110" s="109"/>
      <c r="M110" s="109"/>
      <c r="N110" s="109"/>
      <c r="O110" s="110"/>
    </row>
    <row r="111" spans="1:16" ht="25.5">
      <c r="A111" s="111"/>
      <c r="B111" s="97"/>
      <c r="C111" s="18" t="s">
        <v>41</v>
      </c>
      <c r="D111" s="19" t="s">
        <v>146</v>
      </c>
      <c r="E111" s="20" t="s">
        <v>131</v>
      </c>
      <c r="F111" s="21" t="s">
        <v>147</v>
      </c>
      <c r="G111" s="18" t="s">
        <v>41</v>
      </c>
      <c r="H111" s="19" t="s">
        <v>146</v>
      </c>
      <c r="I111" s="20" t="s">
        <v>131</v>
      </c>
      <c r="J111" s="22" t="s">
        <v>147</v>
      </c>
      <c r="K111" s="18" t="s">
        <v>41</v>
      </c>
      <c r="L111" s="19" t="s">
        <v>146</v>
      </c>
      <c r="M111" s="20" t="s">
        <v>131</v>
      </c>
      <c r="N111" s="23" t="s">
        <v>147</v>
      </c>
      <c r="O111" s="24" t="s">
        <v>42</v>
      </c>
    </row>
    <row r="112" spans="1:16">
      <c r="A112" s="124" t="s">
        <v>212</v>
      </c>
      <c r="B112" s="160" t="s">
        <v>200</v>
      </c>
      <c r="C112" s="161"/>
      <c r="D112" s="118"/>
      <c r="E112" s="162"/>
      <c r="F112" s="127">
        <f t="shared" ref="F112:F123" si="21">D112*E112</f>
        <v>0</v>
      </c>
      <c r="G112" s="161"/>
      <c r="H112" s="118"/>
      <c r="I112" s="162"/>
      <c r="J112" s="129">
        <f t="shared" ref="J112:J123" si="22">H112*I112</f>
        <v>0</v>
      </c>
      <c r="K112" s="161"/>
      <c r="L112" s="118"/>
      <c r="M112" s="162"/>
      <c r="N112" s="131">
        <f t="shared" ref="N112:N123" si="23">L112*M112</f>
        <v>0</v>
      </c>
      <c r="O112" s="132">
        <f t="shared" ref="O112:O124" si="24">F112+J112+N112</f>
        <v>0</v>
      </c>
    </row>
    <row r="113" spans="1:15">
      <c r="A113" s="124" t="s">
        <v>240</v>
      </c>
      <c r="B113" s="160" t="s">
        <v>345</v>
      </c>
      <c r="C113" s="161"/>
      <c r="D113" s="118"/>
      <c r="E113" s="162"/>
      <c r="F113" s="127">
        <f t="shared" si="21"/>
        <v>0</v>
      </c>
      <c r="G113" s="161"/>
      <c r="H113" s="118"/>
      <c r="I113" s="162"/>
      <c r="J113" s="129">
        <f t="shared" si="22"/>
        <v>0</v>
      </c>
      <c r="K113" s="161"/>
      <c r="L113" s="118"/>
      <c r="M113" s="162"/>
      <c r="N113" s="131">
        <f t="shared" si="23"/>
        <v>0</v>
      </c>
      <c r="O113" s="132">
        <f t="shared" si="24"/>
        <v>0</v>
      </c>
    </row>
    <row r="114" spans="1:15">
      <c r="A114" s="124" t="s">
        <v>91</v>
      </c>
      <c r="B114" s="160" t="s">
        <v>346</v>
      </c>
      <c r="C114" s="161"/>
      <c r="D114" s="118"/>
      <c r="E114" s="162"/>
      <c r="F114" s="127">
        <f t="shared" si="21"/>
        <v>0</v>
      </c>
      <c r="G114" s="161"/>
      <c r="H114" s="118"/>
      <c r="I114" s="162"/>
      <c r="J114" s="129">
        <f t="shared" si="22"/>
        <v>0</v>
      </c>
      <c r="K114" s="161"/>
      <c r="L114" s="118"/>
      <c r="M114" s="162"/>
      <c r="N114" s="131">
        <f t="shared" si="23"/>
        <v>0</v>
      </c>
      <c r="O114" s="132">
        <f t="shared" si="24"/>
        <v>0</v>
      </c>
    </row>
    <row r="115" spans="1:15">
      <c r="A115" s="124" t="s">
        <v>190</v>
      </c>
      <c r="B115" s="160" t="s">
        <v>59</v>
      </c>
      <c r="C115" s="161"/>
      <c r="D115" s="118"/>
      <c r="E115" s="162"/>
      <c r="F115" s="127">
        <f t="shared" si="21"/>
        <v>0</v>
      </c>
      <c r="G115" s="161"/>
      <c r="H115" s="118"/>
      <c r="I115" s="162"/>
      <c r="J115" s="129">
        <f t="shared" si="22"/>
        <v>0</v>
      </c>
      <c r="K115" s="161"/>
      <c r="L115" s="118"/>
      <c r="M115" s="162"/>
      <c r="N115" s="131">
        <f t="shared" si="23"/>
        <v>0</v>
      </c>
      <c r="O115" s="132">
        <f t="shared" si="24"/>
        <v>0</v>
      </c>
    </row>
    <row r="116" spans="1:15">
      <c r="A116" s="124" t="s">
        <v>244</v>
      </c>
      <c r="B116" s="160" t="s">
        <v>347</v>
      </c>
      <c r="C116" s="161"/>
      <c r="D116" s="118"/>
      <c r="E116" s="162"/>
      <c r="F116" s="127">
        <f t="shared" si="21"/>
        <v>0</v>
      </c>
      <c r="G116" s="161"/>
      <c r="H116" s="118"/>
      <c r="I116" s="162"/>
      <c r="J116" s="129">
        <f t="shared" si="22"/>
        <v>0</v>
      </c>
      <c r="K116" s="161"/>
      <c r="L116" s="118"/>
      <c r="M116" s="162"/>
      <c r="N116" s="131">
        <f t="shared" si="23"/>
        <v>0</v>
      </c>
      <c r="O116" s="132">
        <f t="shared" si="24"/>
        <v>0</v>
      </c>
    </row>
    <row r="117" spans="1:15">
      <c r="A117" s="124" t="s">
        <v>220</v>
      </c>
      <c r="B117" s="160" t="s">
        <v>247</v>
      </c>
      <c r="C117" s="161"/>
      <c r="D117" s="118"/>
      <c r="E117" s="162"/>
      <c r="F117" s="127">
        <f t="shared" si="21"/>
        <v>0</v>
      </c>
      <c r="G117" s="161"/>
      <c r="H117" s="118"/>
      <c r="I117" s="162"/>
      <c r="J117" s="129">
        <f t="shared" si="22"/>
        <v>0</v>
      </c>
      <c r="K117" s="161"/>
      <c r="L117" s="118"/>
      <c r="M117" s="162"/>
      <c r="N117" s="131">
        <f t="shared" si="23"/>
        <v>0</v>
      </c>
      <c r="O117" s="132">
        <f t="shared" si="24"/>
        <v>0</v>
      </c>
    </row>
    <row r="118" spans="1:15">
      <c r="A118" s="124" t="s">
        <v>221</v>
      </c>
      <c r="B118" s="160" t="s">
        <v>348</v>
      </c>
      <c r="C118" s="161"/>
      <c r="D118" s="118"/>
      <c r="E118" s="162"/>
      <c r="F118" s="127">
        <f t="shared" si="21"/>
        <v>0</v>
      </c>
      <c r="G118" s="161"/>
      <c r="H118" s="118"/>
      <c r="I118" s="162"/>
      <c r="J118" s="129">
        <f t="shared" si="22"/>
        <v>0</v>
      </c>
      <c r="K118" s="161"/>
      <c r="L118" s="118"/>
      <c r="M118" s="162"/>
      <c r="N118" s="131">
        <f t="shared" si="23"/>
        <v>0</v>
      </c>
      <c r="O118" s="132">
        <f t="shared" si="24"/>
        <v>0</v>
      </c>
    </row>
    <row r="119" spans="1:15">
      <c r="A119" s="124" t="s">
        <v>222</v>
      </c>
      <c r="B119" s="160" t="s">
        <v>349</v>
      </c>
      <c r="C119" s="161"/>
      <c r="D119" s="118"/>
      <c r="E119" s="162"/>
      <c r="F119" s="127">
        <f t="shared" si="21"/>
        <v>0</v>
      </c>
      <c r="G119" s="161"/>
      <c r="H119" s="118"/>
      <c r="I119" s="162"/>
      <c r="J119" s="129">
        <f t="shared" si="22"/>
        <v>0</v>
      </c>
      <c r="K119" s="161"/>
      <c r="L119" s="118"/>
      <c r="M119" s="162"/>
      <c r="N119" s="131">
        <f t="shared" si="23"/>
        <v>0</v>
      </c>
      <c r="O119" s="132">
        <f t="shared" si="24"/>
        <v>0</v>
      </c>
    </row>
    <row r="120" spans="1:15">
      <c r="A120" s="124" t="s">
        <v>223</v>
      </c>
      <c r="B120" s="160" t="s">
        <v>350</v>
      </c>
      <c r="C120" s="161"/>
      <c r="D120" s="118"/>
      <c r="E120" s="162"/>
      <c r="F120" s="127">
        <f t="shared" si="21"/>
        <v>0</v>
      </c>
      <c r="G120" s="161"/>
      <c r="H120" s="118"/>
      <c r="I120" s="162"/>
      <c r="J120" s="129">
        <f t="shared" si="22"/>
        <v>0</v>
      </c>
      <c r="K120" s="161"/>
      <c r="L120" s="118"/>
      <c r="M120" s="162"/>
      <c r="N120" s="131">
        <f t="shared" si="23"/>
        <v>0</v>
      </c>
      <c r="O120" s="132">
        <f t="shared" si="24"/>
        <v>0</v>
      </c>
    </row>
    <row r="121" spans="1:15">
      <c r="A121" s="124" t="s">
        <v>224</v>
      </c>
      <c r="B121" s="160" t="s">
        <v>278</v>
      </c>
      <c r="C121" s="161"/>
      <c r="D121" s="118"/>
      <c r="E121" s="162"/>
      <c r="F121" s="127">
        <f t="shared" si="21"/>
        <v>0</v>
      </c>
      <c r="G121" s="161"/>
      <c r="H121" s="118"/>
      <c r="I121" s="162"/>
      <c r="J121" s="129">
        <f t="shared" si="22"/>
        <v>0</v>
      </c>
      <c r="K121" s="161"/>
      <c r="L121" s="118"/>
      <c r="M121" s="162"/>
      <c r="N121" s="131">
        <f t="shared" si="23"/>
        <v>0</v>
      </c>
      <c r="O121" s="132">
        <f t="shared" si="24"/>
        <v>0</v>
      </c>
    </row>
    <row r="122" spans="1:15">
      <c r="A122" s="124" t="s">
        <v>287</v>
      </c>
      <c r="B122" s="160" t="s">
        <v>351</v>
      </c>
      <c r="C122" s="161"/>
      <c r="D122" s="118"/>
      <c r="E122" s="162"/>
      <c r="F122" s="127">
        <f t="shared" si="21"/>
        <v>0</v>
      </c>
      <c r="G122" s="161"/>
      <c r="H122" s="118"/>
      <c r="I122" s="162"/>
      <c r="J122" s="129">
        <f t="shared" si="22"/>
        <v>0</v>
      </c>
      <c r="K122" s="161"/>
      <c r="L122" s="118"/>
      <c r="M122" s="162"/>
      <c r="N122" s="131">
        <f t="shared" si="23"/>
        <v>0</v>
      </c>
      <c r="O122" s="132">
        <f t="shared" si="24"/>
        <v>0</v>
      </c>
    </row>
    <row r="123" spans="1:15">
      <c r="A123" s="124" t="s">
        <v>97</v>
      </c>
      <c r="B123" s="113" t="s">
        <v>187</v>
      </c>
      <c r="C123" s="161"/>
      <c r="D123" s="118"/>
      <c r="E123" s="162"/>
      <c r="F123" s="127">
        <f t="shared" si="21"/>
        <v>0</v>
      </c>
      <c r="G123" s="161"/>
      <c r="H123" s="118"/>
      <c r="I123" s="162"/>
      <c r="J123" s="129">
        <f t="shared" si="22"/>
        <v>0</v>
      </c>
      <c r="K123" s="161"/>
      <c r="L123" s="118"/>
      <c r="M123" s="162"/>
      <c r="N123" s="131">
        <f t="shared" si="23"/>
        <v>0</v>
      </c>
      <c r="O123" s="132">
        <f t="shared" si="24"/>
        <v>0</v>
      </c>
    </row>
    <row r="124" spans="1:15">
      <c r="A124" s="163"/>
      <c r="B124" s="164" t="s">
        <v>51</v>
      </c>
      <c r="C124" s="94"/>
      <c r="D124" s="94"/>
      <c r="E124" s="94"/>
      <c r="F124" s="137">
        <f>SUM(F112:F123)</f>
        <v>0</v>
      </c>
      <c r="G124" s="103"/>
      <c r="H124" s="103"/>
      <c r="I124" s="103"/>
      <c r="J124" s="138">
        <f>SUM(J112:J123)</f>
        <v>0</v>
      </c>
      <c r="K124" s="103"/>
      <c r="L124" s="103"/>
      <c r="M124" s="103"/>
      <c r="N124" s="138">
        <f>SUM(N112:N123)</f>
        <v>0</v>
      </c>
      <c r="O124" s="132">
        <f t="shared" si="24"/>
        <v>0</v>
      </c>
    </row>
    <row r="125" spans="1:15">
      <c r="A125" s="139" t="s">
        <v>86</v>
      </c>
      <c r="B125" s="140" t="s">
        <v>52</v>
      </c>
      <c r="C125" s="48" t="s">
        <v>312</v>
      </c>
      <c r="D125" s="49"/>
      <c r="E125" s="49"/>
      <c r="F125" s="50"/>
      <c r="G125" s="47" t="s">
        <v>313</v>
      </c>
      <c r="H125" s="47"/>
      <c r="I125" s="47"/>
      <c r="J125" s="47"/>
      <c r="K125" s="45" t="s">
        <v>324</v>
      </c>
      <c r="L125" s="141"/>
      <c r="M125" s="141"/>
      <c r="N125" s="141"/>
      <c r="O125" s="132"/>
    </row>
    <row r="126" spans="1:15" ht="25.5">
      <c r="A126" s="111"/>
      <c r="B126" s="97"/>
      <c r="C126" s="18" t="s">
        <v>41</v>
      </c>
      <c r="D126" s="19" t="s">
        <v>146</v>
      </c>
      <c r="E126" s="20" t="s">
        <v>131</v>
      </c>
      <c r="F126" s="21" t="s">
        <v>147</v>
      </c>
      <c r="G126" s="18" t="s">
        <v>41</v>
      </c>
      <c r="H126" s="19" t="s">
        <v>146</v>
      </c>
      <c r="I126" s="20" t="s">
        <v>131</v>
      </c>
      <c r="J126" s="22" t="s">
        <v>147</v>
      </c>
      <c r="K126" s="18" t="s">
        <v>41</v>
      </c>
      <c r="L126" s="19" t="s">
        <v>146</v>
      </c>
      <c r="M126" s="20" t="s">
        <v>131</v>
      </c>
      <c r="N126" s="23" t="s">
        <v>147</v>
      </c>
      <c r="O126" s="24" t="s">
        <v>42</v>
      </c>
    </row>
    <row r="127" spans="1:15">
      <c r="A127" s="124" t="s">
        <v>213</v>
      </c>
      <c r="B127" s="160" t="s">
        <v>279</v>
      </c>
      <c r="C127" s="161"/>
      <c r="D127" s="118"/>
      <c r="E127" s="162"/>
      <c r="F127" s="127">
        <f>D127*E127</f>
        <v>0</v>
      </c>
      <c r="G127" s="161"/>
      <c r="H127" s="118"/>
      <c r="I127" s="162"/>
      <c r="J127" s="129">
        <f>H127*I127</f>
        <v>0</v>
      </c>
      <c r="K127" s="161"/>
      <c r="L127" s="118"/>
      <c r="M127" s="162"/>
      <c r="N127" s="131">
        <f>L127*M127</f>
        <v>0</v>
      </c>
      <c r="O127" s="132">
        <f>F127+J127+N127</f>
        <v>0</v>
      </c>
    </row>
    <row r="128" spans="1:15">
      <c r="A128" s="124" t="s">
        <v>214</v>
      </c>
      <c r="B128" s="160" t="s">
        <v>225</v>
      </c>
      <c r="C128" s="161"/>
      <c r="D128" s="118"/>
      <c r="E128" s="162"/>
      <c r="F128" s="127">
        <f>D128*E128</f>
        <v>0</v>
      </c>
      <c r="G128" s="161"/>
      <c r="H128" s="118"/>
      <c r="I128" s="162"/>
      <c r="J128" s="129">
        <f>H128*I128</f>
        <v>0</v>
      </c>
      <c r="K128" s="161"/>
      <c r="L128" s="118"/>
      <c r="M128" s="162"/>
      <c r="N128" s="131">
        <f>L128*M128</f>
        <v>0</v>
      </c>
      <c r="O128" s="132">
        <f>F128+J128+N128</f>
        <v>0</v>
      </c>
    </row>
    <row r="129" spans="1:15">
      <c r="A129" s="124" t="s">
        <v>123</v>
      </c>
      <c r="B129" s="113" t="s">
        <v>187</v>
      </c>
      <c r="C129" s="161"/>
      <c r="D129" s="118"/>
      <c r="E129" s="162"/>
      <c r="F129" s="127">
        <f>D129*E129</f>
        <v>0</v>
      </c>
      <c r="G129" s="161"/>
      <c r="H129" s="118"/>
      <c r="I129" s="162"/>
      <c r="J129" s="129">
        <f>H129*I129</f>
        <v>0</v>
      </c>
      <c r="K129" s="161"/>
      <c r="L129" s="118"/>
      <c r="M129" s="162"/>
      <c r="N129" s="131">
        <f>L129*M129</f>
        <v>0</v>
      </c>
      <c r="O129" s="132">
        <f>F129+J129+N129</f>
        <v>0</v>
      </c>
    </row>
    <row r="130" spans="1:15">
      <c r="A130" s="163"/>
      <c r="B130" s="164" t="s">
        <v>53</v>
      </c>
      <c r="C130" s="94"/>
      <c r="D130" s="94"/>
      <c r="E130" s="94"/>
      <c r="F130" s="137">
        <f>SUM(F127:F129)</f>
        <v>0</v>
      </c>
      <c r="G130" s="103"/>
      <c r="H130" s="103"/>
      <c r="I130" s="103"/>
      <c r="J130" s="138">
        <f>SUM(J127:J129)</f>
        <v>0</v>
      </c>
      <c r="K130" s="103"/>
      <c r="L130" s="103"/>
      <c r="M130" s="103"/>
      <c r="N130" s="138">
        <f>SUM(N127:N129)</f>
        <v>0</v>
      </c>
      <c r="O130" s="132">
        <f>F130+J130+N130</f>
        <v>0</v>
      </c>
    </row>
    <row r="131" spans="1:15">
      <c r="A131" s="139" t="s">
        <v>92</v>
      </c>
      <c r="B131" s="140" t="s">
        <v>89</v>
      </c>
      <c r="C131" s="48" t="s">
        <v>312</v>
      </c>
      <c r="D131" s="49"/>
      <c r="E131" s="49"/>
      <c r="F131" s="50"/>
      <c r="G131" s="47" t="s">
        <v>313</v>
      </c>
      <c r="H131" s="47"/>
      <c r="I131" s="47"/>
      <c r="J131" s="47"/>
      <c r="K131" s="45" t="s">
        <v>324</v>
      </c>
      <c r="L131" s="141"/>
      <c r="M131" s="141"/>
      <c r="N131" s="141"/>
      <c r="O131" s="132"/>
    </row>
    <row r="132" spans="1:15" ht="25.5">
      <c r="A132" s="111"/>
      <c r="B132" s="97"/>
      <c r="C132" s="18" t="s">
        <v>41</v>
      </c>
      <c r="D132" s="19" t="s">
        <v>146</v>
      </c>
      <c r="E132" s="20" t="s">
        <v>131</v>
      </c>
      <c r="F132" s="21" t="s">
        <v>147</v>
      </c>
      <c r="G132" s="18" t="s">
        <v>41</v>
      </c>
      <c r="H132" s="19" t="s">
        <v>146</v>
      </c>
      <c r="I132" s="20" t="s">
        <v>131</v>
      </c>
      <c r="J132" s="22" t="s">
        <v>147</v>
      </c>
      <c r="K132" s="18" t="s">
        <v>41</v>
      </c>
      <c r="L132" s="19" t="s">
        <v>146</v>
      </c>
      <c r="M132" s="20" t="s">
        <v>131</v>
      </c>
      <c r="N132" s="23" t="s">
        <v>147</v>
      </c>
      <c r="O132" s="24" t="s">
        <v>42</v>
      </c>
    </row>
    <row r="133" spans="1:15">
      <c r="A133" s="124" t="s">
        <v>194</v>
      </c>
      <c r="B133" s="160" t="s">
        <v>352</v>
      </c>
      <c r="C133" s="161"/>
      <c r="D133" s="118"/>
      <c r="E133" s="162"/>
      <c r="F133" s="127">
        <f>D133*E133</f>
        <v>0</v>
      </c>
      <c r="G133" s="161"/>
      <c r="H133" s="118"/>
      <c r="I133" s="162"/>
      <c r="J133" s="129">
        <f>H133*I133</f>
        <v>0</v>
      </c>
      <c r="K133" s="161"/>
      <c r="L133" s="118"/>
      <c r="M133" s="162"/>
      <c r="N133" s="131">
        <f>L133*M133</f>
        <v>0</v>
      </c>
      <c r="O133" s="132">
        <f>F133+J133+N133</f>
        <v>0</v>
      </c>
    </row>
    <row r="134" spans="1:15">
      <c r="A134" s="124" t="s">
        <v>195</v>
      </c>
      <c r="B134" s="160" t="s">
        <v>79</v>
      </c>
      <c r="C134" s="161"/>
      <c r="D134" s="118"/>
      <c r="E134" s="162"/>
      <c r="F134" s="127">
        <f>D134*E134</f>
        <v>0</v>
      </c>
      <c r="G134" s="161"/>
      <c r="H134" s="118"/>
      <c r="I134" s="162"/>
      <c r="J134" s="129">
        <f>H134*I134</f>
        <v>0</v>
      </c>
      <c r="K134" s="161"/>
      <c r="L134" s="118"/>
      <c r="M134" s="162"/>
      <c r="N134" s="131">
        <f>L134*M134</f>
        <v>0</v>
      </c>
      <c r="O134" s="132">
        <f>F134+J134+N134</f>
        <v>0</v>
      </c>
    </row>
    <row r="135" spans="1:15">
      <c r="A135" s="124" t="s">
        <v>191</v>
      </c>
      <c r="B135" s="160" t="s">
        <v>291</v>
      </c>
      <c r="C135" s="161"/>
      <c r="D135" s="118"/>
      <c r="E135" s="162"/>
      <c r="F135" s="127">
        <f>D135*E135</f>
        <v>0</v>
      </c>
      <c r="G135" s="161"/>
      <c r="H135" s="118"/>
      <c r="I135" s="162"/>
      <c r="J135" s="129">
        <f>H135*I135</f>
        <v>0</v>
      </c>
      <c r="K135" s="161"/>
      <c r="L135" s="118"/>
      <c r="M135" s="162"/>
      <c r="N135" s="131">
        <f>L135*M135</f>
        <v>0</v>
      </c>
      <c r="O135" s="132">
        <f>F135+J135+N135</f>
        <v>0</v>
      </c>
    </row>
    <row r="136" spans="1:15">
      <c r="A136" s="124" t="s">
        <v>263</v>
      </c>
      <c r="B136" s="113" t="s">
        <v>187</v>
      </c>
      <c r="C136" s="161"/>
      <c r="D136" s="118"/>
      <c r="E136" s="162"/>
      <c r="F136" s="127">
        <f>D136*E136</f>
        <v>0</v>
      </c>
      <c r="G136" s="161"/>
      <c r="H136" s="118"/>
      <c r="I136" s="162"/>
      <c r="J136" s="129">
        <f>H136*I136</f>
        <v>0</v>
      </c>
      <c r="K136" s="161"/>
      <c r="L136" s="118"/>
      <c r="M136" s="162"/>
      <c r="N136" s="131">
        <f>L136*M136</f>
        <v>0</v>
      </c>
      <c r="O136" s="132">
        <f>F136+J136+N136</f>
        <v>0</v>
      </c>
    </row>
    <row r="137" spans="1:15">
      <c r="A137" s="163"/>
      <c r="B137" s="164" t="s">
        <v>256</v>
      </c>
      <c r="C137" s="94"/>
      <c r="D137" s="94"/>
      <c r="E137" s="94"/>
      <c r="F137" s="137">
        <f>SUM(F133:F136)</f>
        <v>0</v>
      </c>
      <c r="G137" s="103"/>
      <c r="H137" s="103"/>
      <c r="I137" s="103"/>
      <c r="J137" s="138">
        <f>SUM(J133:J136)</f>
        <v>0</v>
      </c>
      <c r="K137" s="103"/>
      <c r="L137" s="103"/>
      <c r="M137" s="103"/>
      <c r="N137" s="138">
        <f>SUM(N133:N136)</f>
        <v>0</v>
      </c>
      <c r="O137" s="132">
        <f>F137+J137+N137</f>
        <v>0</v>
      </c>
    </row>
    <row r="138" spans="1:15">
      <c r="A138" s="139" t="s">
        <v>196</v>
      </c>
      <c r="B138" s="140" t="s">
        <v>90</v>
      </c>
      <c r="C138" s="48" t="s">
        <v>312</v>
      </c>
      <c r="D138" s="49"/>
      <c r="E138" s="49"/>
      <c r="F138" s="50"/>
      <c r="G138" s="47" t="s">
        <v>313</v>
      </c>
      <c r="H138" s="47"/>
      <c r="I138" s="47"/>
      <c r="J138" s="47"/>
      <c r="K138" s="45" t="s">
        <v>324</v>
      </c>
      <c r="L138" s="141"/>
      <c r="M138" s="141"/>
      <c r="N138" s="141"/>
      <c r="O138" s="132"/>
    </row>
    <row r="139" spans="1:15" ht="25.5">
      <c r="A139" s="139"/>
      <c r="B139" s="140"/>
      <c r="C139" s="18" t="s">
        <v>41</v>
      </c>
      <c r="D139" s="19" t="s">
        <v>146</v>
      </c>
      <c r="E139" s="20" t="s">
        <v>131</v>
      </c>
      <c r="F139" s="21" t="s">
        <v>147</v>
      </c>
      <c r="G139" s="18" t="s">
        <v>41</v>
      </c>
      <c r="H139" s="19" t="s">
        <v>146</v>
      </c>
      <c r="I139" s="20" t="s">
        <v>131</v>
      </c>
      <c r="J139" s="22" t="s">
        <v>147</v>
      </c>
      <c r="K139" s="18" t="s">
        <v>41</v>
      </c>
      <c r="L139" s="19" t="s">
        <v>146</v>
      </c>
      <c r="M139" s="20" t="s">
        <v>131</v>
      </c>
      <c r="N139" s="23" t="s">
        <v>147</v>
      </c>
      <c r="O139" s="24" t="s">
        <v>42</v>
      </c>
    </row>
    <row r="140" spans="1:15" ht="13.5" customHeight="1">
      <c r="A140" s="124" t="s">
        <v>98</v>
      </c>
      <c r="B140" s="160" t="s">
        <v>353</v>
      </c>
      <c r="C140" s="161"/>
      <c r="D140" s="118"/>
      <c r="E140" s="162"/>
      <c r="F140" s="127">
        <f>D140*E140</f>
        <v>0</v>
      </c>
      <c r="G140" s="161"/>
      <c r="H140" s="118"/>
      <c r="I140" s="162"/>
      <c r="J140" s="129">
        <f>H140*I140</f>
        <v>0</v>
      </c>
      <c r="K140" s="161"/>
      <c r="L140" s="118"/>
      <c r="M140" s="162"/>
      <c r="N140" s="131">
        <f>L140*M140</f>
        <v>0</v>
      </c>
      <c r="O140" s="132">
        <f>F140+J140+N140</f>
        <v>0</v>
      </c>
    </row>
    <row r="141" spans="1:15">
      <c r="A141" s="124" t="s">
        <v>99</v>
      </c>
      <c r="B141" s="160" t="s">
        <v>267</v>
      </c>
      <c r="C141" s="161"/>
      <c r="D141" s="118"/>
      <c r="E141" s="162"/>
      <c r="F141" s="127">
        <f>D141*E141</f>
        <v>0</v>
      </c>
      <c r="G141" s="161"/>
      <c r="H141" s="118"/>
      <c r="I141" s="162"/>
      <c r="J141" s="129">
        <f>H141*I141</f>
        <v>0</v>
      </c>
      <c r="K141" s="161"/>
      <c r="L141" s="118"/>
      <c r="M141" s="162"/>
      <c r="N141" s="131">
        <f>L141*M141</f>
        <v>0</v>
      </c>
      <c r="O141" s="132">
        <f>F141+J141+N141</f>
        <v>0</v>
      </c>
    </row>
    <row r="142" spans="1:15">
      <c r="A142" s="124" t="s">
        <v>47</v>
      </c>
      <c r="B142" s="160" t="s">
        <v>187</v>
      </c>
      <c r="C142" s="161"/>
      <c r="D142" s="118"/>
      <c r="E142" s="162"/>
      <c r="F142" s="127">
        <f>D142*E142</f>
        <v>0</v>
      </c>
      <c r="G142" s="161"/>
      <c r="H142" s="118"/>
      <c r="I142" s="162"/>
      <c r="J142" s="129">
        <f>H142*I142</f>
        <v>0</v>
      </c>
      <c r="K142" s="161"/>
      <c r="L142" s="118"/>
      <c r="M142" s="162"/>
      <c r="N142" s="131">
        <f>L142*M142</f>
        <v>0</v>
      </c>
      <c r="O142" s="132">
        <f>F142+J142+N142</f>
        <v>0</v>
      </c>
    </row>
    <row r="143" spans="1:15">
      <c r="A143" s="165"/>
      <c r="B143" s="164" t="s">
        <v>257</v>
      </c>
      <c r="C143" s="94"/>
      <c r="D143" s="94"/>
      <c r="E143" s="94"/>
      <c r="F143" s="137">
        <f>SUM(F140:F142)</f>
        <v>0</v>
      </c>
      <c r="G143" s="103"/>
      <c r="H143" s="103"/>
      <c r="I143" s="103"/>
      <c r="J143" s="138">
        <f>SUM(J140:J142)</f>
        <v>0</v>
      </c>
      <c r="K143" s="103"/>
      <c r="L143" s="103"/>
      <c r="M143" s="103"/>
      <c r="N143" s="138">
        <f>SUM(N140:N142)</f>
        <v>0</v>
      </c>
      <c r="O143" s="132">
        <f>F143+J143+N143</f>
        <v>0</v>
      </c>
    </row>
    <row r="144" spans="1:15">
      <c r="A144" s="139" t="s">
        <v>197</v>
      </c>
      <c r="B144" s="140" t="s">
        <v>85</v>
      </c>
      <c r="C144" s="48" t="s">
        <v>312</v>
      </c>
      <c r="D144" s="49"/>
      <c r="E144" s="49"/>
      <c r="F144" s="50"/>
      <c r="G144" s="47" t="s">
        <v>313</v>
      </c>
      <c r="H144" s="47"/>
      <c r="I144" s="47"/>
      <c r="J144" s="47"/>
      <c r="K144" s="45" t="s">
        <v>324</v>
      </c>
      <c r="L144" s="141"/>
      <c r="M144" s="141"/>
      <c r="N144" s="141"/>
      <c r="O144" s="132"/>
    </row>
    <row r="145" spans="1:15" ht="25.5">
      <c r="A145" s="139"/>
      <c r="B145" s="140"/>
      <c r="C145" s="18" t="s">
        <v>41</v>
      </c>
      <c r="D145" s="19" t="s">
        <v>146</v>
      </c>
      <c r="E145" s="20" t="s">
        <v>131</v>
      </c>
      <c r="F145" s="21" t="s">
        <v>147</v>
      </c>
      <c r="G145" s="18" t="s">
        <v>41</v>
      </c>
      <c r="H145" s="19" t="s">
        <v>146</v>
      </c>
      <c r="I145" s="20" t="s">
        <v>131</v>
      </c>
      <c r="J145" s="22" t="s">
        <v>147</v>
      </c>
      <c r="K145" s="18" t="s">
        <v>41</v>
      </c>
      <c r="L145" s="19" t="s">
        <v>146</v>
      </c>
      <c r="M145" s="20" t="s">
        <v>131</v>
      </c>
      <c r="N145" s="23" t="s">
        <v>147</v>
      </c>
      <c r="O145" s="24" t="s">
        <v>42</v>
      </c>
    </row>
    <row r="146" spans="1:15">
      <c r="A146" s="124" t="s">
        <v>198</v>
      </c>
      <c r="B146" s="160" t="s">
        <v>354</v>
      </c>
      <c r="C146" s="161"/>
      <c r="D146" s="118"/>
      <c r="E146" s="162"/>
      <c r="F146" s="127">
        <f>D146*E146</f>
        <v>0</v>
      </c>
      <c r="G146" s="161"/>
      <c r="H146" s="118"/>
      <c r="I146" s="162"/>
      <c r="J146" s="129">
        <f>H146*I146</f>
        <v>0</v>
      </c>
      <c r="K146" s="161"/>
      <c r="L146" s="118"/>
      <c r="M146" s="162"/>
      <c r="N146" s="131">
        <f>L146*M146</f>
        <v>0</v>
      </c>
      <c r="O146" s="132">
        <f>F146+J146+N146</f>
        <v>0</v>
      </c>
    </row>
    <row r="147" spans="1:15">
      <c r="A147" s="124" t="s">
        <v>48</v>
      </c>
      <c r="B147" s="160" t="s">
        <v>187</v>
      </c>
      <c r="C147" s="161"/>
      <c r="D147" s="118"/>
      <c r="E147" s="162"/>
      <c r="F147" s="127">
        <f>D147*E147</f>
        <v>0</v>
      </c>
      <c r="G147" s="161"/>
      <c r="H147" s="118"/>
      <c r="I147" s="162"/>
      <c r="J147" s="129">
        <f>H147*I147</f>
        <v>0</v>
      </c>
      <c r="K147" s="161"/>
      <c r="L147" s="118"/>
      <c r="M147" s="162"/>
      <c r="N147" s="131">
        <f>L147*M147</f>
        <v>0</v>
      </c>
      <c r="O147" s="132">
        <f>F147+J147+N147</f>
        <v>0</v>
      </c>
    </row>
    <row r="148" spans="1:15">
      <c r="A148" s="165"/>
      <c r="B148" s="164" t="s">
        <v>258</v>
      </c>
      <c r="C148" s="103"/>
      <c r="D148" s="103"/>
      <c r="E148" s="103"/>
      <c r="F148" s="138">
        <f>SUM(F147+F146)</f>
        <v>0</v>
      </c>
      <c r="G148" s="103"/>
      <c r="H148" s="103"/>
      <c r="I148" s="103"/>
      <c r="J148" s="138">
        <f>SUM(J146+J147)</f>
        <v>0</v>
      </c>
      <c r="K148" s="103"/>
      <c r="L148" s="103"/>
      <c r="M148" s="103"/>
      <c r="N148" s="138">
        <f>SUM(N146+N147)</f>
        <v>0</v>
      </c>
      <c r="O148" s="132">
        <f>F148+J148+N148</f>
        <v>0</v>
      </c>
    </row>
    <row r="149" spans="1:15" ht="13.5" thickBot="1">
      <c r="A149" s="25"/>
      <c r="B149" s="26"/>
      <c r="C149" s="145"/>
      <c r="D149" s="146"/>
      <c r="E149" s="147"/>
      <c r="F149" s="147"/>
      <c r="G149" s="145"/>
      <c r="H149" s="146"/>
      <c r="I149" s="147"/>
      <c r="J149" s="147"/>
      <c r="K149" s="145"/>
      <c r="L149" s="146"/>
      <c r="M149" s="147"/>
      <c r="N149" s="147"/>
      <c r="O149" s="148"/>
    </row>
    <row r="150" spans="1:15" ht="16.5" thickBot="1">
      <c r="A150" s="166"/>
      <c r="B150" s="167" t="s">
        <v>355</v>
      </c>
      <c r="C150" s="143"/>
      <c r="D150" s="143"/>
      <c r="E150" s="143"/>
      <c r="F150" s="151">
        <f>SUM(F148+F137+F143+F130+F124)</f>
        <v>0</v>
      </c>
      <c r="G150" s="143"/>
      <c r="H150" s="143"/>
      <c r="I150" s="143"/>
      <c r="J150" s="151">
        <f>SUM(J148+J143+J137+J130+J124)</f>
        <v>0</v>
      </c>
      <c r="K150" s="143"/>
      <c r="L150" s="143"/>
      <c r="M150" s="143"/>
      <c r="N150" s="151">
        <f>SUM(N148+N143+N137+N130+N124)</f>
        <v>0</v>
      </c>
      <c r="O150" s="153">
        <f>SUM(F150+J150+N150)</f>
        <v>0</v>
      </c>
    </row>
    <row r="151" spans="1:15">
      <c r="A151" s="25"/>
      <c r="B151" s="26"/>
      <c r="C151" s="145"/>
      <c r="D151" s="146"/>
      <c r="E151" s="147"/>
      <c r="F151" s="147"/>
      <c r="G151" s="145"/>
      <c r="H151" s="146"/>
      <c r="I151" s="147"/>
      <c r="J151" s="147"/>
      <c r="K151" s="145"/>
      <c r="L151" s="146"/>
      <c r="M151" s="147"/>
      <c r="N151" s="147"/>
      <c r="O151" s="148"/>
    </row>
    <row r="152" spans="1:15" ht="50.1" customHeight="1">
      <c r="A152" s="168" t="s">
        <v>74</v>
      </c>
      <c r="B152" s="154" t="s">
        <v>318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69"/>
    </row>
    <row r="153" spans="1:15">
      <c r="A153" s="139" t="s">
        <v>88</v>
      </c>
      <c r="B153" s="108" t="s">
        <v>316</v>
      </c>
      <c r="C153" s="42" t="s">
        <v>312</v>
      </c>
      <c r="D153" s="43"/>
      <c r="E153" s="43"/>
      <c r="F153" s="44"/>
      <c r="G153" s="46" t="s">
        <v>313</v>
      </c>
      <c r="H153" s="46"/>
      <c r="I153" s="46"/>
      <c r="J153" s="46"/>
      <c r="K153" s="41" t="s">
        <v>324</v>
      </c>
      <c r="L153" s="41"/>
      <c r="M153" s="41"/>
      <c r="N153" s="41"/>
      <c r="O153" s="110"/>
    </row>
    <row r="154" spans="1:15" ht="31.5" customHeight="1">
      <c r="A154" s="139"/>
      <c r="B154" s="140"/>
      <c r="C154" s="18" t="s">
        <v>41</v>
      </c>
      <c r="D154" s="19" t="s">
        <v>146</v>
      </c>
      <c r="E154" s="20" t="s">
        <v>131</v>
      </c>
      <c r="F154" s="21" t="s">
        <v>147</v>
      </c>
      <c r="G154" s="18" t="s">
        <v>41</v>
      </c>
      <c r="H154" s="19" t="s">
        <v>146</v>
      </c>
      <c r="I154" s="20" t="s">
        <v>131</v>
      </c>
      <c r="J154" s="22" t="s">
        <v>147</v>
      </c>
      <c r="K154" s="18" t="s">
        <v>41</v>
      </c>
      <c r="L154" s="19" t="s">
        <v>146</v>
      </c>
      <c r="M154" s="20" t="s">
        <v>131</v>
      </c>
      <c r="N154" s="23" t="s">
        <v>147</v>
      </c>
      <c r="O154" s="24" t="s">
        <v>42</v>
      </c>
    </row>
    <row r="155" spans="1:15">
      <c r="A155" s="124" t="s">
        <v>124</v>
      </c>
      <c r="B155" s="160" t="s">
        <v>126</v>
      </c>
      <c r="C155" s="161"/>
      <c r="D155" s="118"/>
      <c r="E155" s="162"/>
      <c r="F155" s="127">
        <f t="shared" ref="F155:F162" si="25">D155*E155</f>
        <v>0</v>
      </c>
      <c r="G155" s="161"/>
      <c r="H155" s="118"/>
      <c r="I155" s="162"/>
      <c r="J155" s="129">
        <f t="shared" ref="J155:J162" si="26">H155*I155</f>
        <v>0</v>
      </c>
      <c r="K155" s="161"/>
      <c r="L155" s="118"/>
      <c r="M155" s="162"/>
      <c r="N155" s="131">
        <f t="shared" ref="N155:N162" si="27">L155*M155</f>
        <v>0</v>
      </c>
      <c r="O155" s="132">
        <f t="shared" ref="O155:O169" si="28">F155+J155+N155</f>
        <v>0</v>
      </c>
    </row>
    <row r="156" spans="1:15">
      <c r="A156" s="124" t="s">
        <v>125</v>
      </c>
      <c r="B156" s="160" t="s">
        <v>127</v>
      </c>
      <c r="C156" s="161"/>
      <c r="D156" s="118"/>
      <c r="E156" s="162"/>
      <c r="F156" s="127">
        <f t="shared" si="25"/>
        <v>0</v>
      </c>
      <c r="G156" s="161"/>
      <c r="H156" s="118"/>
      <c r="I156" s="162"/>
      <c r="J156" s="129">
        <f t="shared" si="26"/>
        <v>0</v>
      </c>
      <c r="K156" s="161"/>
      <c r="L156" s="118"/>
      <c r="M156" s="162"/>
      <c r="N156" s="131">
        <f t="shared" si="27"/>
        <v>0</v>
      </c>
      <c r="O156" s="132">
        <f t="shared" si="28"/>
        <v>0</v>
      </c>
    </row>
    <row r="157" spans="1:15">
      <c r="A157" s="124" t="s">
        <v>249</v>
      </c>
      <c r="B157" s="160" t="s">
        <v>128</v>
      </c>
      <c r="C157" s="161"/>
      <c r="D157" s="118"/>
      <c r="E157" s="162"/>
      <c r="F157" s="127">
        <f t="shared" si="25"/>
        <v>0</v>
      </c>
      <c r="G157" s="161"/>
      <c r="H157" s="118"/>
      <c r="I157" s="162"/>
      <c r="J157" s="129">
        <f t="shared" si="26"/>
        <v>0</v>
      </c>
      <c r="K157" s="161"/>
      <c r="L157" s="118"/>
      <c r="M157" s="162"/>
      <c r="N157" s="131">
        <f t="shared" si="27"/>
        <v>0</v>
      </c>
      <c r="O157" s="132">
        <f t="shared" si="28"/>
        <v>0</v>
      </c>
    </row>
    <row r="158" spans="1:15">
      <c r="A158" s="124" t="s">
        <v>250</v>
      </c>
      <c r="B158" s="160" t="s">
        <v>130</v>
      </c>
      <c r="C158" s="161"/>
      <c r="D158" s="118"/>
      <c r="E158" s="162"/>
      <c r="F158" s="127">
        <f t="shared" si="25"/>
        <v>0</v>
      </c>
      <c r="G158" s="161"/>
      <c r="H158" s="118"/>
      <c r="I158" s="162"/>
      <c r="J158" s="129">
        <f t="shared" si="26"/>
        <v>0</v>
      </c>
      <c r="K158" s="161"/>
      <c r="L158" s="118"/>
      <c r="M158" s="162"/>
      <c r="N158" s="131">
        <f t="shared" si="27"/>
        <v>0</v>
      </c>
      <c r="O158" s="132">
        <f t="shared" si="28"/>
        <v>0</v>
      </c>
    </row>
    <row r="159" spans="1:15">
      <c r="A159" s="124" t="s">
        <v>199</v>
      </c>
      <c r="B159" s="160" t="s">
        <v>129</v>
      </c>
      <c r="C159" s="161"/>
      <c r="D159" s="118"/>
      <c r="E159" s="162"/>
      <c r="F159" s="127">
        <f t="shared" si="25"/>
        <v>0</v>
      </c>
      <c r="G159" s="161"/>
      <c r="H159" s="118"/>
      <c r="I159" s="162"/>
      <c r="J159" s="129">
        <f t="shared" si="26"/>
        <v>0</v>
      </c>
      <c r="K159" s="161"/>
      <c r="L159" s="118"/>
      <c r="M159" s="162"/>
      <c r="N159" s="131">
        <f t="shared" si="27"/>
        <v>0</v>
      </c>
      <c r="O159" s="132">
        <f t="shared" si="28"/>
        <v>0</v>
      </c>
    </row>
    <row r="160" spans="1:15">
      <c r="A160" s="124" t="s">
        <v>100</v>
      </c>
      <c r="B160" s="160" t="s">
        <v>358</v>
      </c>
      <c r="C160" s="161"/>
      <c r="D160" s="118"/>
      <c r="E160" s="162"/>
      <c r="F160" s="127">
        <f t="shared" si="25"/>
        <v>0</v>
      </c>
      <c r="G160" s="161"/>
      <c r="H160" s="118"/>
      <c r="I160" s="162"/>
      <c r="J160" s="129">
        <f t="shared" si="26"/>
        <v>0</v>
      </c>
      <c r="K160" s="161"/>
      <c r="L160" s="118"/>
      <c r="M160" s="162"/>
      <c r="N160" s="131">
        <f t="shared" si="27"/>
        <v>0</v>
      </c>
      <c r="O160" s="132">
        <f t="shared" si="28"/>
        <v>0</v>
      </c>
    </row>
    <row r="161" spans="1:15">
      <c r="A161" s="124" t="s">
        <v>101</v>
      </c>
      <c r="B161" s="160" t="s">
        <v>359</v>
      </c>
      <c r="C161" s="161"/>
      <c r="D161" s="118"/>
      <c r="E161" s="162"/>
      <c r="F161" s="127">
        <f t="shared" si="25"/>
        <v>0</v>
      </c>
      <c r="G161" s="161"/>
      <c r="H161" s="118"/>
      <c r="I161" s="162"/>
      <c r="J161" s="129">
        <f t="shared" si="26"/>
        <v>0</v>
      </c>
      <c r="K161" s="161"/>
      <c r="L161" s="118"/>
      <c r="M161" s="162"/>
      <c r="N161" s="131">
        <f t="shared" si="27"/>
        <v>0</v>
      </c>
      <c r="O161" s="132">
        <f t="shared" si="28"/>
        <v>0</v>
      </c>
    </row>
    <row r="162" spans="1:15">
      <c r="A162" s="124" t="s">
        <v>245</v>
      </c>
      <c r="B162" s="160" t="s">
        <v>187</v>
      </c>
      <c r="C162" s="161"/>
      <c r="D162" s="118"/>
      <c r="E162" s="162"/>
      <c r="F162" s="127">
        <f t="shared" si="25"/>
        <v>0</v>
      </c>
      <c r="G162" s="161"/>
      <c r="H162" s="118"/>
      <c r="I162" s="162"/>
      <c r="J162" s="129">
        <f t="shared" si="26"/>
        <v>0</v>
      </c>
      <c r="K162" s="161"/>
      <c r="L162" s="118"/>
      <c r="M162" s="162"/>
      <c r="N162" s="131">
        <f t="shared" si="27"/>
        <v>0</v>
      </c>
      <c r="O162" s="132">
        <f t="shared" si="28"/>
        <v>0</v>
      </c>
    </row>
    <row r="163" spans="1:15">
      <c r="A163" s="165"/>
      <c r="B163" s="164" t="s">
        <v>317</v>
      </c>
      <c r="C163" s="94"/>
      <c r="D163" s="94"/>
      <c r="E163" s="94"/>
      <c r="F163" s="137">
        <f>SUM(F155:F162)</f>
        <v>0</v>
      </c>
      <c r="G163" s="103"/>
      <c r="H163" s="103"/>
      <c r="I163" s="103"/>
      <c r="J163" s="138">
        <f>SUM(J155:J162)</f>
        <v>0</v>
      </c>
      <c r="K163" s="103"/>
      <c r="L163" s="103"/>
      <c r="M163" s="103"/>
      <c r="N163" s="105">
        <f>SUM(N155:N162)</f>
        <v>0</v>
      </c>
      <c r="O163" s="132">
        <f t="shared" si="28"/>
        <v>0</v>
      </c>
    </row>
    <row r="164" spans="1:15">
      <c r="A164" s="139" t="s">
        <v>255</v>
      </c>
      <c r="B164" s="140" t="s">
        <v>84</v>
      </c>
      <c r="C164" s="48" t="s">
        <v>312</v>
      </c>
      <c r="D164" s="49"/>
      <c r="E164" s="49"/>
      <c r="F164" s="50"/>
      <c r="G164" s="47" t="s">
        <v>313</v>
      </c>
      <c r="H164" s="47"/>
      <c r="I164" s="47"/>
      <c r="J164" s="47"/>
      <c r="K164" s="45" t="s">
        <v>324</v>
      </c>
      <c r="L164" s="45"/>
      <c r="M164" s="45"/>
      <c r="N164" s="45"/>
      <c r="O164" s="132"/>
    </row>
    <row r="165" spans="1:15" ht="31.5" customHeight="1">
      <c r="A165" s="139"/>
      <c r="B165" s="140"/>
      <c r="C165" s="18" t="s">
        <v>41</v>
      </c>
      <c r="D165" s="19" t="s">
        <v>146</v>
      </c>
      <c r="E165" s="20" t="s">
        <v>131</v>
      </c>
      <c r="F165" s="21" t="s">
        <v>147</v>
      </c>
      <c r="G165" s="18" t="s">
        <v>41</v>
      </c>
      <c r="H165" s="19" t="s">
        <v>146</v>
      </c>
      <c r="I165" s="20" t="s">
        <v>131</v>
      </c>
      <c r="J165" s="22" t="s">
        <v>147</v>
      </c>
      <c r="K165" s="18" t="s">
        <v>41</v>
      </c>
      <c r="L165" s="19" t="s">
        <v>146</v>
      </c>
      <c r="M165" s="20" t="s">
        <v>131</v>
      </c>
      <c r="N165" s="23" t="s">
        <v>147</v>
      </c>
      <c r="O165" s="24" t="s">
        <v>42</v>
      </c>
    </row>
    <row r="166" spans="1:15">
      <c r="A166" s="124" t="s">
        <v>226</v>
      </c>
      <c r="B166" s="160" t="s">
        <v>290</v>
      </c>
      <c r="C166" s="161"/>
      <c r="D166" s="118"/>
      <c r="E166" s="162"/>
      <c r="F166" s="127">
        <f>D166*E166</f>
        <v>0</v>
      </c>
      <c r="G166" s="161"/>
      <c r="H166" s="118"/>
      <c r="I166" s="162"/>
      <c r="J166" s="129">
        <f>H166*I166</f>
        <v>0</v>
      </c>
      <c r="K166" s="161"/>
      <c r="L166" s="118"/>
      <c r="M166" s="162"/>
      <c r="N166" s="131">
        <f>L166*M166</f>
        <v>0</v>
      </c>
      <c r="O166" s="132">
        <f t="shared" si="28"/>
        <v>0</v>
      </c>
    </row>
    <row r="167" spans="1:15">
      <c r="A167" s="124" t="s">
        <v>227</v>
      </c>
      <c r="B167" s="160" t="s">
        <v>360</v>
      </c>
      <c r="C167" s="161"/>
      <c r="D167" s="118"/>
      <c r="E167" s="162"/>
      <c r="F167" s="127">
        <f>D167*E167</f>
        <v>0</v>
      </c>
      <c r="G167" s="161"/>
      <c r="H167" s="118"/>
      <c r="I167" s="162"/>
      <c r="J167" s="129">
        <f>H167*I167</f>
        <v>0</v>
      </c>
      <c r="K167" s="161"/>
      <c r="L167" s="118"/>
      <c r="M167" s="162"/>
      <c r="N167" s="131">
        <f>L167*M167</f>
        <v>0</v>
      </c>
      <c r="O167" s="132">
        <f t="shared" si="28"/>
        <v>0</v>
      </c>
    </row>
    <row r="168" spans="1:15">
      <c r="A168" s="124" t="s">
        <v>228</v>
      </c>
      <c r="B168" s="160" t="s">
        <v>187</v>
      </c>
      <c r="C168" s="161"/>
      <c r="D168" s="118"/>
      <c r="E168" s="162"/>
      <c r="F168" s="127">
        <f>D168*E168</f>
        <v>0</v>
      </c>
      <c r="G168" s="161"/>
      <c r="H168" s="118"/>
      <c r="I168" s="162"/>
      <c r="J168" s="129">
        <f>H168*I168</f>
        <v>0</v>
      </c>
      <c r="K168" s="161"/>
      <c r="L168" s="118"/>
      <c r="M168" s="162"/>
      <c r="N168" s="131">
        <f>L168*M168</f>
        <v>0</v>
      </c>
      <c r="O168" s="132">
        <f t="shared" si="28"/>
        <v>0</v>
      </c>
    </row>
    <row r="169" spans="1:15">
      <c r="A169" s="165"/>
      <c r="B169" s="164" t="s">
        <v>260</v>
      </c>
      <c r="C169" s="103"/>
      <c r="D169" s="103"/>
      <c r="E169" s="103"/>
      <c r="F169" s="138">
        <f>SUM(F166:F168)</f>
        <v>0</v>
      </c>
      <c r="G169" s="103"/>
      <c r="H169" s="103"/>
      <c r="I169" s="103"/>
      <c r="J169" s="138">
        <f>SUM(J166:J168)</f>
        <v>0</v>
      </c>
      <c r="K169" s="103"/>
      <c r="L169" s="103"/>
      <c r="M169" s="103"/>
      <c r="N169" s="138">
        <f>SUM(N166:N168)</f>
        <v>0</v>
      </c>
      <c r="O169" s="132">
        <f t="shared" si="28"/>
        <v>0</v>
      </c>
    </row>
    <row r="170" spans="1:15" ht="13.5" thickBot="1">
      <c r="A170" s="27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1"/>
    </row>
    <row r="171" spans="1:15" ht="16.5" thickBot="1">
      <c r="A171" s="166"/>
      <c r="B171" s="167" t="s">
        <v>319</v>
      </c>
      <c r="C171" s="143"/>
      <c r="D171" s="143"/>
      <c r="E171" s="143"/>
      <c r="F171" s="151">
        <f>SUM(F169+F163)</f>
        <v>0</v>
      </c>
      <c r="G171" s="143"/>
      <c r="H171" s="143"/>
      <c r="I171" s="143"/>
      <c r="J171" s="151">
        <f>SUM(J169+J163)</f>
        <v>0</v>
      </c>
      <c r="K171" s="143"/>
      <c r="L171" s="143"/>
      <c r="M171" s="143"/>
      <c r="N171" s="151">
        <f>SUM(N169+N163)</f>
        <v>0</v>
      </c>
      <c r="O171" s="153">
        <f>SUM(F171+J171+N171)</f>
        <v>0</v>
      </c>
    </row>
    <row r="172" spans="1:15">
      <c r="A172" s="27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1"/>
    </row>
    <row r="173" spans="1:15" ht="50.1" customHeight="1">
      <c r="A173" s="168" t="s">
        <v>75</v>
      </c>
      <c r="B173" s="154" t="s">
        <v>361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69"/>
    </row>
    <row r="174" spans="1:15">
      <c r="A174" s="139" t="s">
        <v>259</v>
      </c>
      <c r="B174" s="108" t="s">
        <v>320</v>
      </c>
      <c r="C174" s="42" t="s">
        <v>312</v>
      </c>
      <c r="D174" s="43"/>
      <c r="E174" s="43"/>
      <c r="F174" s="44"/>
      <c r="G174" s="46" t="s">
        <v>313</v>
      </c>
      <c r="H174" s="46"/>
      <c r="I174" s="46"/>
      <c r="J174" s="46"/>
      <c r="K174" s="41" t="s">
        <v>324</v>
      </c>
      <c r="L174" s="41"/>
      <c r="M174" s="41"/>
      <c r="N174" s="41"/>
      <c r="O174" s="110"/>
    </row>
    <row r="175" spans="1:15" ht="31.5" customHeight="1">
      <c r="A175" s="139"/>
      <c r="B175" s="140"/>
      <c r="C175" s="18" t="s">
        <v>41</v>
      </c>
      <c r="D175" s="19" t="s">
        <v>146</v>
      </c>
      <c r="E175" s="20" t="s">
        <v>131</v>
      </c>
      <c r="F175" s="21" t="s">
        <v>147</v>
      </c>
      <c r="G175" s="18" t="s">
        <v>41</v>
      </c>
      <c r="H175" s="19" t="s">
        <v>146</v>
      </c>
      <c r="I175" s="20" t="s">
        <v>131</v>
      </c>
      <c r="J175" s="22" t="s">
        <v>147</v>
      </c>
      <c r="K175" s="18" t="s">
        <v>41</v>
      </c>
      <c r="L175" s="19" t="s">
        <v>146</v>
      </c>
      <c r="M175" s="20" t="s">
        <v>131</v>
      </c>
      <c r="N175" s="23" t="s">
        <v>147</v>
      </c>
      <c r="O175" s="24" t="s">
        <v>42</v>
      </c>
    </row>
    <row r="176" spans="1:15">
      <c r="A176" s="124" t="s">
        <v>80</v>
      </c>
      <c r="B176" s="160" t="s">
        <v>362</v>
      </c>
      <c r="C176" s="161"/>
      <c r="D176" s="118"/>
      <c r="E176" s="162"/>
      <c r="F176" s="127">
        <f t="shared" ref="F176:F195" si="29">D176*E176</f>
        <v>0</v>
      </c>
      <c r="G176" s="161"/>
      <c r="H176" s="118"/>
      <c r="I176" s="162"/>
      <c r="J176" s="129">
        <f t="shared" ref="J176:J195" si="30">H176*I176</f>
        <v>0</v>
      </c>
      <c r="K176" s="161"/>
      <c r="L176" s="118"/>
      <c r="M176" s="162"/>
      <c r="N176" s="131">
        <f t="shared" ref="N176:N195" si="31">L176*M176</f>
        <v>0</v>
      </c>
      <c r="O176" s="132">
        <f t="shared" ref="O176:O196" si="32">F176+J176+N176</f>
        <v>0</v>
      </c>
    </row>
    <row r="177" spans="1:15">
      <c r="A177" s="124" t="s">
        <v>81</v>
      </c>
      <c r="B177" s="160" t="s">
        <v>60</v>
      </c>
      <c r="C177" s="161"/>
      <c r="D177" s="118"/>
      <c r="E177" s="162"/>
      <c r="F177" s="127">
        <f t="shared" si="29"/>
        <v>0</v>
      </c>
      <c r="G177" s="161"/>
      <c r="H177" s="118"/>
      <c r="I177" s="162"/>
      <c r="J177" s="129">
        <f t="shared" si="30"/>
        <v>0</v>
      </c>
      <c r="K177" s="161"/>
      <c r="L177" s="118"/>
      <c r="M177" s="162"/>
      <c r="N177" s="131">
        <f t="shared" si="31"/>
        <v>0</v>
      </c>
      <c r="O177" s="132">
        <f t="shared" si="32"/>
        <v>0</v>
      </c>
    </row>
    <row r="178" spans="1:15">
      <c r="A178" s="124" t="s">
        <v>205</v>
      </c>
      <c r="B178" s="160" t="s">
        <v>82</v>
      </c>
      <c r="C178" s="161"/>
      <c r="D178" s="118"/>
      <c r="E178" s="162"/>
      <c r="F178" s="127">
        <f t="shared" si="29"/>
        <v>0</v>
      </c>
      <c r="G178" s="161"/>
      <c r="H178" s="118"/>
      <c r="I178" s="162"/>
      <c r="J178" s="129">
        <f t="shared" si="30"/>
        <v>0</v>
      </c>
      <c r="K178" s="161"/>
      <c r="L178" s="118"/>
      <c r="M178" s="162"/>
      <c r="N178" s="131">
        <f t="shared" si="31"/>
        <v>0</v>
      </c>
      <c r="O178" s="132">
        <f t="shared" si="32"/>
        <v>0</v>
      </c>
    </row>
    <row r="179" spans="1:15">
      <c r="A179" s="124" t="s">
        <v>206</v>
      </c>
      <c r="B179" s="39" t="s">
        <v>83</v>
      </c>
      <c r="C179" s="161"/>
      <c r="D179" s="118"/>
      <c r="E179" s="162"/>
      <c r="F179" s="127">
        <f t="shared" si="29"/>
        <v>0</v>
      </c>
      <c r="G179" s="161"/>
      <c r="H179" s="118"/>
      <c r="I179" s="162"/>
      <c r="J179" s="129">
        <f t="shared" si="30"/>
        <v>0</v>
      </c>
      <c r="K179" s="161"/>
      <c r="L179" s="118"/>
      <c r="M179" s="162"/>
      <c r="N179" s="131">
        <f t="shared" si="31"/>
        <v>0</v>
      </c>
      <c r="O179" s="132">
        <f t="shared" si="32"/>
        <v>0</v>
      </c>
    </row>
    <row r="180" spans="1:15">
      <c r="A180" s="124" t="s">
        <v>207</v>
      </c>
      <c r="B180" s="39" t="s">
        <v>77</v>
      </c>
      <c r="C180" s="161"/>
      <c r="D180" s="118"/>
      <c r="E180" s="162"/>
      <c r="F180" s="127">
        <f t="shared" si="29"/>
        <v>0</v>
      </c>
      <c r="G180" s="161"/>
      <c r="H180" s="118"/>
      <c r="I180" s="162"/>
      <c r="J180" s="129">
        <f t="shared" si="30"/>
        <v>0</v>
      </c>
      <c r="K180" s="161"/>
      <c r="L180" s="118"/>
      <c r="M180" s="162"/>
      <c r="N180" s="131">
        <f t="shared" si="31"/>
        <v>0</v>
      </c>
      <c r="O180" s="132">
        <f t="shared" si="32"/>
        <v>0</v>
      </c>
    </row>
    <row r="181" spans="1:15">
      <c r="A181" s="124" t="s">
        <v>208</v>
      </c>
      <c r="B181" s="160" t="s">
        <v>271</v>
      </c>
      <c r="C181" s="161"/>
      <c r="D181" s="118"/>
      <c r="E181" s="162"/>
      <c r="F181" s="127">
        <f t="shared" si="29"/>
        <v>0</v>
      </c>
      <c r="G181" s="161"/>
      <c r="H181" s="118"/>
      <c r="I181" s="162"/>
      <c r="J181" s="129">
        <f t="shared" si="30"/>
        <v>0</v>
      </c>
      <c r="K181" s="161"/>
      <c r="L181" s="118"/>
      <c r="M181" s="162"/>
      <c r="N181" s="131">
        <f t="shared" si="31"/>
        <v>0</v>
      </c>
      <c r="O181" s="132">
        <f t="shared" si="32"/>
        <v>0</v>
      </c>
    </row>
    <row r="182" spans="1:15">
      <c r="A182" s="124" t="s">
        <v>209</v>
      </c>
      <c r="B182" s="160" t="s">
        <v>363</v>
      </c>
      <c r="C182" s="161"/>
      <c r="D182" s="118"/>
      <c r="E182" s="162"/>
      <c r="F182" s="127">
        <f t="shared" si="29"/>
        <v>0</v>
      </c>
      <c r="G182" s="161"/>
      <c r="H182" s="118"/>
      <c r="I182" s="162"/>
      <c r="J182" s="129">
        <f t="shared" si="30"/>
        <v>0</v>
      </c>
      <c r="K182" s="161"/>
      <c r="L182" s="118"/>
      <c r="M182" s="162"/>
      <c r="N182" s="131">
        <f t="shared" si="31"/>
        <v>0</v>
      </c>
      <c r="O182" s="132">
        <f t="shared" si="32"/>
        <v>0</v>
      </c>
    </row>
    <row r="183" spans="1:15">
      <c r="A183" s="124" t="s">
        <v>102</v>
      </c>
      <c r="B183" s="160" t="s">
        <v>364</v>
      </c>
      <c r="C183" s="161"/>
      <c r="D183" s="118"/>
      <c r="E183" s="162"/>
      <c r="F183" s="127">
        <f t="shared" si="29"/>
        <v>0</v>
      </c>
      <c r="G183" s="161"/>
      <c r="H183" s="118"/>
      <c r="I183" s="162"/>
      <c r="J183" s="129">
        <f t="shared" si="30"/>
        <v>0</v>
      </c>
      <c r="K183" s="161"/>
      <c r="L183" s="118"/>
      <c r="M183" s="162"/>
      <c r="N183" s="131">
        <f t="shared" si="31"/>
        <v>0</v>
      </c>
      <c r="O183" s="132">
        <f t="shared" si="32"/>
        <v>0</v>
      </c>
    </row>
    <row r="184" spans="1:15">
      <c r="A184" s="124" t="s">
        <v>103</v>
      </c>
      <c r="B184" s="160" t="s">
        <v>365</v>
      </c>
      <c r="C184" s="161"/>
      <c r="D184" s="118"/>
      <c r="E184" s="162"/>
      <c r="F184" s="127">
        <f t="shared" si="29"/>
        <v>0</v>
      </c>
      <c r="G184" s="161"/>
      <c r="H184" s="118"/>
      <c r="I184" s="162"/>
      <c r="J184" s="129">
        <f t="shared" si="30"/>
        <v>0</v>
      </c>
      <c r="K184" s="161"/>
      <c r="L184" s="118"/>
      <c r="M184" s="162"/>
      <c r="N184" s="131">
        <f t="shared" si="31"/>
        <v>0</v>
      </c>
      <c r="O184" s="132">
        <f t="shared" si="32"/>
        <v>0</v>
      </c>
    </row>
    <row r="185" spans="1:15">
      <c r="A185" s="124" t="s">
        <v>104</v>
      </c>
      <c r="B185" s="160" t="s">
        <v>366</v>
      </c>
      <c r="C185" s="161"/>
      <c r="D185" s="118"/>
      <c r="E185" s="162"/>
      <c r="F185" s="127">
        <f t="shared" si="29"/>
        <v>0</v>
      </c>
      <c r="G185" s="161"/>
      <c r="H185" s="118"/>
      <c r="I185" s="162"/>
      <c r="J185" s="129">
        <f t="shared" si="30"/>
        <v>0</v>
      </c>
      <c r="K185" s="161"/>
      <c r="L185" s="118"/>
      <c r="M185" s="162"/>
      <c r="N185" s="131">
        <f t="shared" si="31"/>
        <v>0</v>
      </c>
      <c r="O185" s="132">
        <f t="shared" si="32"/>
        <v>0</v>
      </c>
    </row>
    <row r="186" spans="1:15">
      <c r="A186" s="124" t="s">
        <v>105</v>
      </c>
      <c r="B186" s="39" t="s">
        <v>54</v>
      </c>
      <c r="C186" s="161"/>
      <c r="D186" s="118"/>
      <c r="E186" s="162"/>
      <c r="F186" s="127">
        <f t="shared" si="29"/>
        <v>0</v>
      </c>
      <c r="G186" s="161"/>
      <c r="H186" s="118"/>
      <c r="I186" s="162"/>
      <c r="J186" s="129">
        <f t="shared" si="30"/>
        <v>0</v>
      </c>
      <c r="K186" s="161"/>
      <c r="L186" s="118"/>
      <c r="M186" s="162"/>
      <c r="N186" s="131">
        <f t="shared" si="31"/>
        <v>0</v>
      </c>
      <c r="O186" s="132">
        <f t="shared" si="32"/>
        <v>0</v>
      </c>
    </row>
    <row r="187" spans="1:15">
      <c r="A187" s="124" t="s">
        <v>106</v>
      </c>
      <c r="B187" s="160" t="s">
        <v>368</v>
      </c>
      <c r="C187" s="161"/>
      <c r="D187" s="118"/>
      <c r="E187" s="162"/>
      <c r="F187" s="127">
        <f t="shared" si="29"/>
        <v>0</v>
      </c>
      <c r="G187" s="161"/>
      <c r="H187" s="118"/>
      <c r="I187" s="162"/>
      <c r="J187" s="129">
        <f t="shared" si="30"/>
        <v>0</v>
      </c>
      <c r="K187" s="161"/>
      <c r="L187" s="118"/>
      <c r="M187" s="162"/>
      <c r="N187" s="131">
        <f t="shared" si="31"/>
        <v>0</v>
      </c>
      <c r="O187" s="132">
        <f t="shared" si="32"/>
        <v>0</v>
      </c>
    </row>
    <row r="188" spans="1:15">
      <c r="A188" s="124" t="s">
        <v>107</v>
      </c>
      <c r="B188" s="160" t="s">
        <v>367</v>
      </c>
      <c r="C188" s="161"/>
      <c r="D188" s="118"/>
      <c r="E188" s="162"/>
      <c r="F188" s="127">
        <f t="shared" si="29"/>
        <v>0</v>
      </c>
      <c r="G188" s="161"/>
      <c r="H188" s="118"/>
      <c r="I188" s="162"/>
      <c r="J188" s="129">
        <f t="shared" si="30"/>
        <v>0</v>
      </c>
      <c r="K188" s="161"/>
      <c r="L188" s="118"/>
      <c r="M188" s="162"/>
      <c r="N188" s="131">
        <f t="shared" si="31"/>
        <v>0</v>
      </c>
      <c r="O188" s="132">
        <f t="shared" si="32"/>
        <v>0</v>
      </c>
    </row>
    <row r="189" spans="1:15">
      <c r="A189" s="124" t="s">
        <v>108</v>
      </c>
      <c r="B189" s="160" t="s">
        <v>272</v>
      </c>
      <c r="C189" s="161"/>
      <c r="D189" s="118"/>
      <c r="E189" s="162"/>
      <c r="F189" s="127">
        <f t="shared" si="29"/>
        <v>0</v>
      </c>
      <c r="G189" s="161"/>
      <c r="H189" s="118"/>
      <c r="I189" s="162"/>
      <c r="J189" s="129">
        <f t="shared" si="30"/>
        <v>0</v>
      </c>
      <c r="K189" s="161"/>
      <c r="L189" s="118"/>
      <c r="M189" s="162"/>
      <c r="N189" s="131">
        <f t="shared" si="31"/>
        <v>0</v>
      </c>
      <c r="O189" s="132">
        <f t="shared" si="32"/>
        <v>0</v>
      </c>
    </row>
    <row r="190" spans="1:15">
      <c r="A190" s="124" t="s">
        <v>109</v>
      </c>
      <c r="B190" s="160" t="s">
        <v>55</v>
      </c>
      <c r="C190" s="161"/>
      <c r="D190" s="118"/>
      <c r="E190" s="162"/>
      <c r="F190" s="127">
        <f t="shared" si="29"/>
        <v>0</v>
      </c>
      <c r="G190" s="161"/>
      <c r="H190" s="118"/>
      <c r="I190" s="162"/>
      <c r="J190" s="129">
        <f t="shared" si="30"/>
        <v>0</v>
      </c>
      <c r="K190" s="161"/>
      <c r="L190" s="118"/>
      <c r="M190" s="162"/>
      <c r="N190" s="131">
        <f t="shared" si="31"/>
        <v>0</v>
      </c>
      <c r="O190" s="132">
        <f t="shared" si="32"/>
        <v>0</v>
      </c>
    </row>
    <row r="191" spans="1:15">
      <c r="A191" s="124" t="s">
        <v>110</v>
      </c>
      <c r="B191" s="160" t="s">
        <v>369</v>
      </c>
      <c r="C191" s="161"/>
      <c r="D191" s="118"/>
      <c r="E191" s="162"/>
      <c r="F191" s="127">
        <f t="shared" si="29"/>
        <v>0</v>
      </c>
      <c r="G191" s="161"/>
      <c r="H191" s="118"/>
      <c r="I191" s="162"/>
      <c r="J191" s="129">
        <f t="shared" si="30"/>
        <v>0</v>
      </c>
      <c r="K191" s="161"/>
      <c r="L191" s="118"/>
      <c r="M191" s="162"/>
      <c r="N191" s="131">
        <f t="shared" si="31"/>
        <v>0</v>
      </c>
      <c r="O191" s="132">
        <f t="shared" si="32"/>
        <v>0</v>
      </c>
    </row>
    <row r="192" spans="1:15">
      <c r="A192" s="124" t="s">
        <v>111</v>
      </c>
      <c r="B192" s="160" t="s">
        <v>370</v>
      </c>
      <c r="C192" s="161"/>
      <c r="D192" s="118"/>
      <c r="E192" s="162"/>
      <c r="F192" s="127">
        <f t="shared" si="29"/>
        <v>0</v>
      </c>
      <c r="G192" s="161"/>
      <c r="H192" s="118"/>
      <c r="I192" s="162"/>
      <c r="J192" s="129">
        <f t="shared" si="30"/>
        <v>0</v>
      </c>
      <c r="K192" s="161"/>
      <c r="L192" s="118"/>
      <c r="M192" s="162"/>
      <c r="N192" s="131">
        <f t="shared" si="31"/>
        <v>0</v>
      </c>
      <c r="O192" s="132">
        <f t="shared" si="32"/>
        <v>0</v>
      </c>
    </row>
    <row r="193" spans="1:15">
      <c r="A193" s="124" t="s">
        <v>112</v>
      </c>
      <c r="B193" s="39" t="s">
        <v>78</v>
      </c>
      <c r="C193" s="161"/>
      <c r="D193" s="118"/>
      <c r="E193" s="162"/>
      <c r="F193" s="127">
        <f t="shared" si="29"/>
        <v>0</v>
      </c>
      <c r="G193" s="161"/>
      <c r="H193" s="118"/>
      <c r="I193" s="162"/>
      <c r="J193" s="129">
        <f t="shared" si="30"/>
        <v>0</v>
      </c>
      <c r="K193" s="161"/>
      <c r="L193" s="118"/>
      <c r="M193" s="162"/>
      <c r="N193" s="131">
        <f t="shared" si="31"/>
        <v>0</v>
      </c>
      <c r="O193" s="132">
        <f t="shared" si="32"/>
        <v>0</v>
      </c>
    </row>
    <row r="194" spans="1:15">
      <c r="A194" s="124" t="s">
        <v>113</v>
      </c>
      <c r="B194" s="160" t="s">
        <v>371</v>
      </c>
      <c r="C194" s="161"/>
      <c r="D194" s="118"/>
      <c r="E194" s="162"/>
      <c r="F194" s="127">
        <f t="shared" si="29"/>
        <v>0</v>
      </c>
      <c r="G194" s="161"/>
      <c r="H194" s="118"/>
      <c r="I194" s="162"/>
      <c r="J194" s="129">
        <f t="shared" si="30"/>
        <v>0</v>
      </c>
      <c r="K194" s="161"/>
      <c r="L194" s="118"/>
      <c r="M194" s="162"/>
      <c r="N194" s="131">
        <f t="shared" si="31"/>
        <v>0</v>
      </c>
      <c r="O194" s="132">
        <f t="shared" si="32"/>
        <v>0</v>
      </c>
    </row>
    <row r="195" spans="1:15">
      <c r="A195" s="124" t="s">
        <v>114</v>
      </c>
      <c r="B195" s="160" t="s">
        <v>187</v>
      </c>
      <c r="C195" s="161"/>
      <c r="D195" s="118"/>
      <c r="E195" s="162"/>
      <c r="F195" s="127">
        <f t="shared" si="29"/>
        <v>0</v>
      </c>
      <c r="G195" s="161"/>
      <c r="H195" s="118"/>
      <c r="I195" s="162"/>
      <c r="J195" s="129">
        <f t="shared" si="30"/>
        <v>0</v>
      </c>
      <c r="K195" s="161"/>
      <c r="L195" s="118"/>
      <c r="M195" s="162"/>
      <c r="N195" s="131">
        <f t="shared" si="31"/>
        <v>0</v>
      </c>
      <c r="O195" s="132">
        <f t="shared" si="32"/>
        <v>0</v>
      </c>
    </row>
    <row r="196" spans="1:15">
      <c r="A196" s="165"/>
      <c r="B196" s="164" t="s">
        <v>321</v>
      </c>
      <c r="C196" s="103"/>
      <c r="D196" s="103"/>
      <c r="E196" s="103"/>
      <c r="F196" s="138">
        <f>SUM(F176:F195)</f>
        <v>0</v>
      </c>
      <c r="G196" s="103"/>
      <c r="H196" s="103"/>
      <c r="I196" s="103"/>
      <c r="J196" s="138">
        <f>SUM(J176:J195)</f>
        <v>0</v>
      </c>
      <c r="K196" s="103"/>
      <c r="L196" s="103"/>
      <c r="M196" s="103"/>
      <c r="N196" s="138">
        <f>SUM(N176:N195)</f>
        <v>0</v>
      </c>
      <c r="O196" s="132">
        <f t="shared" si="32"/>
        <v>0</v>
      </c>
    </row>
    <row r="197" spans="1:15" ht="13.5" thickBot="1">
      <c r="A197" s="27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1"/>
    </row>
    <row r="198" spans="1:15" ht="16.5" thickBot="1">
      <c r="A198" s="172"/>
      <c r="B198" s="173" t="s">
        <v>372</v>
      </c>
      <c r="C198" s="174"/>
      <c r="D198" s="174"/>
      <c r="E198" s="174"/>
      <c r="F198" s="175">
        <f>SUM(F196)</f>
        <v>0</v>
      </c>
      <c r="G198" s="174"/>
      <c r="H198" s="174"/>
      <c r="I198" s="174"/>
      <c r="J198" s="175">
        <f>SUM(J196)</f>
        <v>0</v>
      </c>
      <c r="K198" s="174"/>
      <c r="L198" s="174"/>
      <c r="M198" s="174"/>
      <c r="N198" s="175">
        <f>SUM(N196)</f>
        <v>0</v>
      </c>
      <c r="O198" s="153">
        <f>SUM(F198+J198+N198)</f>
        <v>0</v>
      </c>
    </row>
    <row r="199" spans="1:15">
      <c r="A199" s="28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7"/>
    </row>
    <row r="200" spans="1:15" ht="50.1" customHeight="1">
      <c r="A200" s="168" t="s">
        <v>38</v>
      </c>
      <c r="B200" s="154" t="s">
        <v>145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69"/>
    </row>
    <row r="201" spans="1:15">
      <c r="A201" s="139" t="s">
        <v>261</v>
      </c>
      <c r="B201" s="108" t="s">
        <v>115</v>
      </c>
      <c r="C201" s="42" t="s">
        <v>312</v>
      </c>
      <c r="D201" s="43"/>
      <c r="E201" s="43"/>
      <c r="F201" s="44"/>
      <c r="G201" s="46" t="s">
        <v>313</v>
      </c>
      <c r="H201" s="46"/>
      <c r="I201" s="46"/>
      <c r="J201" s="46"/>
      <c r="K201" s="41" t="s">
        <v>324</v>
      </c>
      <c r="L201" s="41"/>
      <c r="M201" s="41"/>
      <c r="N201" s="41"/>
      <c r="O201" s="110"/>
    </row>
    <row r="202" spans="1:15" ht="25.5">
      <c r="A202" s="139"/>
      <c r="B202" s="140"/>
      <c r="C202" s="18" t="s">
        <v>41</v>
      </c>
      <c r="D202" s="19" t="s">
        <v>146</v>
      </c>
      <c r="E202" s="20" t="s">
        <v>131</v>
      </c>
      <c r="F202" s="21" t="s">
        <v>147</v>
      </c>
      <c r="G202" s="18" t="s">
        <v>41</v>
      </c>
      <c r="H202" s="19" t="s">
        <v>146</v>
      </c>
      <c r="I202" s="20" t="s">
        <v>131</v>
      </c>
      <c r="J202" s="22" t="s">
        <v>147</v>
      </c>
      <c r="K202" s="18" t="s">
        <v>41</v>
      </c>
      <c r="L202" s="19" t="s">
        <v>146</v>
      </c>
      <c r="M202" s="20" t="s">
        <v>131</v>
      </c>
      <c r="N202" s="23" t="s">
        <v>147</v>
      </c>
      <c r="O202" s="24" t="s">
        <v>42</v>
      </c>
    </row>
    <row r="203" spans="1:15">
      <c r="A203" s="124" t="s">
        <v>210</v>
      </c>
      <c r="B203" s="160" t="s">
        <v>373</v>
      </c>
      <c r="C203" s="161"/>
      <c r="D203" s="118"/>
      <c r="E203" s="162"/>
      <c r="F203" s="127">
        <f t="shared" ref="F203:F214" si="33">D203*E203</f>
        <v>0</v>
      </c>
      <c r="G203" s="161"/>
      <c r="H203" s="118"/>
      <c r="I203" s="162"/>
      <c r="J203" s="129">
        <f t="shared" ref="J203:J214" si="34">H203*I203</f>
        <v>0</v>
      </c>
      <c r="K203" s="161"/>
      <c r="L203" s="118"/>
      <c r="M203" s="162"/>
      <c r="N203" s="131">
        <f t="shared" ref="N203:N214" si="35">L203*M203</f>
        <v>0</v>
      </c>
      <c r="O203" s="132">
        <f t="shared" ref="O203:O215" si="36">F203+J203+N203</f>
        <v>0</v>
      </c>
    </row>
    <row r="204" spans="1:15">
      <c r="A204" s="124" t="s">
        <v>211</v>
      </c>
      <c r="B204" s="160" t="s">
        <v>280</v>
      </c>
      <c r="C204" s="161"/>
      <c r="D204" s="118"/>
      <c r="E204" s="162"/>
      <c r="F204" s="127">
        <f t="shared" si="33"/>
        <v>0</v>
      </c>
      <c r="G204" s="161"/>
      <c r="H204" s="118"/>
      <c r="I204" s="162"/>
      <c r="J204" s="129">
        <f t="shared" si="34"/>
        <v>0</v>
      </c>
      <c r="K204" s="161"/>
      <c r="L204" s="118"/>
      <c r="M204" s="162"/>
      <c r="N204" s="131">
        <f t="shared" si="35"/>
        <v>0</v>
      </c>
      <c r="O204" s="132">
        <f t="shared" si="36"/>
        <v>0</v>
      </c>
    </row>
    <row r="205" spans="1:15">
      <c r="A205" s="124" t="s">
        <v>25</v>
      </c>
      <c r="B205" s="160" t="s">
        <v>281</v>
      </c>
      <c r="C205" s="161"/>
      <c r="D205" s="118"/>
      <c r="E205" s="162"/>
      <c r="F205" s="127">
        <f t="shared" si="33"/>
        <v>0</v>
      </c>
      <c r="G205" s="161"/>
      <c r="H205" s="118"/>
      <c r="I205" s="162"/>
      <c r="J205" s="129">
        <f t="shared" si="34"/>
        <v>0</v>
      </c>
      <c r="K205" s="161"/>
      <c r="L205" s="118"/>
      <c r="M205" s="162"/>
      <c r="N205" s="131">
        <f t="shared" si="35"/>
        <v>0</v>
      </c>
      <c r="O205" s="132">
        <f t="shared" si="36"/>
        <v>0</v>
      </c>
    </row>
    <row r="206" spans="1:15">
      <c r="A206" s="124" t="s">
        <v>26</v>
      </c>
      <c r="B206" s="160" t="s">
        <v>282</v>
      </c>
      <c r="C206" s="161"/>
      <c r="D206" s="118"/>
      <c r="E206" s="162"/>
      <c r="F206" s="127">
        <f t="shared" si="33"/>
        <v>0</v>
      </c>
      <c r="G206" s="161"/>
      <c r="H206" s="118"/>
      <c r="I206" s="162"/>
      <c r="J206" s="129">
        <f t="shared" si="34"/>
        <v>0</v>
      </c>
      <c r="K206" s="161"/>
      <c r="L206" s="118"/>
      <c r="M206" s="162"/>
      <c r="N206" s="131">
        <f t="shared" si="35"/>
        <v>0</v>
      </c>
      <c r="O206" s="132">
        <f t="shared" si="36"/>
        <v>0</v>
      </c>
    </row>
    <row r="207" spans="1:15">
      <c r="A207" s="124" t="s">
        <v>27</v>
      </c>
      <c r="B207" s="160" t="s">
        <v>283</v>
      </c>
      <c r="C207" s="161"/>
      <c r="D207" s="118"/>
      <c r="E207" s="162"/>
      <c r="F207" s="127">
        <f t="shared" si="33"/>
        <v>0</v>
      </c>
      <c r="G207" s="161"/>
      <c r="H207" s="118"/>
      <c r="I207" s="162"/>
      <c r="J207" s="129">
        <f t="shared" si="34"/>
        <v>0</v>
      </c>
      <c r="K207" s="161"/>
      <c r="L207" s="118"/>
      <c r="M207" s="162"/>
      <c r="N207" s="131">
        <f t="shared" si="35"/>
        <v>0</v>
      </c>
      <c r="O207" s="132">
        <f t="shared" si="36"/>
        <v>0</v>
      </c>
    </row>
    <row r="208" spans="1:15">
      <c r="A208" s="124" t="s">
        <v>28</v>
      </c>
      <c r="B208" s="160" t="s">
        <v>148</v>
      </c>
      <c r="C208" s="161"/>
      <c r="D208" s="118"/>
      <c r="E208" s="162"/>
      <c r="F208" s="127">
        <f t="shared" si="33"/>
        <v>0</v>
      </c>
      <c r="G208" s="161"/>
      <c r="H208" s="118"/>
      <c r="I208" s="162"/>
      <c r="J208" s="129">
        <f t="shared" si="34"/>
        <v>0</v>
      </c>
      <c r="K208" s="161"/>
      <c r="L208" s="118"/>
      <c r="M208" s="162"/>
      <c r="N208" s="131">
        <f t="shared" si="35"/>
        <v>0</v>
      </c>
      <c r="O208" s="132">
        <f t="shared" si="36"/>
        <v>0</v>
      </c>
    </row>
    <row r="209" spans="1:15">
      <c r="A209" s="124" t="s">
        <v>29</v>
      </c>
      <c r="B209" s="160" t="s">
        <v>288</v>
      </c>
      <c r="C209" s="161"/>
      <c r="D209" s="118"/>
      <c r="E209" s="162"/>
      <c r="F209" s="127">
        <f t="shared" si="33"/>
        <v>0</v>
      </c>
      <c r="G209" s="161"/>
      <c r="H209" s="118"/>
      <c r="I209" s="162"/>
      <c r="J209" s="129">
        <f t="shared" si="34"/>
        <v>0</v>
      </c>
      <c r="K209" s="161"/>
      <c r="L209" s="118"/>
      <c r="M209" s="162"/>
      <c r="N209" s="131">
        <f t="shared" si="35"/>
        <v>0</v>
      </c>
      <c r="O209" s="132">
        <f t="shared" si="36"/>
        <v>0</v>
      </c>
    </row>
    <row r="210" spans="1:15">
      <c r="A210" s="124" t="s">
        <v>30</v>
      </c>
      <c r="B210" s="160" t="s">
        <v>289</v>
      </c>
      <c r="C210" s="161"/>
      <c r="D210" s="118"/>
      <c r="E210" s="162"/>
      <c r="F210" s="127">
        <f t="shared" si="33"/>
        <v>0</v>
      </c>
      <c r="G210" s="161"/>
      <c r="H210" s="118"/>
      <c r="I210" s="162"/>
      <c r="J210" s="129">
        <f t="shared" si="34"/>
        <v>0</v>
      </c>
      <c r="K210" s="161"/>
      <c r="L210" s="118"/>
      <c r="M210" s="162"/>
      <c r="N210" s="131">
        <f t="shared" si="35"/>
        <v>0</v>
      </c>
      <c r="O210" s="132">
        <f t="shared" si="36"/>
        <v>0</v>
      </c>
    </row>
    <row r="211" spans="1:15">
      <c r="A211" s="124" t="s">
        <v>31</v>
      </c>
      <c r="B211" s="160" t="s">
        <v>284</v>
      </c>
      <c r="C211" s="161"/>
      <c r="D211" s="118"/>
      <c r="E211" s="162"/>
      <c r="F211" s="127">
        <f t="shared" si="33"/>
        <v>0</v>
      </c>
      <c r="G211" s="161"/>
      <c r="H211" s="118"/>
      <c r="I211" s="162"/>
      <c r="J211" s="129">
        <f t="shared" si="34"/>
        <v>0</v>
      </c>
      <c r="K211" s="161"/>
      <c r="L211" s="118"/>
      <c r="M211" s="162"/>
      <c r="N211" s="131">
        <f t="shared" si="35"/>
        <v>0</v>
      </c>
      <c r="O211" s="132">
        <f t="shared" si="36"/>
        <v>0</v>
      </c>
    </row>
    <row r="212" spans="1:15">
      <c r="A212" s="124" t="s">
        <v>32</v>
      </c>
      <c r="B212" s="160" t="s">
        <v>285</v>
      </c>
      <c r="C212" s="161"/>
      <c r="D212" s="118"/>
      <c r="E212" s="162"/>
      <c r="F212" s="127">
        <f t="shared" si="33"/>
        <v>0</v>
      </c>
      <c r="G212" s="161"/>
      <c r="H212" s="118"/>
      <c r="I212" s="162"/>
      <c r="J212" s="129">
        <f t="shared" si="34"/>
        <v>0</v>
      </c>
      <c r="K212" s="161"/>
      <c r="L212" s="118"/>
      <c r="M212" s="162"/>
      <c r="N212" s="131">
        <f t="shared" si="35"/>
        <v>0</v>
      </c>
      <c r="O212" s="132">
        <f t="shared" si="36"/>
        <v>0</v>
      </c>
    </row>
    <row r="213" spans="1:15">
      <c r="A213" s="124" t="s">
        <v>33</v>
      </c>
      <c r="B213" s="160" t="s">
        <v>374</v>
      </c>
      <c r="C213" s="161"/>
      <c r="D213" s="118"/>
      <c r="E213" s="162"/>
      <c r="F213" s="127">
        <f t="shared" si="33"/>
        <v>0</v>
      </c>
      <c r="G213" s="161"/>
      <c r="H213" s="118"/>
      <c r="I213" s="162"/>
      <c r="J213" s="129">
        <f t="shared" si="34"/>
        <v>0</v>
      </c>
      <c r="K213" s="161"/>
      <c r="L213" s="118"/>
      <c r="M213" s="162"/>
      <c r="N213" s="131">
        <f t="shared" si="35"/>
        <v>0</v>
      </c>
      <c r="O213" s="132">
        <f t="shared" si="36"/>
        <v>0</v>
      </c>
    </row>
    <row r="214" spans="1:15">
      <c r="A214" s="124" t="s">
        <v>34</v>
      </c>
      <c r="B214" s="160" t="s">
        <v>187</v>
      </c>
      <c r="C214" s="161"/>
      <c r="D214" s="118"/>
      <c r="E214" s="162"/>
      <c r="F214" s="127">
        <f t="shared" si="33"/>
        <v>0</v>
      </c>
      <c r="G214" s="161"/>
      <c r="H214" s="118"/>
      <c r="I214" s="162"/>
      <c r="J214" s="129">
        <f t="shared" si="34"/>
        <v>0</v>
      </c>
      <c r="K214" s="161"/>
      <c r="L214" s="118"/>
      <c r="M214" s="162"/>
      <c r="N214" s="131">
        <f t="shared" si="35"/>
        <v>0</v>
      </c>
      <c r="O214" s="132">
        <f t="shared" si="36"/>
        <v>0</v>
      </c>
    </row>
    <row r="215" spans="1:15">
      <c r="A215" s="165"/>
      <c r="B215" s="164" t="s">
        <v>63</v>
      </c>
      <c r="C215" s="103"/>
      <c r="D215" s="103"/>
      <c r="E215" s="103"/>
      <c r="F215" s="138">
        <f>SUM(F203:F214)</f>
        <v>0</v>
      </c>
      <c r="G215" s="103"/>
      <c r="H215" s="103"/>
      <c r="I215" s="103"/>
      <c r="J215" s="138">
        <f>SUM(J203:J214)</f>
        <v>0</v>
      </c>
      <c r="K215" s="103"/>
      <c r="L215" s="103"/>
      <c r="M215" s="103"/>
      <c r="N215" s="138">
        <f>SUM(N203:N214)</f>
        <v>0</v>
      </c>
      <c r="O215" s="132">
        <f t="shared" si="36"/>
        <v>0</v>
      </c>
    </row>
    <row r="216" spans="1:15" ht="13.5" thickBot="1">
      <c r="A216" s="27"/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1"/>
    </row>
    <row r="217" spans="1:15" ht="16.5" thickBot="1">
      <c r="A217" s="172"/>
      <c r="B217" s="173" t="s">
        <v>49</v>
      </c>
      <c r="C217" s="174"/>
      <c r="D217" s="174"/>
      <c r="E217" s="174"/>
      <c r="F217" s="175">
        <f>SUM(F215)</f>
        <v>0</v>
      </c>
      <c r="G217" s="174"/>
      <c r="H217" s="174"/>
      <c r="I217" s="174"/>
      <c r="J217" s="175">
        <f>SUM(J215)</f>
        <v>0</v>
      </c>
      <c r="K217" s="174"/>
      <c r="L217" s="174"/>
      <c r="M217" s="174"/>
      <c r="N217" s="175">
        <f>SUM(N215)</f>
        <v>0</v>
      </c>
      <c r="O217" s="153">
        <f>SUM(F217+J217+N217)</f>
        <v>0</v>
      </c>
    </row>
    <row r="218" spans="1:15">
      <c r="A218" s="27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9"/>
    </row>
    <row r="219" spans="1:15" ht="50.1" customHeight="1">
      <c r="A219" s="180" t="s">
        <v>39</v>
      </c>
      <c r="B219" s="102" t="s">
        <v>323</v>
      </c>
      <c r="C219" s="103"/>
      <c r="D219" s="104"/>
      <c r="E219" s="105"/>
      <c r="F219" s="105"/>
      <c r="G219" s="103"/>
      <c r="H219" s="104"/>
      <c r="I219" s="105"/>
      <c r="J219" s="105"/>
      <c r="K219" s="103"/>
      <c r="L219" s="104"/>
      <c r="M219" s="105"/>
      <c r="N219" s="105"/>
      <c r="O219" s="106"/>
    </row>
    <row r="220" spans="1:15">
      <c r="A220" s="139" t="s">
        <v>262</v>
      </c>
      <c r="B220" s="108" t="s">
        <v>375</v>
      </c>
      <c r="C220" s="42" t="s">
        <v>312</v>
      </c>
      <c r="D220" s="43"/>
      <c r="E220" s="43"/>
      <c r="F220" s="44"/>
      <c r="G220" s="46" t="s">
        <v>313</v>
      </c>
      <c r="H220" s="46"/>
      <c r="I220" s="46"/>
      <c r="J220" s="46"/>
      <c r="K220" s="41" t="s">
        <v>324</v>
      </c>
      <c r="L220" s="41"/>
      <c r="M220" s="41"/>
      <c r="N220" s="41"/>
      <c r="O220" s="110"/>
    </row>
    <row r="221" spans="1:15" ht="25.5">
      <c r="A221" s="139"/>
      <c r="B221" s="140"/>
      <c r="C221" s="18" t="s">
        <v>41</v>
      </c>
      <c r="D221" s="19" t="s">
        <v>146</v>
      </c>
      <c r="E221" s="20" t="s">
        <v>131</v>
      </c>
      <c r="F221" s="21" t="s">
        <v>147</v>
      </c>
      <c r="G221" s="18" t="s">
        <v>41</v>
      </c>
      <c r="H221" s="19" t="s">
        <v>146</v>
      </c>
      <c r="I221" s="20" t="s">
        <v>131</v>
      </c>
      <c r="J221" s="22" t="s">
        <v>147</v>
      </c>
      <c r="K221" s="18" t="s">
        <v>41</v>
      </c>
      <c r="L221" s="19" t="s">
        <v>146</v>
      </c>
      <c r="M221" s="20" t="s">
        <v>131</v>
      </c>
      <c r="N221" s="23" t="s">
        <v>147</v>
      </c>
      <c r="O221" s="24" t="s">
        <v>42</v>
      </c>
    </row>
    <row r="222" spans="1:15">
      <c r="A222" s="124" t="s">
        <v>136</v>
      </c>
      <c r="B222" s="160" t="s">
        <v>376</v>
      </c>
      <c r="C222" s="161"/>
      <c r="D222" s="118"/>
      <c r="E222" s="162"/>
      <c r="F222" s="127">
        <f t="shared" ref="F222:F230" si="37">D222*E222</f>
        <v>0</v>
      </c>
      <c r="G222" s="161"/>
      <c r="H222" s="118"/>
      <c r="I222" s="162"/>
      <c r="J222" s="129">
        <f t="shared" ref="J222:J230" si="38">H222*I222</f>
        <v>0</v>
      </c>
      <c r="K222" s="161"/>
      <c r="L222" s="118"/>
      <c r="M222" s="162"/>
      <c r="N222" s="131">
        <f t="shared" ref="N222:N230" si="39">L222*M222</f>
        <v>0</v>
      </c>
      <c r="O222" s="132">
        <f t="shared" ref="O222:O231" si="40">F222+J222+N222</f>
        <v>0</v>
      </c>
    </row>
    <row r="223" spans="1:15">
      <c r="A223" s="124" t="s">
        <v>137</v>
      </c>
      <c r="B223" s="160" t="s">
        <v>377</v>
      </c>
      <c r="C223" s="161"/>
      <c r="D223" s="118"/>
      <c r="E223" s="162"/>
      <c r="F223" s="127">
        <f t="shared" si="37"/>
        <v>0</v>
      </c>
      <c r="G223" s="161"/>
      <c r="H223" s="118"/>
      <c r="I223" s="162"/>
      <c r="J223" s="129">
        <f t="shared" si="38"/>
        <v>0</v>
      </c>
      <c r="K223" s="161"/>
      <c r="L223" s="118"/>
      <c r="M223" s="162"/>
      <c r="N223" s="131">
        <f t="shared" si="39"/>
        <v>0</v>
      </c>
      <c r="O223" s="132">
        <f t="shared" si="40"/>
        <v>0</v>
      </c>
    </row>
    <row r="224" spans="1:15">
      <c r="A224" s="124" t="s">
        <v>138</v>
      </c>
      <c r="B224" s="160" t="s">
        <v>378</v>
      </c>
      <c r="C224" s="161"/>
      <c r="D224" s="118"/>
      <c r="E224" s="162"/>
      <c r="F224" s="127">
        <f t="shared" si="37"/>
        <v>0</v>
      </c>
      <c r="G224" s="161"/>
      <c r="H224" s="118"/>
      <c r="I224" s="162"/>
      <c r="J224" s="129">
        <f t="shared" si="38"/>
        <v>0</v>
      </c>
      <c r="K224" s="161"/>
      <c r="L224" s="118"/>
      <c r="M224" s="162"/>
      <c r="N224" s="131">
        <f t="shared" si="39"/>
        <v>0</v>
      </c>
      <c r="O224" s="132">
        <f t="shared" si="40"/>
        <v>0</v>
      </c>
    </row>
    <row r="225" spans="1:15">
      <c r="A225" s="124" t="s">
        <v>139</v>
      </c>
      <c r="B225" s="160" t="s">
        <v>254</v>
      </c>
      <c r="C225" s="161"/>
      <c r="D225" s="118"/>
      <c r="E225" s="162"/>
      <c r="F225" s="127">
        <f t="shared" si="37"/>
        <v>0</v>
      </c>
      <c r="G225" s="161"/>
      <c r="H225" s="118"/>
      <c r="I225" s="162"/>
      <c r="J225" s="129">
        <f t="shared" si="38"/>
        <v>0</v>
      </c>
      <c r="K225" s="161"/>
      <c r="L225" s="118"/>
      <c r="M225" s="162"/>
      <c r="N225" s="131">
        <f t="shared" si="39"/>
        <v>0</v>
      </c>
      <c r="O225" s="132">
        <f t="shared" si="40"/>
        <v>0</v>
      </c>
    </row>
    <row r="226" spans="1:15">
      <c r="A226" s="124" t="s">
        <v>140</v>
      </c>
      <c r="B226" s="160" t="s">
        <v>277</v>
      </c>
      <c r="C226" s="161"/>
      <c r="D226" s="118"/>
      <c r="E226" s="162"/>
      <c r="F226" s="127">
        <f t="shared" si="37"/>
        <v>0</v>
      </c>
      <c r="G226" s="161"/>
      <c r="H226" s="118"/>
      <c r="I226" s="162"/>
      <c r="J226" s="129">
        <f t="shared" si="38"/>
        <v>0</v>
      </c>
      <c r="K226" s="161"/>
      <c r="L226" s="118"/>
      <c r="M226" s="162"/>
      <c r="N226" s="131">
        <f t="shared" si="39"/>
        <v>0</v>
      </c>
      <c r="O226" s="132">
        <f t="shared" si="40"/>
        <v>0</v>
      </c>
    </row>
    <row r="227" spans="1:15">
      <c r="A227" s="124" t="s">
        <v>141</v>
      </c>
      <c r="B227" s="160" t="s">
        <v>379</v>
      </c>
      <c r="C227" s="161"/>
      <c r="D227" s="118"/>
      <c r="E227" s="162"/>
      <c r="F227" s="127">
        <f t="shared" si="37"/>
        <v>0</v>
      </c>
      <c r="G227" s="161"/>
      <c r="H227" s="118"/>
      <c r="I227" s="162"/>
      <c r="J227" s="129">
        <f t="shared" si="38"/>
        <v>0</v>
      </c>
      <c r="K227" s="161"/>
      <c r="L227" s="118"/>
      <c r="M227" s="162"/>
      <c r="N227" s="131">
        <f t="shared" si="39"/>
        <v>0</v>
      </c>
      <c r="O227" s="132">
        <f t="shared" si="40"/>
        <v>0</v>
      </c>
    </row>
    <row r="228" spans="1:15">
      <c r="A228" s="124" t="s">
        <v>142</v>
      </c>
      <c r="B228" s="160" t="s">
        <v>216</v>
      </c>
      <c r="C228" s="161"/>
      <c r="D228" s="118"/>
      <c r="E228" s="162"/>
      <c r="F228" s="127">
        <f t="shared" si="37"/>
        <v>0</v>
      </c>
      <c r="G228" s="161"/>
      <c r="H228" s="118"/>
      <c r="I228" s="162"/>
      <c r="J228" s="129">
        <f t="shared" si="38"/>
        <v>0</v>
      </c>
      <c r="K228" s="161"/>
      <c r="L228" s="118"/>
      <c r="M228" s="162"/>
      <c r="N228" s="131">
        <f t="shared" si="39"/>
        <v>0</v>
      </c>
      <c r="O228" s="132">
        <f t="shared" si="40"/>
        <v>0</v>
      </c>
    </row>
    <row r="229" spans="1:15">
      <c r="A229" s="124" t="s">
        <v>143</v>
      </c>
      <c r="B229" s="160" t="s">
        <v>122</v>
      </c>
      <c r="C229" s="161"/>
      <c r="D229" s="118"/>
      <c r="E229" s="162"/>
      <c r="F229" s="127">
        <f t="shared" si="37"/>
        <v>0</v>
      </c>
      <c r="G229" s="161"/>
      <c r="H229" s="118"/>
      <c r="I229" s="162"/>
      <c r="J229" s="129">
        <f t="shared" si="38"/>
        <v>0</v>
      </c>
      <c r="K229" s="161"/>
      <c r="L229" s="118"/>
      <c r="M229" s="162"/>
      <c r="N229" s="131">
        <f t="shared" si="39"/>
        <v>0</v>
      </c>
      <c r="O229" s="132">
        <f t="shared" si="40"/>
        <v>0</v>
      </c>
    </row>
    <row r="230" spans="1:15">
      <c r="A230" s="124" t="s">
        <v>286</v>
      </c>
      <c r="B230" s="160" t="s">
        <v>187</v>
      </c>
      <c r="C230" s="161"/>
      <c r="D230" s="118"/>
      <c r="E230" s="162"/>
      <c r="F230" s="127">
        <f t="shared" si="37"/>
        <v>0</v>
      </c>
      <c r="G230" s="161"/>
      <c r="H230" s="118"/>
      <c r="I230" s="162"/>
      <c r="J230" s="129">
        <f t="shared" si="38"/>
        <v>0</v>
      </c>
      <c r="K230" s="161"/>
      <c r="L230" s="118"/>
      <c r="M230" s="162"/>
      <c r="N230" s="131">
        <f t="shared" si="39"/>
        <v>0</v>
      </c>
      <c r="O230" s="132">
        <f t="shared" si="40"/>
        <v>0</v>
      </c>
    </row>
    <row r="231" spans="1:15">
      <c r="A231" s="165"/>
      <c r="B231" s="164" t="s">
        <v>380</v>
      </c>
      <c r="C231" s="103"/>
      <c r="D231" s="103"/>
      <c r="E231" s="103"/>
      <c r="F231" s="138">
        <f>SUM(F222:F230)</f>
        <v>0</v>
      </c>
      <c r="G231" s="103"/>
      <c r="H231" s="103"/>
      <c r="I231" s="103"/>
      <c r="J231" s="138">
        <f>SUM(J222:J230)</f>
        <v>0</v>
      </c>
      <c r="K231" s="103"/>
      <c r="L231" s="103"/>
      <c r="M231" s="103"/>
      <c r="N231" s="138">
        <f>SUM(N222:N230)</f>
        <v>0</v>
      </c>
      <c r="O231" s="132">
        <f t="shared" si="40"/>
        <v>0</v>
      </c>
    </row>
    <row r="232" spans="1:15">
      <c r="A232" s="139" t="s">
        <v>116</v>
      </c>
      <c r="B232" s="140" t="s">
        <v>381</v>
      </c>
      <c r="C232" s="42" t="s">
        <v>312</v>
      </c>
      <c r="D232" s="43"/>
      <c r="E232" s="43"/>
      <c r="F232" s="44"/>
      <c r="G232" s="47" t="s">
        <v>313</v>
      </c>
      <c r="H232" s="47"/>
      <c r="I232" s="47"/>
      <c r="J232" s="47"/>
      <c r="K232" s="45" t="s">
        <v>324</v>
      </c>
      <c r="L232" s="45"/>
      <c r="M232" s="45"/>
      <c r="N232" s="45"/>
      <c r="O232" s="132"/>
    </row>
    <row r="233" spans="1:15" ht="25.5">
      <c r="A233" s="139"/>
      <c r="B233" s="140"/>
      <c r="C233" s="18" t="s">
        <v>41</v>
      </c>
      <c r="D233" s="19" t="s">
        <v>146</v>
      </c>
      <c r="E233" s="20" t="s">
        <v>131</v>
      </c>
      <c r="F233" s="21" t="s">
        <v>147</v>
      </c>
      <c r="G233" s="18" t="s">
        <v>41</v>
      </c>
      <c r="H233" s="19" t="s">
        <v>146</v>
      </c>
      <c r="I233" s="20" t="s">
        <v>131</v>
      </c>
      <c r="J233" s="22" t="s">
        <v>147</v>
      </c>
      <c r="K233" s="18" t="s">
        <v>41</v>
      </c>
      <c r="L233" s="19" t="s">
        <v>146</v>
      </c>
      <c r="M233" s="20" t="s">
        <v>131</v>
      </c>
      <c r="N233" s="23" t="s">
        <v>147</v>
      </c>
      <c r="O233" s="24" t="s">
        <v>42</v>
      </c>
    </row>
    <row r="234" spans="1:15">
      <c r="A234" s="124" t="s">
        <v>117</v>
      </c>
      <c r="B234" s="160" t="s">
        <v>382</v>
      </c>
      <c r="C234" s="161"/>
      <c r="D234" s="118"/>
      <c r="E234" s="162"/>
      <c r="F234" s="127">
        <f>D234*E234</f>
        <v>0</v>
      </c>
      <c r="G234" s="161"/>
      <c r="H234" s="118"/>
      <c r="I234" s="162"/>
      <c r="J234" s="129">
        <f>H234*I234</f>
        <v>0</v>
      </c>
      <c r="K234" s="161"/>
      <c r="L234" s="118"/>
      <c r="M234" s="162"/>
      <c r="N234" s="131">
        <f>L234*M234</f>
        <v>0</v>
      </c>
      <c r="O234" s="132">
        <f t="shared" ref="O234:O239" si="41">F234+J234+N234</f>
        <v>0</v>
      </c>
    </row>
    <row r="235" spans="1:15">
      <c r="A235" s="124" t="s">
        <v>118</v>
      </c>
      <c r="B235" s="160" t="s">
        <v>383</v>
      </c>
      <c r="C235" s="161"/>
      <c r="D235" s="118"/>
      <c r="E235" s="162"/>
      <c r="F235" s="127">
        <f>D235*E235</f>
        <v>0</v>
      </c>
      <c r="G235" s="161"/>
      <c r="H235" s="118"/>
      <c r="I235" s="162"/>
      <c r="J235" s="129">
        <f>H235*I235</f>
        <v>0</v>
      </c>
      <c r="K235" s="161"/>
      <c r="L235" s="118"/>
      <c r="M235" s="162"/>
      <c r="N235" s="131">
        <f>L235*M235</f>
        <v>0</v>
      </c>
      <c r="O235" s="132">
        <f t="shared" si="41"/>
        <v>0</v>
      </c>
    </row>
    <row r="236" spans="1:15">
      <c r="A236" s="124" t="s">
        <v>119</v>
      </c>
      <c r="B236" s="181" t="s">
        <v>384</v>
      </c>
      <c r="C236" s="161"/>
      <c r="D236" s="118"/>
      <c r="E236" s="162"/>
      <c r="F236" s="127">
        <f>D236*E236</f>
        <v>0</v>
      </c>
      <c r="G236" s="161"/>
      <c r="H236" s="118"/>
      <c r="I236" s="162"/>
      <c r="J236" s="129">
        <f>H236*I236</f>
        <v>0</v>
      </c>
      <c r="K236" s="161"/>
      <c r="L236" s="118"/>
      <c r="M236" s="162"/>
      <c r="N236" s="131">
        <f>L236*M236</f>
        <v>0</v>
      </c>
      <c r="O236" s="132">
        <f t="shared" si="41"/>
        <v>0</v>
      </c>
    </row>
    <row r="237" spans="1:15">
      <c r="A237" s="124" t="s">
        <v>120</v>
      </c>
      <c r="B237" s="160" t="s">
        <v>121</v>
      </c>
      <c r="C237" s="161"/>
      <c r="D237" s="118"/>
      <c r="E237" s="162"/>
      <c r="F237" s="127">
        <f>D237*E237</f>
        <v>0</v>
      </c>
      <c r="G237" s="161"/>
      <c r="H237" s="118"/>
      <c r="I237" s="162"/>
      <c r="J237" s="129">
        <f>H237*I237</f>
        <v>0</v>
      </c>
      <c r="K237" s="161"/>
      <c r="L237" s="118"/>
      <c r="M237" s="162"/>
      <c r="N237" s="131">
        <f>L237*M237</f>
        <v>0</v>
      </c>
      <c r="O237" s="132">
        <f t="shared" si="41"/>
        <v>0</v>
      </c>
    </row>
    <row r="238" spans="1:15">
      <c r="A238" s="124" t="s">
        <v>43</v>
      </c>
      <c r="B238" s="160" t="s">
        <v>187</v>
      </c>
      <c r="C238" s="161"/>
      <c r="D238" s="118"/>
      <c r="E238" s="162"/>
      <c r="F238" s="127">
        <f>D238*E238</f>
        <v>0</v>
      </c>
      <c r="G238" s="161"/>
      <c r="H238" s="118"/>
      <c r="I238" s="162"/>
      <c r="J238" s="129">
        <f>H238*I238</f>
        <v>0</v>
      </c>
      <c r="K238" s="161"/>
      <c r="L238" s="118"/>
      <c r="M238" s="162"/>
      <c r="N238" s="131">
        <f>L238*M238</f>
        <v>0</v>
      </c>
      <c r="O238" s="132">
        <f t="shared" si="41"/>
        <v>0</v>
      </c>
    </row>
    <row r="239" spans="1:15">
      <c r="A239" s="165"/>
      <c r="B239" s="164" t="s">
        <v>385</v>
      </c>
      <c r="C239" s="103"/>
      <c r="D239" s="103"/>
      <c r="E239" s="103"/>
      <c r="F239" s="138">
        <f>SUM(F234:F238)</f>
        <v>0</v>
      </c>
      <c r="G239" s="103"/>
      <c r="H239" s="103"/>
      <c r="I239" s="103"/>
      <c r="J239" s="138">
        <f>SUM(J234:J238)</f>
        <v>0</v>
      </c>
      <c r="K239" s="103"/>
      <c r="L239" s="103"/>
      <c r="M239" s="103"/>
      <c r="N239" s="138">
        <f>SUM(N234:N238)</f>
        <v>0</v>
      </c>
      <c r="O239" s="132">
        <f t="shared" si="41"/>
        <v>0</v>
      </c>
    </row>
    <row r="240" spans="1:15" ht="13.5" thickBot="1">
      <c r="A240" s="27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1"/>
    </row>
    <row r="241" spans="1:15" ht="16.5" thickBot="1">
      <c r="A241" s="172"/>
      <c r="B241" s="173" t="s">
        <v>322</v>
      </c>
      <c r="C241" s="174"/>
      <c r="D241" s="174"/>
      <c r="E241" s="174"/>
      <c r="F241" s="175">
        <f>SUM(F239+F231)</f>
        <v>0</v>
      </c>
      <c r="G241" s="174"/>
      <c r="H241" s="174"/>
      <c r="I241" s="174"/>
      <c r="J241" s="175">
        <f>SUM(J239+J231)</f>
        <v>0</v>
      </c>
      <c r="K241" s="174"/>
      <c r="L241" s="174"/>
      <c r="M241" s="174"/>
      <c r="N241" s="175">
        <f>SUM(N239+N231)</f>
        <v>0</v>
      </c>
      <c r="O241" s="153">
        <f>SUM(F241+J241+N241)</f>
        <v>0</v>
      </c>
    </row>
    <row r="242" spans="1:15">
      <c r="A242" s="182"/>
      <c r="B242" s="183"/>
      <c r="C242" s="184"/>
      <c r="D242" s="185"/>
      <c r="E242" s="186"/>
      <c r="F242" s="186"/>
      <c r="G242" s="183"/>
      <c r="H242" s="185"/>
      <c r="I242" s="187"/>
      <c r="J242" s="187"/>
      <c r="K242" s="184"/>
      <c r="L242" s="185"/>
      <c r="M242" s="187"/>
      <c r="N242" s="188"/>
      <c r="O242" s="189"/>
    </row>
    <row r="243" spans="1:15" ht="50.1" customHeight="1">
      <c r="A243" s="168" t="s">
        <v>40</v>
      </c>
      <c r="B243" s="102" t="s">
        <v>292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69"/>
    </row>
    <row r="244" spans="1:15">
      <c r="A244" s="215" t="s">
        <v>64</v>
      </c>
      <c r="B244" s="140" t="s">
        <v>294</v>
      </c>
      <c r="C244" s="42" t="s">
        <v>312</v>
      </c>
      <c r="D244" s="43"/>
      <c r="E244" s="43"/>
      <c r="F244" s="44"/>
      <c r="G244" s="46" t="s">
        <v>313</v>
      </c>
      <c r="H244" s="46"/>
      <c r="I244" s="46"/>
      <c r="J244" s="46"/>
      <c r="K244" s="41" t="s">
        <v>324</v>
      </c>
      <c r="L244" s="41"/>
      <c r="M244" s="41"/>
      <c r="N244" s="41"/>
      <c r="O244" s="216"/>
    </row>
    <row r="245" spans="1:15" ht="25.5">
      <c r="A245" s="215"/>
      <c r="B245" s="140"/>
      <c r="C245" s="18" t="s">
        <v>41</v>
      </c>
      <c r="D245" s="19" t="s">
        <v>146</v>
      </c>
      <c r="E245" s="20" t="s">
        <v>131</v>
      </c>
      <c r="F245" s="21" t="s">
        <v>147</v>
      </c>
      <c r="G245" s="18" t="s">
        <v>41</v>
      </c>
      <c r="H245" s="19" t="s">
        <v>146</v>
      </c>
      <c r="I245" s="20" t="s">
        <v>131</v>
      </c>
      <c r="J245" s="22" t="s">
        <v>147</v>
      </c>
      <c r="K245" s="18" t="s">
        <v>41</v>
      </c>
      <c r="L245" s="19" t="s">
        <v>146</v>
      </c>
      <c r="M245" s="20" t="s">
        <v>131</v>
      </c>
      <c r="N245" s="23" t="s">
        <v>147</v>
      </c>
      <c r="O245" s="217" t="s">
        <v>42</v>
      </c>
    </row>
    <row r="246" spans="1:15">
      <c r="A246" s="218" t="s">
        <v>217</v>
      </c>
      <c r="B246" s="113" t="s">
        <v>386</v>
      </c>
      <c r="C246" s="161"/>
      <c r="D246" s="118"/>
      <c r="E246" s="162"/>
      <c r="F246" s="127">
        <f>D246*E246</f>
        <v>0</v>
      </c>
      <c r="G246" s="161"/>
      <c r="H246" s="118"/>
      <c r="I246" s="162"/>
      <c r="J246" s="129">
        <f>H246*I246</f>
        <v>0</v>
      </c>
      <c r="K246" s="161"/>
      <c r="L246" s="118"/>
      <c r="M246" s="162"/>
      <c r="N246" s="131">
        <f>L246*M246</f>
        <v>0</v>
      </c>
      <c r="O246" s="138">
        <f t="shared" ref="O246:O251" si="42">F246+J246+N246</f>
        <v>0</v>
      </c>
    </row>
    <row r="247" spans="1:15">
      <c r="A247" s="218" t="s">
        <v>218</v>
      </c>
      <c r="B247" s="113" t="s">
        <v>387</v>
      </c>
      <c r="C247" s="161"/>
      <c r="D247" s="118"/>
      <c r="E247" s="162"/>
      <c r="F247" s="127">
        <f>D247*E247</f>
        <v>0</v>
      </c>
      <c r="G247" s="161"/>
      <c r="H247" s="118"/>
      <c r="I247" s="162"/>
      <c r="J247" s="129">
        <f>H247*I247</f>
        <v>0</v>
      </c>
      <c r="K247" s="161"/>
      <c r="L247" s="118"/>
      <c r="M247" s="162"/>
      <c r="N247" s="131">
        <f>L247*M247</f>
        <v>0</v>
      </c>
      <c r="O247" s="138">
        <f t="shared" si="42"/>
        <v>0</v>
      </c>
    </row>
    <row r="248" spans="1:15">
      <c r="A248" s="218" t="s">
        <v>265</v>
      </c>
      <c r="B248" s="113" t="s">
        <v>264</v>
      </c>
      <c r="C248" s="161"/>
      <c r="D248" s="118"/>
      <c r="E248" s="162"/>
      <c r="F248" s="127">
        <f>D248*E248</f>
        <v>0</v>
      </c>
      <c r="G248" s="161"/>
      <c r="H248" s="118"/>
      <c r="I248" s="162"/>
      <c r="J248" s="129">
        <f>H248*I248</f>
        <v>0</v>
      </c>
      <c r="K248" s="161"/>
      <c r="L248" s="118"/>
      <c r="M248" s="162"/>
      <c r="N248" s="131">
        <f>L248*M248</f>
        <v>0</v>
      </c>
      <c r="O248" s="138">
        <f t="shared" si="42"/>
        <v>0</v>
      </c>
    </row>
    <row r="249" spans="1:15">
      <c r="A249" s="218" t="s">
        <v>293</v>
      </c>
      <c r="B249" s="113" t="s">
        <v>285</v>
      </c>
      <c r="C249" s="161"/>
      <c r="D249" s="118"/>
      <c r="E249" s="162"/>
      <c r="F249" s="127">
        <f>D249*E249</f>
        <v>0</v>
      </c>
      <c r="G249" s="161"/>
      <c r="H249" s="118"/>
      <c r="I249" s="162"/>
      <c r="J249" s="129">
        <f>H249*I249</f>
        <v>0</v>
      </c>
      <c r="K249" s="161"/>
      <c r="L249" s="118"/>
      <c r="M249" s="162"/>
      <c r="N249" s="131">
        <f>L249*M249</f>
        <v>0</v>
      </c>
      <c r="O249" s="138">
        <f t="shared" si="42"/>
        <v>0</v>
      </c>
    </row>
    <row r="250" spans="1:15">
      <c r="A250" s="218" t="s">
        <v>268</v>
      </c>
      <c r="B250" s="133" t="s">
        <v>187</v>
      </c>
      <c r="C250" s="161"/>
      <c r="D250" s="118"/>
      <c r="E250" s="162"/>
      <c r="F250" s="127">
        <f>D250*E250</f>
        <v>0</v>
      </c>
      <c r="G250" s="161"/>
      <c r="H250" s="118"/>
      <c r="I250" s="162"/>
      <c r="J250" s="129">
        <f>H250*I250</f>
        <v>0</v>
      </c>
      <c r="K250" s="161"/>
      <c r="L250" s="118"/>
      <c r="M250" s="162"/>
      <c r="N250" s="131">
        <f>L250*M250</f>
        <v>0</v>
      </c>
      <c r="O250" s="138">
        <f t="shared" si="42"/>
        <v>0</v>
      </c>
    </row>
    <row r="251" spans="1:15">
      <c r="A251" s="219"/>
      <c r="B251" s="164" t="s">
        <v>295</v>
      </c>
      <c r="C251" s="103"/>
      <c r="D251" s="103"/>
      <c r="E251" s="103"/>
      <c r="F251" s="138">
        <f>SUM(F246:F250)</f>
        <v>0</v>
      </c>
      <c r="G251" s="103"/>
      <c r="H251" s="103"/>
      <c r="I251" s="103"/>
      <c r="J251" s="138">
        <f>SUM(J246:J250)</f>
        <v>0</v>
      </c>
      <c r="K251" s="103"/>
      <c r="L251" s="103"/>
      <c r="M251" s="103"/>
      <c r="N251" s="138">
        <f>SUM(N246:N250)</f>
        <v>0</v>
      </c>
      <c r="O251" s="138">
        <f t="shared" si="42"/>
        <v>0</v>
      </c>
    </row>
    <row r="252" spans="1:15" ht="13.5" thickBot="1">
      <c r="A252" s="220"/>
      <c r="B252" s="26"/>
      <c r="C252" s="145"/>
      <c r="D252" s="146"/>
      <c r="E252" s="147"/>
      <c r="F252" s="147"/>
      <c r="G252" s="145"/>
      <c r="H252" s="146"/>
      <c r="I252" s="147"/>
      <c r="J252" s="147"/>
      <c r="K252" s="145"/>
      <c r="L252" s="146"/>
      <c r="M252" s="147"/>
      <c r="N252" s="147"/>
      <c r="O252" s="221"/>
    </row>
    <row r="253" spans="1:15" ht="16.5" thickBot="1">
      <c r="A253" s="190"/>
      <c r="B253" s="191" t="s">
        <v>298</v>
      </c>
      <c r="C253" s="143"/>
      <c r="D253" s="143"/>
      <c r="E253" s="192"/>
      <c r="F253" s="193">
        <f>F251</f>
        <v>0</v>
      </c>
      <c r="G253" s="143"/>
      <c r="H253" s="143"/>
      <c r="I253" s="143"/>
      <c r="J253" s="151">
        <f>J251</f>
        <v>0</v>
      </c>
      <c r="K253" s="143"/>
      <c r="L253" s="143"/>
      <c r="M253" s="143"/>
      <c r="N253" s="152">
        <f>N251</f>
        <v>0</v>
      </c>
      <c r="O253" s="222">
        <f>F253+J253+N253</f>
        <v>0</v>
      </c>
    </row>
    <row r="254" spans="1:15" ht="13.5" thickBot="1">
      <c r="A254" s="220"/>
      <c r="B254" s="26"/>
      <c r="C254" s="145"/>
      <c r="D254" s="146"/>
      <c r="E254" s="147"/>
      <c r="F254" s="147"/>
      <c r="G254" s="145"/>
      <c r="H254" s="146"/>
      <c r="I254" s="147"/>
      <c r="J254" s="147"/>
      <c r="K254" s="145"/>
      <c r="L254" s="146"/>
      <c r="M254" s="147"/>
      <c r="N254" s="147"/>
      <c r="O254" s="221"/>
    </row>
    <row r="255" spans="1:15" ht="13.5" thickBot="1">
      <c r="A255" s="220"/>
      <c r="B255" s="26"/>
      <c r="C255" s="60" t="s">
        <v>312</v>
      </c>
      <c r="D255" s="61"/>
      <c r="E255" s="61"/>
      <c r="F255" s="62"/>
      <c r="G255" s="63" t="s">
        <v>313</v>
      </c>
      <c r="H255" s="64"/>
      <c r="I255" s="64"/>
      <c r="J255" s="65"/>
      <c r="K255" s="56" t="s">
        <v>324</v>
      </c>
      <c r="L255" s="57"/>
      <c r="M255" s="57"/>
      <c r="N255" s="58"/>
      <c r="O255" s="223" t="s">
        <v>42</v>
      </c>
    </row>
    <row r="256" spans="1:15">
      <c r="A256" s="224"/>
      <c r="B256" s="29" t="s">
        <v>269</v>
      </c>
      <c r="C256" s="30"/>
      <c r="D256" s="194"/>
      <c r="E256" s="194"/>
      <c r="F256" s="195">
        <f>F253+F241+F217+F198+F171+F150+F107</f>
        <v>0</v>
      </c>
      <c r="G256" s="196"/>
      <c r="H256" s="194"/>
      <c r="I256" s="194"/>
      <c r="J256" s="195">
        <f>J253+J241+J217+J198+J171+J150+J107</f>
        <v>0</v>
      </c>
      <c r="K256" s="197"/>
      <c r="L256" s="198"/>
      <c r="M256" s="198"/>
      <c r="N256" s="195">
        <f>N253+N241+N217+N198+N171+N150+N107</f>
        <v>0</v>
      </c>
      <c r="O256" s="225">
        <f>O253+O241+O217+O198+O171+O150+O107</f>
        <v>0</v>
      </c>
    </row>
    <row r="257" spans="1:16">
      <c r="A257" s="224"/>
      <c r="B257" s="199" t="s">
        <v>44</v>
      </c>
      <c r="C257" s="31"/>
      <c r="D257" s="76"/>
      <c r="E257" s="76"/>
      <c r="F257" s="200">
        <f>F256*5%</f>
        <v>0</v>
      </c>
      <c r="G257" s="201"/>
      <c r="H257" s="76"/>
      <c r="I257" s="76"/>
      <c r="J257" s="200">
        <f>J256*5%</f>
        <v>0</v>
      </c>
      <c r="K257" s="202"/>
      <c r="L257" s="170"/>
      <c r="M257" s="170"/>
      <c r="N257" s="200">
        <f>N256*5%</f>
        <v>0</v>
      </c>
      <c r="O257" s="126">
        <f>O256*5%</f>
        <v>0</v>
      </c>
    </row>
    <row r="258" spans="1:16" ht="15">
      <c r="A258" s="224"/>
      <c r="B258" s="32" t="s">
        <v>45</v>
      </c>
      <c r="C258" s="33"/>
      <c r="D258" s="103"/>
      <c r="E258" s="103"/>
      <c r="F258" s="132">
        <f>SUM(F256:F257)</f>
        <v>0</v>
      </c>
      <c r="G258" s="203"/>
      <c r="H258" s="103"/>
      <c r="I258" s="103"/>
      <c r="J258" s="132">
        <f>SUM(J256:J257)</f>
        <v>0</v>
      </c>
      <c r="K258" s="203"/>
      <c r="L258" s="103"/>
      <c r="M258" s="103"/>
      <c r="N258" s="132">
        <f>SUM(N256:N257)</f>
        <v>0</v>
      </c>
      <c r="O258" s="138">
        <f>SUM(O256:O257)</f>
        <v>0</v>
      </c>
    </row>
    <row r="259" spans="1:16" ht="13.5" thickBot="1">
      <c r="A259" s="224"/>
      <c r="B259" s="204"/>
      <c r="C259" s="34"/>
      <c r="D259" s="91"/>
      <c r="E259" s="91"/>
      <c r="F259" s="205"/>
      <c r="G259" s="206" t="s">
        <v>299</v>
      </c>
      <c r="H259" s="91"/>
      <c r="I259" s="91"/>
      <c r="J259" s="205">
        <f>J258*16%</f>
        <v>0</v>
      </c>
      <c r="K259" s="207"/>
      <c r="L259" s="178"/>
      <c r="M259" s="178"/>
      <c r="N259" s="132">
        <f>SUM(N257:N258)</f>
        <v>0</v>
      </c>
      <c r="O259" s="226"/>
    </row>
    <row r="260" spans="1:16" ht="16.5" thickBot="1">
      <c r="A260" s="224"/>
      <c r="B260" s="35" t="s">
        <v>46</v>
      </c>
      <c r="C260" s="36"/>
      <c r="D260" s="208"/>
      <c r="E260" s="208"/>
      <c r="F260" s="209">
        <f>SUM(F258:F259)</f>
        <v>0</v>
      </c>
      <c r="G260" s="210"/>
      <c r="H260" s="208"/>
      <c r="I260" s="208"/>
      <c r="J260" s="209">
        <f>SUM(J258:J259)</f>
        <v>0</v>
      </c>
      <c r="K260" s="210"/>
      <c r="L260" s="208"/>
      <c r="M260" s="208"/>
      <c r="N260" s="209">
        <f>SUM(N258:N259)</f>
        <v>0</v>
      </c>
      <c r="O260" s="227">
        <f>SUM(O258:O259)</f>
        <v>0</v>
      </c>
    </row>
    <row r="261" spans="1:16" s="88" customFormat="1">
      <c r="A261" s="228"/>
      <c r="B261" s="145"/>
      <c r="C261" s="145"/>
      <c r="D261" s="146"/>
      <c r="E261" s="147"/>
      <c r="F261" s="147"/>
      <c r="G261" s="145"/>
      <c r="H261" s="146"/>
      <c r="I261" s="147"/>
      <c r="J261" s="147"/>
      <c r="K261" s="145"/>
      <c r="L261" s="146"/>
      <c r="M261" s="147"/>
      <c r="N261" s="147"/>
      <c r="O261" s="229"/>
      <c r="P261" s="71"/>
    </row>
    <row r="262" spans="1:16" s="88" customFormat="1">
      <c r="A262" s="230"/>
      <c r="B262" s="37" t="s">
        <v>394</v>
      </c>
      <c r="C262" s="145"/>
      <c r="D262" s="146"/>
      <c r="E262" s="147"/>
      <c r="F262" s="147"/>
      <c r="G262" s="145"/>
      <c r="H262" s="146"/>
      <c r="I262" s="147"/>
      <c r="J262" s="147"/>
      <c r="K262" s="145"/>
      <c r="L262" s="146"/>
      <c r="M262" s="147"/>
      <c r="N262" s="147"/>
      <c r="O262" s="229"/>
    </row>
    <row r="263" spans="1:16" s="88" customFormat="1">
      <c r="A263" s="224"/>
      <c r="B263" s="231" t="s">
        <v>61</v>
      </c>
      <c r="D263" s="232"/>
      <c r="E263" s="211"/>
      <c r="F263" s="211"/>
      <c r="H263" s="232"/>
      <c r="I263" s="211"/>
      <c r="J263" s="211"/>
      <c r="L263" s="232"/>
      <c r="M263" s="211"/>
      <c r="N263" s="211"/>
      <c r="O263" s="229"/>
      <c r="P263" s="71"/>
    </row>
    <row r="264" spans="1:16" s="88" customFormat="1">
      <c r="A264" s="224"/>
      <c r="B264" s="231" t="s">
        <v>388</v>
      </c>
      <c r="D264" s="232"/>
      <c r="E264" s="211"/>
      <c r="F264" s="211"/>
      <c r="H264" s="232"/>
      <c r="I264" s="211"/>
      <c r="J264" s="211"/>
      <c r="L264" s="232"/>
      <c r="M264" s="211"/>
      <c r="N264" s="211"/>
      <c r="O264" s="229"/>
      <c r="P264" s="71"/>
    </row>
    <row r="265" spans="1:16" s="88" customFormat="1">
      <c r="A265" s="224"/>
      <c r="B265" s="231" t="s">
        <v>389</v>
      </c>
      <c r="D265" s="232"/>
      <c r="E265" s="211"/>
      <c r="F265" s="211"/>
      <c r="H265" s="232"/>
      <c r="I265" s="211"/>
      <c r="J265" s="211"/>
      <c r="L265" s="232"/>
      <c r="M265" s="211"/>
      <c r="N265" s="211"/>
      <c r="O265" s="229"/>
      <c r="P265" s="71"/>
    </row>
    <row r="266" spans="1:16" s="88" customFormat="1">
      <c r="A266" s="224"/>
      <c r="D266" s="232"/>
      <c r="E266" s="211"/>
      <c r="F266" s="211"/>
      <c r="H266" s="232"/>
      <c r="I266" s="211"/>
      <c r="J266" s="211"/>
      <c r="L266" s="232"/>
      <c r="M266" s="211"/>
      <c r="N266" s="211"/>
      <c r="O266" s="229"/>
      <c r="P266" s="71"/>
    </row>
    <row r="267" spans="1:16" s="88" customFormat="1">
      <c r="A267" s="224"/>
      <c r="B267" s="231" t="s">
        <v>390</v>
      </c>
      <c r="D267" s="232"/>
      <c r="E267" s="211"/>
      <c r="F267" s="211"/>
      <c r="H267" s="232"/>
      <c r="I267" s="211"/>
      <c r="J267" s="211"/>
      <c r="L267" s="232"/>
      <c r="M267" s="211"/>
      <c r="N267" s="211"/>
      <c r="O267" s="229"/>
      <c r="P267" s="71"/>
    </row>
    <row r="268" spans="1:16" s="88" customFormat="1">
      <c r="A268" s="224"/>
      <c r="B268" s="231" t="s">
        <v>62</v>
      </c>
      <c r="D268" s="232"/>
      <c r="E268" s="211"/>
      <c r="F268" s="211"/>
      <c r="H268" s="232"/>
      <c r="I268" s="211"/>
      <c r="J268" s="211"/>
      <c r="L268" s="232"/>
      <c r="M268" s="211"/>
      <c r="N268" s="211"/>
      <c r="O268" s="229"/>
      <c r="P268" s="71"/>
    </row>
    <row r="269" spans="1:16" s="88" customFormat="1">
      <c r="A269" s="224"/>
      <c r="B269" s="231"/>
      <c r="D269" s="232"/>
      <c r="E269" s="211"/>
      <c r="F269" s="211"/>
      <c r="H269" s="232"/>
      <c r="I269" s="211"/>
      <c r="J269" s="211"/>
      <c r="L269" s="232"/>
      <c r="M269" s="211"/>
      <c r="N269" s="211"/>
      <c r="O269" s="229"/>
      <c r="P269" s="71"/>
    </row>
    <row r="270" spans="1:16" s="88" customFormat="1">
      <c r="A270" s="224"/>
      <c r="B270" s="231" t="s">
        <v>391</v>
      </c>
      <c r="D270" s="232"/>
      <c r="E270" s="211"/>
      <c r="F270" s="211"/>
      <c r="H270" s="232"/>
      <c r="I270" s="211"/>
      <c r="J270" s="211"/>
      <c r="L270" s="232"/>
      <c r="M270" s="211"/>
      <c r="N270" s="211"/>
      <c r="O270" s="229"/>
      <c r="P270" s="71"/>
    </row>
    <row r="271" spans="1:16" s="88" customFormat="1">
      <c r="A271" s="224"/>
      <c r="B271" s="231" t="s">
        <v>399</v>
      </c>
      <c r="D271" s="232"/>
      <c r="E271" s="211"/>
      <c r="F271" s="211"/>
      <c r="H271" s="232"/>
      <c r="I271" s="211"/>
      <c r="J271" s="211"/>
      <c r="L271" s="232"/>
      <c r="M271" s="211"/>
      <c r="N271" s="211"/>
      <c r="O271" s="229"/>
      <c r="P271" s="71"/>
    </row>
    <row r="272" spans="1:16" s="88" customFormat="1">
      <c r="A272" s="224"/>
      <c r="B272" s="231" t="s">
        <v>400</v>
      </c>
      <c r="D272" s="232"/>
      <c r="E272" s="211"/>
      <c r="F272" s="211"/>
      <c r="H272" s="232"/>
      <c r="I272" s="211"/>
      <c r="J272" s="211"/>
      <c r="L272" s="232"/>
      <c r="M272" s="211"/>
      <c r="N272" s="211"/>
      <c r="O272" s="229"/>
      <c r="P272" s="71"/>
    </row>
    <row r="273" spans="1:16" s="88" customFormat="1">
      <c r="A273" s="224"/>
      <c r="B273" s="231" t="s">
        <v>392</v>
      </c>
      <c r="D273" s="232"/>
      <c r="E273" s="211"/>
      <c r="F273" s="211"/>
      <c r="H273" s="232"/>
      <c r="I273" s="211"/>
      <c r="J273" s="211"/>
      <c r="L273" s="232"/>
      <c r="M273" s="211"/>
      <c r="N273" s="211"/>
      <c r="O273" s="229"/>
      <c r="P273" s="71"/>
    </row>
    <row r="274" spans="1:16" s="88" customFormat="1">
      <c r="A274" s="224"/>
      <c r="B274" s="231" t="s">
        <v>393</v>
      </c>
      <c r="D274" s="232"/>
      <c r="E274" s="211"/>
      <c r="F274" s="211"/>
      <c r="H274" s="232"/>
      <c r="I274" s="211"/>
      <c r="J274" s="211"/>
      <c r="L274" s="232"/>
      <c r="M274" s="211"/>
      <c r="N274" s="211"/>
      <c r="O274" s="229"/>
      <c r="P274" s="71"/>
    </row>
    <row r="275" spans="1:16" s="88" customFormat="1">
      <c r="A275" s="224"/>
      <c r="B275" s="231"/>
      <c r="D275" s="232"/>
      <c r="E275" s="211"/>
      <c r="F275" s="211"/>
      <c r="H275" s="232"/>
      <c r="I275" s="211"/>
      <c r="J275" s="211"/>
      <c r="L275" s="232"/>
      <c r="M275" s="211"/>
      <c r="N275" s="211"/>
      <c r="O275" s="229"/>
      <c r="P275" s="71"/>
    </row>
    <row r="276" spans="1:16">
      <c r="A276" s="224"/>
      <c r="B276" s="88" t="s">
        <v>395</v>
      </c>
      <c r="C276" s="88"/>
      <c r="D276" s="232"/>
      <c r="E276" s="211"/>
      <c r="F276" s="211"/>
      <c r="G276" s="88"/>
      <c r="H276" s="232"/>
      <c r="I276" s="211"/>
      <c r="J276" s="211"/>
      <c r="K276" s="88"/>
      <c r="L276" s="232"/>
      <c r="M276" s="211"/>
      <c r="N276" s="211"/>
      <c r="O276" s="229"/>
    </row>
    <row r="277" spans="1:16">
      <c r="A277" s="224"/>
      <c r="B277" s="88" t="s">
        <v>401</v>
      </c>
      <c r="C277" s="88"/>
      <c r="D277" s="232"/>
      <c r="E277" s="211"/>
      <c r="F277" s="211"/>
      <c r="G277" s="88"/>
      <c r="H277" s="232"/>
      <c r="I277" s="211"/>
      <c r="J277" s="211"/>
      <c r="K277" s="88"/>
      <c r="L277" s="232"/>
      <c r="M277" s="211"/>
      <c r="N277" s="211"/>
      <c r="O277" s="229"/>
    </row>
    <row r="278" spans="1:16">
      <c r="A278" s="233"/>
      <c r="B278" s="194"/>
      <c r="C278" s="194"/>
      <c r="D278" s="234"/>
      <c r="E278" s="235"/>
      <c r="F278" s="235"/>
      <c r="G278" s="194"/>
      <c r="H278" s="234"/>
      <c r="I278" s="235"/>
      <c r="J278" s="235"/>
      <c r="K278" s="194"/>
      <c r="L278" s="234"/>
      <c r="M278" s="235"/>
      <c r="N278" s="235"/>
      <c r="O278" s="236"/>
    </row>
  </sheetData>
  <mergeCells count="104">
    <mergeCell ref="K255:N255"/>
    <mergeCell ref="F17:I17"/>
    <mergeCell ref="C20:F20"/>
    <mergeCell ref="C37:F37"/>
    <mergeCell ref="C45:F45"/>
    <mergeCell ref="K20:N20"/>
    <mergeCell ref="C255:F255"/>
    <mergeCell ref="G255:J255"/>
    <mergeCell ref="G55:J55"/>
    <mergeCell ref="C144:F144"/>
    <mergeCell ref="C201:F201"/>
    <mergeCell ref="G174:J174"/>
    <mergeCell ref="G144:J144"/>
    <mergeCell ref="C55:F55"/>
    <mergeCell ref="C78:F78"/>
    <mergeCell ref="C90:F90"/>
    <mergeCell ref="K110:N110"/>
    <mergeCell ref="K90:N90"/>
    <mergeCell ref="K55:N55"/>
    <mergeCell ref="K78:N78"/>
    <mergeCell ref="C174:F174"/>
    <mergeCell ref="K131:N131"/>
    <mergeCell ref="G201:J201"/>
    <mergeCell ref="K201:N201"/>
    <mergeCell ref="F7:I7"/>
    <mergeCell ref="F8:I8"/>
    <mergeCell ref="F9:I9"/>
    <mergeCell ref="F15:I15"/>
    <mergeCell ref="F12:I12"/>
    <mergeCell ref="F14:I14"/>
    <mergeCell ref="F16:I16"/>
    <mergeCell ref="K37:N37"/>
    <mergeCell ref="G45:J45"/>
    <mergeCell ref="K45:N45"/>
    <mergeCell ref="G37:J37"/>
    <mergeCell ref="C125:F125"/>
    <mergeCell ref="A55:A56"/>
    <mergeCell ref="A78:A79"/>
    <mergeCell ref="A20:A21"/>
    <mergeCell ref="B20:B21"/>
    <mergeCell ref="A45:A46"/>
    <mergeCell ref="A37:A38"/>
    <mergeCell ref="B37:B38"/>
    <mergeCell ref="B55:B56"/>
    <mergeCell ref="G20:J20"/>
    <mergeCell ref="G78:J78"/>
    <mergeCell ref="G164:J164"/>
    <mergeCell ref="K164:N164"/>
    <mergeCell ref="C164:F164"/>
    <mergeCell ref="B144:B145"/>
    <mergeCell ref="A138:A139"/>
    <mergeCell ref="B138:B139"/>
    <mergeCell ref="G138:J138"/>
    <mergeCell ref="C138:F138"/>
    <mergeCell ref="A174:A175"/>
    <mergeCell ref="B174:B175"/>
    <mergeCell ref="G131:J131"/>
    <mergeCell ref="C131:F131"/>
    <mergeCell ref="A1:O1"/>
    <mergeCell ref="K244:N244"/>
    <mergeCell ref="A244:A245"/>
    <mergeCell ref="B244:B245"/>
    <mergeCell ref="G244:J244"/>
    <mergeCell ref="C244:F244"/>
    <mergeCell ref="K220:N220"/>
    <mergeCell ref="A232:A233"/>
    <mergeCell ref="B232:B233"/>
    <mergeCell ref="G232:J232"/>
    <mergeCell ref="K232:N232"/>
    <mergeCell ref="A220:A221"/>
    <mergeCell ref="B220:B221"/>
    <mergeCell ref="G220:J220"/>
    <mergeCell ref="C220:F220"/>
    <mergeCell ref="C232:F232"/>
    <mergeCell ref="K174:N174"/>
    <mergeCell ref="G90:J90"/>
    <mergeCell ref="A201:A202"/>
    <mergeCell ref="B201:B202"/>
    <mergeCell ref="A164:A165"/>
    <mergeCell ref="B164:B165"/>
    <mergeCell ref="A5:D5"/>
    <mergeCell ref="A6:D6"/>
    <mergeCell ref="K153:N153"/>
    <mergeCell ref="A153:A154"/>
    <mergeCell ref="B153:B154"/>
    <mergeCell ref="C153:F153"/>
    <mergeCell ref="K138:N138"/>
    <mergeCell ref="G153:J153"/>
    <mergeCell ref="A144:A145"/>
    <mergeCell ref="K144:N144"/>
    <mergeCell ref="B110:B111"/>
    <mergeCell ref="A110:A111"/>
    <mergeCell ref="B125:B126"/>
    <mergeCell ref="G110:J110"/>
    <mergeCell ref="C110:F110"/>
    <mergeCell ref="B78:B79"/>
    <mergeCell ref="A90:A91"/>
    <mergeCell ref="B90:B91"/>
    <mergeCell ref="B45:B46"/>
    <mergeCell ref="K125:N125"/>
    <mergeCell ref="A125:A126"/>
    <mergeCell ref="G125:J125"/>
    <mergeCell ref="A131:A132"/>
    <mergeCell ref="B131:B132"/>
  </mergeCells>
  <phoneticPr fontId="0" type="noConversion"/>
  <printOptions horizontalCentered="1" verticalCentered="1"/>
  <pageMargins left="0" right="0" top="0.39370078740157483" bottom="0.78740157480314965" header="0.19685039370078741" footer="0.39370078740157483"/>
  <pageSetup scale="56" orientation="landscape" r:id="rId1"/>
  <headerFooter alignWithMargins="0">
    <oddFooter>Página &amp;P</oddFooter>
  </headerFooter>
  <rowBreaks count="5" manualBreakCount="5">
    <brk id="54" max="14" man="1"/>
    <brk id="107" max="14" man="1"/>
    <brk id="150" max="14" man="1"/>
    <brk id="198" max="14" man="1"/>
    <brk id="24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H7EN5MXTHQNV-918-5</_dlc_DocId>
    <_dlc_DocIdUrl xmlns="ae9388c0-b1e2-40ea-b6a8-c51c7913cbd2">
      <Url>http://www.mincultura.gov.co/planes-y-programas/programas/programa-nacional-de-estimulos/_layouts/DocIdRedir.aspx?ID=H7EN5MXTHQNV-918-5</Url>
      <Description>H7EN5MXTHQNV-918-5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128CE058CBE4EB8FCC144BB033E2E" ma:contentTypeVersion="0" ma:contentTypeDescription="Crear nuevo documento." ma:contentTypeScope="" ma:versionID="dc60b7e2b2635b668c7bfa399f68d71b">
  <xsd:schema xmlns:xsd="http://www.w3.org/2001/XMLSchema" xmlns:xs="http://www.w3.org/2001/XMLSchema" xmlns:p="http://schemas.microsoft.com/office/2006/metadata/properties" xmlns:ns2="ae9388c0-b1e2-40ea-b6a8-c51c7913cbd2" targetNamespace="http://schemas.microsoft.com/office/2006/metadata/properties" ma:root="true" ma:fieldsID="69190581b3859fb053ad2165fbde9587" ns2:_=""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A1D3D4-AC26-4EE1-ADC2-CFA26C2F477B}"/>
</file>

<file path=customXml/itemProps2.xml><?xml version="1.0" encoding="utf-8"?>
<ds:datastoreItem xmlns:ds="http://schemas.openxmlformats.org/officeDocument/2006/customXml" ds:itemID="{CDF7A67D-3490-43E0-977C-4A6FF3B08267}"/>
</file>

<file path=customXml/itemProps3.xml><?xml version="1.0" encoding="utf-8"?>
<ds:datastoreItem xmlns:ds="http://schemas.openxmlformats.org/officeDocument/2006/customXml" ds:itemID="{96D3012E-525E-45EC-8B96-CBD2B999BB87}"/>
</file>

<file path=customXml/itemProps4.xml><?xml version="1.0" encoding="utf-8"?>
<ds:datastoreItem xmlns:ds="http://schemas.openxmlformats.org/officeDocument/2006/customXml" ds:itemID="{734481A6-87B1-4295-9692-403A85A7F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Presupuesto</vt:lpstr>
      <vt:lpstr>'4 Presupuesto'!Área_de_impresión</vt:lpstr>
    </vt:vector>
  </TitlesOfParts>
  <Company>rtvc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8</dc:title>
  <dc:creator>Liliana Andrade</dc:creator>
  <dc:description>Formato Presupuesto</dc:description>
  <cp:lastModifiedBy>keslava</cp:lastModifiedBy>
  <cp:lastPrinted>2012-12-10T15:03:55Z</cp:lastPrinted>
  <dcterms:created xsi:type="dcterms:W3CDTF">2004-01-28T16:53:00Z</dcterms:created>
  <dcterms:modified xsi:type="dcterms:W3CDTF">2012-12-10T15:34:04Z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0x010100CA6128CE058CBE4EB8FCC144BB033E2E</vt:lpwstr>
  </property>
  <property fmtid="{D5CDD505-2E9C-101B-9397-08002B2CF9AE}" pid="3" name="_dlc_DocIdItemGuid">
    <vt:lpwstr>6fccda89-4c7d-4ad5-a74e-888a55325629</vt:lpwstr>
  </property>
</Properties>
</file>