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7905" activeTab="1"/>
  </bookViews>
  <sheets>
    <sheet name="Informacion general" sheetId="1" r:id="rId1"/>
    <sheet name="Formulaciòn" sheetId="2" r:id="rId2"/>
  </sheets>
  <externalReferences>
    <externalReference r:id="rId5"/>
    <externalReference r:id="rId6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r" localSheetId="0" hidden="1">#REF!</definedName>
    <definedName name="_r" hidden="1">#REF!</definedName>
    <definedName name="_Sort" localSheetId="0" hidden="1">#REF!</definedName>
    <definedName name="_Sort" hidden="1">#REF!</definedName>
    <definedName name="_xlfn.IFERROR" hidden="1">#NAME?</definedName>
    <definedName name="_xlfn.SUMIFS" hidden="1">#NAME?</definedName>
    <definedName name="_xlnm.Print_Area" localSheetId="1">'Formulaciòn'!$A$1:$K$128</definedName>
    <definedName name="CHECK">IF(AND('[1]Ppto completo'!$D1='[1]Ppto completo'!$D1,'[1]Ppto completo'!$E1='[1]Ppto completo'!$E1,'[1]Ppto completo'!$F1='[1]Ppto completo'!$F1),"ok","ojo")</definedName>
    <definedName name="CIR" localSheetId="0">IF([0]!LG=9,IF(ISERROR([0]!PVT),"",[0]!PVT),"")</definedName>
    <definedName name="CIR">IF([0]!LG=9,IF(ISERROR([0]!PVT),"",[0]!PVT),"")</definedName>
    <definedName name="COL_A_APU">IF('[1]apu'!$B1="","",IF(LEN('[1]apu'!$B1)=9,'[1]apu'!$B1,'[1]apu'!$A65536))</definedName>
    <definedName name="COL_A_AUX">IF('[1]Auxiliares'!$B1="","",IF('[1]Auxiliares'!$B65536="",'[1]Auxiliares'!$B1,'[1]Auxiliares'!$A65536))</definedName>
    <definedName name="COL_B">IF(LEFT('[1]Ppto completo'!$D1,5)='[1]Ppto completo'!$D1,"",(LEFT('[1]Ppto completo'!$D1,5)))</definedName>
    <definedName name="COL_C">LEFT('[1]Ppto completo'!$D1,2)</definedName>
    <definedName name="COL_G">_xlfn.IFERROR(VLOOKUP('[1]Ppto completo'!$D1,'[1]CO Teatro'!$A:$AB,7,0),0)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IF('[1]apu'!$B1="","",IF(VLOOKUP('[1]apu'!$B1,'[1]Insumos'!$D:$J,7,FALSE)="",LEFT('[1]apu'!$B1,2),VLOOKUP('[1]apu'!$B1,'[1]Insumos'!$D:$J,7,FALSE)))</definedName>
    <definedName name="COL_J_AUX">IF('[1]Auxiliares'!$B1="","",IF(VLOOKUP('[1]Auxiliares'!IO1,'[1]Insumos'!IQ:A,7,FALSE)="",LEFT('[1]Auxiliares'!$B1,2),VLOOKUP('[1]Auxiliares'!IO1,'[1]Insumos'!IQ:A,7,FALSE)))</definedName>
    <definedName name="COL_K_PPTO">IF(LEN('[1]Ppto completo'!IP1)=5,SUMIF('[1]Ppto completo'!$B:$B,'[1]Ppto completo'!$D1,'[1]Ppto completo'!$J:$J),"")</definedName>
    <definedName name="COL_L">IF('[1]Ppto completo'!$K1="",SUMIF('[1]Ppto completo'!$C:$C,'[1]Ppto completo'!$D1,'[1]Ppto completo'!$K:$K),"")</definedName>
    <definedName name="COL_M">IF(LEN('[1]Ppto completo'!$D1)=2,'[1]Ppto completo'!$L1/SUMIF('[1]Ppto completo'!$C:$C,"&gt;&lt;""",'[1]Ppto completo'!$L:$L),"")</definedName>
    <definedName name="COL_M_APU">IF('[1]apu'!$B1="","",IF(VLOOKUP('[1]apu'!$B1,'[1]Insumos'!$D:$J,7,FALSE)="",LEFT('[1]apu'!$B1,2),VLOOKUP('[1]apu'!$B1,'[1]Insumos'!$D:$J,7,FALSE)))</definedName>
    <definedName name="CON_HTA">_xlfn.SUMIFS('[1]Auxiliares'!$G:$G,'[1]Auxiliares'!$A:$A,'[1]Auxiliares'!$A1,'[1]Auxiliares'!$J:$J,"mo")</definedName>
    <definedName name="CON_HTA_APU">_xlfn.SUMIFS('[1]apu'!$G:$G,'[1]apu'!$A:$A,'[1]apu'!$A65536,'[1]apu'!$M:$M,"mo")</definedName>
    <definedName name="DESC_APU">IF('[1]apu'!IU1="",IF('[1]apu'!IV1="",IF('[1]apu'!IU65536="","",DIRECTO),""),DESCRIPCION_APU)</definedName>
    <definedName name="DESC_AUX">IF('[1]Auxiliares'!$A1="",IF('[1]Auxiliares'!$A65536="","","DIRECTO:  "&amp;TEXT(ROUNDUP(SUMIF('[1]Auxiliares'!$A:$A,'[1]Auxiliares'!$A65536,'[1]Auxiliares'!$G:$G)/2,0),"#,##0")&amp;" / "&amp;VLOOKUP('[1]Auxiliares'!$A65536,'[1]Insumos'!$D:$F,3,FALSE)),IF('[1]Auxiliares'!$A1="","",VLOOKUP('[1]Auxiliares'!$B1,'[1]Insumos'!$D:$E,2,FALSE)))</definedName>
    <definedName name="DESCRIPCION_APU">IF(ISERROR(SEARCH("-",'[1]apu'!$B1,3)),INSUMO,ITEM)</definedName>
    <definedName name="DIRECTO">"DIRECTO:  "&amp;TEXT(ROUNDUP(SUMIF('[1]apu'!$A:$A,'[1]apu'!$A65536,'[1]apu'!$G:$G)/2,0),"#,##0")&amp;" / "&amp;VLOOKUP('[1]apu'!$A65536,'[1]Ppto completo'!$D:$F,3,FALSE)</definedName>
    <definedName name="ESC" localSheetId="0">IF([0]!LG=9,[0]!FES,"")</definedName>
    <definedName name="ESC">IF([0]!LG=9,[0]!FES,"")</definedName>
    <definedName name="FILTR0" localSheetId="0">IF([0]!LG=9,IF(ISERROR([0]!PVT),"",[0]!PVT),"")</definedName>
    <definedName name="FILTR0">IF([0]!LG=9,IF(ISERROR([0]!PVT),"",[0]!PVT),"")</definedName>
    <definedName name="Format" localSheetId="0">#REF!</definedName>
    <definedName name="Format">#REF!</definedName>
    <definedName name="GT" localSheetId="0">IF([0]!LG=9,[0]!FES,"")</definedName>
    <definedName name="GT">IF([0]!LG=9,[0]!FES,"")</definedName>
    <definedName name="INSUMO">VLOOKUP('[1]apu'!$B1,'[1]Insumos'!$D:$E,2,FALSE)</definedName>
    <definedName name="ITEM">VLOOKUP('[1]apu'!$B1,'[1]Ppto completo'!$D:$M,2,0)</definedName>
    <definedName name="IVA">'[1]ELE-APU'!$L$1</definedName>
    <definedName name="IZQ_AUX">LEFT('[1]Auxiliares'!$B1,2)</definedName>
    <definedName name="KO" localSheetId="0" hidden="1">#REF!</definedName>
    <definedName name="KO" hidden="1">#REF!</definedName>
    <definedName name="LO" localSheetId="0">#REF!,#REF!,#REF!,#REF!,#REF!,#REF!,#REF!</definedName>
    <definedName name="LO">#REF!,#REF!,#REF!,#REF!,#REF!,#REF!,#REF!</definedName>
    <definedName name="ME" localSheetId="0">#REF!</definedName>
    <definedName name="ME">#REF!</definedName>
    <definedName name="MI" localSheetId="0">#REF!,#REF!,#REF!,#REF!,#REF!,#REF!,#REF!</definedName>
    <definedName name="MI">#REF!,#REF!,#REF!,#REF!,#REF!,#REF!,#REF!</definedName>
    <definedName name="ML" localSheetId="0">#REF!,#REF!,#REF!,#REF!,#REF!,#REF!,#REF!</definedName>
    <definedName name="ML">#REF!,#REF!,#REF!,#REF!,#REF!,#REF!,#REF!</definedName>
    <definedName name="N" localSheetId="0">IF(ISERROR(NA),"",NA)</definedName>
    <definedName name="N">IF(ISERROR(NA),"",NA)</definedName>
    <definedName name="RECURSOS">'[2]REC-COD,'!$A$1:$D$962</definedName>
    <definedName name="UN_APU">IF(LEN('[1]apu'!IT1)=2,"",IF('[1]apu'!IT1="","",IF(ISERROR(SEARCH("-",'[1]apu'!$B1,3)),VLOOKUP('[1]apu'!$B1,'[1]Insumos'!IV:B,3,0),VLOOKUP('[1]apu'!IT1,'[1]Ppto completo'!$D:$F,3,FALSE))))</definedName>
    <definedName name="UN_AUX">IF('[1]Auxiliares'!$B1="","",VLOOKUP('[1]Auxiliares'!$B1,'[1]Insumos'!$D:$F,3,FALSE))</definedName>
    <definedName name="VJ" localSheetId="0">#REF!,#REF!,#REF!,#REF!,#REF!,#REF!,#REF!</definedName>
    <definedName name="VJ">#REF!,#REF!,#REF!,#REF!,#REF!,#REF!,#REF!</definedName>
    <definedName name="VR_CON_IVA">'[1]Insumos'!$I1*(1+'[1]Insumos'!$H1)</definedName>
    <definedName name="VR_SIN_IVA">VLOOKUP('[1]Insumos'!$D1,'[1]Auxiliares'!$B:$G,6,FALSE)</definedName>
    <definedName name="VR_TOT" localSheetId="0">IF(LG=2,IF(SCQ=0,"",SCQ/2),"")</definedName>
    <definedName name="VR_TOT">IF(LG=2,IF(SCQ=0,"",SCQ/2),"")</definedName>
    <definedName name="VR_TOT_APU">IF('[1]apu'!$E1="","",IF('[1]apu'!$B1='[1]apu'!$A1,SUMIF('[1]apu'!IQ2:IQ10001,'[1]apu'!IQ1,'[1]apu'!A2:A10001),ROUNDUP('[1]apu'!$D1*'[1]apu'!$F1,0)))</definedName>
    <definedName name="VR_TOT_AUX">IF('[1]Auxiliares'!IU1="","",IF('[1]Auxiliares'!$B1='[1]Auxiliares'!$A1,SUMIF('[1]Auxiliares'!IQ2:IQ9997,'[1]Auxiliares'!IQ1,'[1]Auxiliares'!A2:A9997),ROUNDUP('[1]Auxiliares'!$D1*'[1]Auxiliares'!$F1,0)))</definedName>
    <definedName name="VR_UN" localSheetId="0">IF(ISERROR(V_U),"",V_U)</definedName>
    <definedName name="VR_UN">IF(ISERROR(V_U),"",V_U)</definedName>
    <definedName name="VR_UN_APU">IF(LEN('[1]apu'!$B1)=2,"",IF('[1]apu'!$B1="","",IF(ISERROR(SEARCH("-",'[1]apu'!$B1,3)),VLOOKUP('[1]apu'!$B1,'[1]Insumos'!$D:$I,4,FALSE),"")))</definedName>
    <definedName name="VR_UN_AUX">IF('[1]Auxiliares'!$D1="","",VLOOKUP('[1]Auxiliares'!$B1,'[1]Insumos'!$D:$J,4,0))</definedName>
    <definedName name="VR_UN_PPTO">IF(LEN('[1]Ppto completo'!$D1)=9,VLOOKUP('[1]Ppto completo'!$D1,'[1]apu'!$B:$G,6,FALSE),"")</definedName>
    <definedName name="w" localSheetId="0" hidden="1">#REF!</definedName>
    <definedName name="w" hidden="1">#REF!</definedName>
  </definedNames>
  <calcPr fullCalcOnLoad="1"/>
</workbook>
</file>

<file path=xl/comments1.xml><?xml version="1.0" encoding="utf-8"?>
<comments xmlns="http://schemas.openxmlformats.org/spreadsheetml/2006/main">
  <authors>
    <author>Viviana Marcela Marin Olmos</author>
  </authors>
  <commentList>
    <comment ref="B11" authorId="0">
      <text>
        <r>
          <rPr>
            <b/>
            <sz val="8"/>
            <rFont val="Tahoma"/>
            <family val="2"/>
          </rPr>
          <t>Viviana Marcela Marin Olmos:</t>
        </r>
        <r>
          <rPr>
            <sz val="8"/>
            <rFont val="Tahoma"/>
            <family val="2"/>
          </rPr>
          <t xml:space="preserve">
estos datos requieren párrafo de protección de datos adjunto a este correo.</t>
        </r>
      </text>
    </comment>
  </commentList>
</comments>
</file>

<file path=xl/sharedStrings.xml><?xml version="1.0" encoding="utf-8"?>
<sst xmlns="http://schemas.openxmlformats.org/spreadsheetml/2006/main" count="198" uniqueCount="145">
  <si>
    <t>PRESENTACION DEL PROYECTO</t>
  </si>
  <si>
    <t>INFORMACION ENTIDAD QUE PRESENTA EL PROYECTO</t>
  </si>
  <si>
    <t>Nombre legal de la institución:</t>
  </si>
  <si>
    <t>PROTOTIPO BIBLIOTECA</t>
  </si>
  <si>
    <t>Mobiliario</t>
  </si>
  <si>
    <t>Construcción</t>
  </si>
  <si>
    <t>Libre</t>
  </si>
  <si>
    <t>Localización Geográfica (País):</t>
  </si>
  <si>
    <t xml:space="preserve">Dpto.: </t>
  </si>
  <si>
    <t>Municipio:</t>
  </si>
  <si>
    <t>PROTOTIPO A ESCUELA DE MUSICA</t>
  </si>
  <si>
    <t>Equipos</t>
  </si>
  <si>
    <t>Ampliación</t>
  </si>
  <si>
    <t>construido</t>
  </si>
  <si>
    <t>Tipo de organización:</t>
  </si>
  <si>
    <t>PROTOTIPO B ESCUELA DE MUSICA</t>
  </si>
  <si>
    <t>Mobiliario y equipos</t>
  </si>
  <si>
    <t>Rehabilitación</t>
  </si>
  <si>
    <t>Mixto</t>
  </si>
  <si>
    <t>Dirección:</t>
  </si>
  <si>
    <t>PROTOTIPO CASA DE CULTURA</t>
  </si>
  <si>
    <t>Otro</t>
  </si>
  <si>
    <t>Mejoramiento</t>
  </si>
  <si>
    <t>Requiere demolición</t>
  </si>
  <si>
    <t>Número de teléfono:</t>
  </si>
  <si>
    <t>Correo electrónico:</t>
  </si>
  <si>
    <t>PROYECTO DISEÑO EXTERNO</t>
  </si>
  <si>
    <t>Patrimonio municipal</t>
  </si>
  <si>
    <t>Representante legal</t>
  </si>
  <si>
    <t>DOTACION</t>
  </si>
  <si>
    <t>Dotación equipos y bienes muebles</t>
  </si>
  <si>
    <t>Patrimonio Dptal</t>
  </si>
  <si>
    <t>Identificación</t>
  </si>
  <si>
    <t>Nº CC</t>
  </si>
  <si>
    <t>Acta Posesión</t>
  </si>
  <si>
    <t xml:space="preserve">Dotación equipos </t>
  </si>
  <si>
    <t>Patrimonio Nacional</t>
  </si>
  <si>
    <t>Nombre y cargo del responsable:</t>
  </si>
  <si>
    <t>Dotación bienes muebles</t>
  </si>
  <si>
    <t>Datos de contacto:</t>
  </si>
  <si>
    <t>INFORMACION DEL PROYECTO</t>
  </si>
  <si>
    <t>General</t>
  </si>
  <si>
    <t>Tipo de Proyecto:</t>
  </si>
  <si>
    <t>Nombre del Proyecto:</t>
  </si>
  <si>
    <t xml:space="preserve">Clasificación: </t>
  </si>
  <si>
    <t>Ubicación del proyecto (País):</t>
  </si>
  <si>
    <t xml:space="preserve">Otro: </t>
  </si>
  <si>
    <t>Urbano</t>
  </si>
  <si>
    <t>Rural</t>
  </si>
  <si>
    <t>Datos del predio</t>
  </si>
  <si>
    <t>Área M2:</t>
  </si>
  <si>
    <t>Descripción del predio o infraestructura</t>
  </si>
  <si>
    <t>Matricula Inmobiliaria Nº</t>
  </si>
  <si>
    <t>Escritura Nº</t>
  </si>
  <si>
    <t>Cedula catastral Nº</t>
  </si>
  <si>
    <t>Manzana Catastral Nº</t>
  </si>
  <si>
    <t>Uso del predio según certificación</t>
  </si>
  <si>
    <t>Tiempo de ejecución:</t>
  </si>
  <si>
    <r>
      <t xml:space="preserve">Financiera  </t>
    </r>
    <r>
      <rPr>
        <sz val="8"/>
        <color indexed="8"/>
        <rFont val="Calibri"/>
        <family val="2"/>
      </rPr>
      <t>(No se diligencia si el proyecto es Categoría A (prototipo)  y se presenta para que una vez viable se asignen recursos por parte del Ministerio)</t>
    </r>
  </si>
  <si>
    <t>Valor total del proyecto:</t>
  </si>
  <si>
    <t>Valor solicitado :</t>
  </si>
  <si>
    <t>Costo directo del proyecto</t>
  </si>
  <si>
    <t>Aporte Mincultura</t>
  </si>
  <si>
    <t>A %</t>
  </si>
  <si>
    <t>Aporte Entidad</t>
  </si>
  <si>
    <t>I %</t>
  </si>
  <si>
    <t>U %</t>
  </si>
  <si>
    <t>IVA %</t>
  </si>
  <si>
    <t>Dotación</t>
  </si>
  <si>
    <t>Interventoría</t>
  </si>
  <si>
    <t>Descripción general del proyecto</t>
  </si>
  <si>
    <t>Definición y alcance del proyecto</t>
  </si>
  <si>
    <r>
      <t xml:space="preserve">Programa arquitectónico del proyecto                                 </t>
    </r>
    <r>
      <rPr>
        <b/>
        <sz val="8"/>
        <color indexed="8"/>
        <rFont val="Calibri"/>
        <family val="2"/>
      </rPr>
      <t>(Se diligencia solo para proyectos Categoría B y C)</t>
    </r>
  </si>
  <si>
    <t>Área Piso (             )</t>
  </si>
  <si>
    <t>M2</t>
  </si>
  <si>
    <t>Subtotal</t>
  </si>
  <si>
    <t>Área cubierta</t>
  </si>
  <si>
    <t>Área Libre</t>
  </si>
  <si>
    <t>Índice de Ocupación</t>
  </si>
  <si>
    <t>%</t>
  </si>
  <si>
    <t>VoBo Aprobación Representante legal</t>
  </si>
  <si>
    <t>Autorizo al Ministerio de Cultura para el tratamiento de los datos personales aquí consignados, lo anterior,  en cumplimiento de la Ley 1581 de 2012 y el Decreto Reglamentario 1377 del 27 de Junio de 2013 y demás normas concordantes.
Para conocer más sobre nuestra política de tratamiento de datos personales, lo invitamos a ingresar a http://www.mincultura.gov.co/globales/Paginas/-Protecci%C3%B3n-de-Datos-Personales---Habeas-Data.aspx</t>
  </si>
  <si>
    <t>Dirección: Carrera 8 No. 8-55 Conmutador: 3424100. Línea gratuita (018000) 938081 
Correo electrónico: atencionalciudadano@mincultura.gov.co. Internet: www.mincultura.gov.co</t>
  </si>
  <si>
    <r>
      <rPr>
        <b/>
        <sz val="11"/>
        <color indexed="8"/>
        <rFont val="Calibri"/>
        <family val="2"/>
      </rPr>
      <t>Identificación del problema o la necesidad: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(Describa brevemente y con claridad el problema o necesidad, las causas y efectos que generan la necesidad de viabilidad o aval del proyecto presentado)</t>
    </r>
  </si>
  <si>
    <t>Problema o necesidad:</t>
  </si>
  <si>
    <t>Causas:</t>
  </si>
  <si>
    <t>Efectos:</t>
  </si>
  <si>
    <t xml:space="preserve">Proceso  </t>
  </si>
  <si>
    <t>Cobertura</t>
  </si>
  <si>
    <t>Asistencia</t>
  </si>
  <si>
    <t>Responsable y Cargo</t>
  </si>
  <si>
    <r>
      <t xml:space="preserve">Recursos </t>
    </r>
    <r>
      <rPr>
        <sz val="6"/>
        <color indexed="8"/>
        <rFont val="Arial"/>
        <family val="2"/>
      </rPr>
      <t>(Valor mensual y Origen)</t>
    </r>
  </si>
  <si>
    <t>N° Niños</t>
  </si>
  <si>
    <t>N° Adultos</t>
  </si>
  <si>
    <t>N° Horas a la semana</t>
  </si>
  <si>
    <r>
      <rPr>
        <b/>
        <sz val="11"/>
        <color indexed="8"/>
        <rFont val="Calibri"/>
        <family val="2"/>
      </rPr>
      <t>La solución del problema o necesidad:</t>
    </r>
    <r>
      <rPr>
        <sz val="11"/>
        <color theme="1"/>
        <rFont val="Calibri"/>
        <family val="2"/>
      </rPr>
      <t xml:space="preserve">  </t>
    </r>
    <r>
      <rPr>
        <sz val="8"/>
        <color indexed="8"/>
        <rFont val="Calibri"/>
        <family val="2"/>
      </rPr>
      <t>(Describa brevemente y con claridad en que consiste la alternativa y los objetivos queque soportan el proyecto presentado)</t>
    </r>
  </si>
  <si>
    <t>Disponibilidad de Servicio de Acueducto y Alcantarillado expedido por la empresa prestadora del servicio.</t>
  </si>
  <si>
    <t>Empresa:</t>
  </si>
  <si>
    <t>Números de teléfono:</t>
  </si>
  <si>
    <t>Contacto</t>
  </si>
  <si>
    <t>Disponibilidad de Servicio de Energía expedido por la empresa prestadora del servicio.</t>
  </si>
  <si>
    <t>Canteras u otras fuentes de materiales para el proyecto</t>
  </si>
  <si>
    <t>Nombre:</t>
  </si>
  <si>
    <t>Ubicación:</t>
  </si>
  <si>
    <t>Materiales</t>
  </si>
  <si>
    <t>Permiso ambiental:</t>
  </si>
  <si>
    <t>Escombreras</t>
  </si>
  <si>
    <t xml:space="preserve">Datos de contacto: </t>
  </si>
  <si>
    <t>Anexo 1</t>
  </si>
  <si>
    <t xml:space="preserve"> Acta de compromiso para la asesoría, viabilización técnica y/o aval de proyectos de infraestructura física cultural y/o dotación de equipos o bienes muebles para infraestructuras culturales.</t>
  </si>
  <si>
    <t>Anexo 1:  Acta de compromiso para la asesoría, viabilización técnica y/o aval de proyectos de infraestructura física cultural y/o dotación de equipos o bienes muebles para infraestructuras culturales.</t>
  </si>
  <si>
    <t>Anexo 2</t>
  </si>
  <si>
    <t>Anexo 2: Registro fotografico del sitio donde se plantea el proyecto</t>
  </si>
  <si>
    <t>Anexo 3</t>
  </si>
  <si>
    <t xml:space="preserve">Categorias A Y B </t>
  </si>
  <si>
    <t>Anexo 4</t>
  </si>
  <si>
    <t>Soporte declaratoria de Patrimonio</t>
  </si>
  <si>
    <t>Anexo 5</t>
  </si>
  <si>
    <t>Cartas de compromiso de otros aportantes y soporte de recursos.</t>
  </si>
  <si>
    <t>Categorias A, B Y C</t>
  </si>
  <si>
    <t>Anexo 6</t>
  </si>
  <si>
    <t>Certificado de cumplimiento del plan de desarrollo, POT o EOT y banco de proyectos municipal.</t>
  </si>
  <si>
    <t>Anexo 7</t>
  </si>
  <si>
    <t>Certificado de disponibilidad de Servicio de Acueducto y Alcantarillado expedido por la empresa prestadora del servicio.</t>
  </si>
  <si>
    <t>Anexo 8</t>
  </si>
  <si>
    <t>Certificado de disponibilidad de Servicio de Energía expedido por la empresa prestadora del servicio.</t>
  </si>
  <si>
    <t>Anexo 9</t>
  </si>
  <si>
    <t>Anexo 10</t>
  </si>
  <si>
    <t xml:space="preserve">Ficha de presentación de proyectos de infraestructura física cultural </t>
  </si>
  <si>
    <t>Justificación de la Necesidad</t>
  </si>
  <si>
    <r>
      <t xml:space="preserve">Procesos de formación actual: </t>
    </r>
    <r>
      <rPr>
        <sz val="8"/>
        <color indexed="8"/>
        <rFont val="Calibri"/>
        <family val="2"/>
      </rPr>
      <t>(Describa los proceso de formación cultural y/o lectura  que se desarrollan actualmente)</t>
    </r>
  </si>
  <si>
    <t>N° Jóvenes</t>
  </si>
  <si>
    <t>N° Días a la semana</t>
  </si>
  <si>
    <t>Descripción de la alternativa y objetivos:</t>
  </si>
  <si>
    <t>Procesos de formación planteado</t>
  </si>
  <si>
    <r>
      <t xml:space="preserve">Anexos que soportan la información de la Ficha de presentación. </t>
    </r>
    <r>
      <rPr>
        <sz val="8"/>
        <color indexed="8"/>
        <rFont val="Calibri"/>
        <family val="2"/>
      </rPr>
      <t>(Marque con una X en la casilla en blanco el anexo que adjunta a la presente ficha)</t>
    </r>
  </si>
  <si>
    <t xml:space="preserve"> Registro fotográfico del sitio donde se plantea el proyecto</t>
  </si>
  <si>
    <t xml:space="preserve">Informe técnico de análisis de Riesgo de la Infraestructura y certificado de demolición </t>
  </si>
  <si>
    <t>Certificación expedida por la autoridad ambiental competente indicando explícitamente si el proyecto requiere o no permisos o licencias ambiental o si tienes restricciones ambientales. (La certificación debe contener el nombre del proyecto, la dirección del predio y el numero de matricula inmobiliaria)</t>
  </si>
  <si>
    <t>Copia del acta preliminar de  socialización del proyecto efectuada con la comunidad.</t>
  </si>
  <si>
    <r>
      <rPr>
        <b/>
        <sz val="9"/>
        <color indexed="8"/>
        <rFont val="Verdana"/>
        <family val="2"/>
      </rPr>
      <t>Página</t>
    </r>
    <r>
      <rPr>
        <sz val="9"/>
        <color indexed="8"/>
        <rFont val="Verdana"/>
        <family val="2"/>
      </rPr>
      <t xml:space="preserve"> 1 </t>
    </r>
    <r>
      <rPr>
        <b/>
        <sz val="9"/>
        <color indexed="8"/>
        <rFont val="Verdana"/>
        <family val="2"/>
      </rPr>
      <t>de</t>
    </r>
    <r>
      <rPr>
        <sz val="9"/>
        <color indexed="8"/>
        <rFont val="Verdana"/>
        <family val="2"/>
      </rPr>
      <t xml:space="preserve"> 3</t>
    </r>
  </si>
  <si>
    <t>FORMATO FICHA DE PRESENTACIÓN DE PROYECTO</t>
  </si>
  <si>
    <t xml:space="preserve">Autorizo al Ministerio de Cultura para el tratamiento de los datos personales aquí consignados, lo anterior,  en cumplimiento de la Ley 1581 de 2012 y el Decreto Reglamentario 1377 del 27 de Junio de 2013 y demás normas concordantes.
Para conocer más sobre nuestra política de tratamiento de datos personales, lo invitamos a ingresar a http://www.mincultura.gov.co/globales/Paginas/-Protecci%C3%B3n-de-Datos-Personales---Habeas-Data.aspx
</t>
  </si>
  <si>
    <t>Público                      Reservado                       Clasificado</t>
  </si>
  <si>
    <r>
      <rPr>
        <b/>
        <sz val="9"/>
        <color indexed="8"/>
        <rFont val="Verdana"/>
        <family val="2"/>
      </rPr>
      <t>Página</t>
    </r>
    <r>
      <rPr>
        <sz val="9"/>
        <color indexed="8"/>
        <rFont val="Verdana"/>
        <family val="2"/>
      </rPr>
      <t xml:space="preserve"> 2 </t>
    </r>
    <r>
      <rPr>
        <b/>
        <sz val="9"/>
        <color indexed="8"/>
        <rFont val="Verdana"/>
        <family val="2"/>
      </rPr>
      <t>de</t>
    </r>
    <r>
      <rPr>
        <sz val="9"/>
        <color indexed="8"/>
        <rFont val="Verdana"/>
        <family val="2"/>
      </rPr>
      <t xml:space="preserve"> 2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</si>
</sst>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_P_t_s_-;\-* #,##0.00\ _P_t_s_-;_-* &quot;-&quot;??\ _P_t_s_-;_-@_-"/>
    <numFmt numFmtId="173" formatCode="_ * #,##0_ ;_ * \-#,##0_ ;_ * &quot;-&quot;??_ ;_ @_ "/>
    <numFmt numFmtId="174" formatCode="_-* #,##0.00\ &quot;Pts&quot;_-;\-* #,##0.00\ &quot;Pts&quot;_-;_-* &quot;-&quot;??\ &quot;Pts&quot;_-;_-@_-"/>
    <numFmt numFmtId="175" formatCode="_ * #,##0.00_ ;_ * \-#,##0.00_ ;_ * &quot;-&quot;??_ ;_ @_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6"/>
      <color indexed="8"/>
      <name val="Arial"/>
      <family val="2"/>
    </font>
    <font>
      <b/>
      <sz val="9"/>
      <color indexed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Verdana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7"/>
      <color indexed="8"/>
      <name val="Verdana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Verdana"/>
      <family val="2"/>
    </font>
    <font>
      <b/>
      <sz val="18"/>
      <color theme="1"/>
      <name val="Arial"/>
      <family val="2"/>
    </font>
    <font>
      <b/>
      <sz val="24"/>
      <color theme="1"/>
      <name val="Arial"/>
      <family val="2"/>
    </font>
    <font>
      <sz val="9"/>
      <color theme="1"/>
      <name val="Verdana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Verdana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57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 horizontal="left"/>
      <protection/>
    </xf>
    <xf numFmtId="10" fontId="58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10" fontId="0" fillId="33" borderId="10" xfId="0" applyNumberForma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 horizontal="left"/>
      <protection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left" vertical="center" wrapText="1" shrinkToFit="1"/>
      <protection locked="0"/>
    </xf>
    <xf numFmtId="0" fontId="56" fillId="33" borderId="11" xfId="0" applyFont="1" applyFill="1" applyBorder="1" applyAlignment="1" applyProtection="1">
      <alignment horizontal="left"/>
      <protection/>
    </xf>
    <xf numFmtId="0" fontId="56" fillId="33" borderId="12" xfId="0" applyFont="1" applyFill="1" applyBorder="1" applyAlignment="1" applyProtection="1">
      <alignment horizontal="left"/>
      <protection/>
    </xf>
    <xf numFmtId="0" fontId="56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 vertical="center" wrapText="1" shrinkToFit="1"/>
      <protection locked="0"/>
    </xf>
    <xf numFmtId="0" fontId="60" fillId="0" borderId="10" xfId="0" applyFont="1" applyBorder="1" applyAlignment="1">
      <alignment horizontal="left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61" fillId="0" borderId="13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 wrapText="1" shrinkToFit="1"/>
      <protection locked="0"/>
    </xf>
    <xf numFmtId="0" fontId="0" fillId="33" borderId="10" xfId="0" applyFill="1" applyBorder="1" applyAlignment="1" applyProtection="1">
      <alignment horizontal="center" wrapText="1" shrinkToFit="1"/>
      <protection locked="0"/>
    </xf>
    <xf numFmtId="0" fontId="56" fillId="14" borderId="10" xfId="0" applyFont="1" applyFill="1" applyBorder="1" applyAlignment="1" applyProtection="1">
      <alignment horizontal="left"/>
      <protection/>
    </xf>
    <xf numFmtId="0" fontId="56" fillId="34" borderId="10" xfId="0" applyFont="1" applyFill="1" applyBorder="1" applyAlignment="1" applyProtection="1">
      <alignment horizontal="left" vertical="top"/>
      <protection/>
    </xf>
    <xf numFmtId="0" fontId="65" fillId="33" borderId="10" xfId="0" applyFont="1" applyFill="1" applyBorder="1" applyAlignment="1" applyProtection="1">
      <alignment horizontal="right" vertical="top"/>
      <protection/>
    </xf>
    <xf numFmtId="0" fontId="0" fillId="33" borderId="10" xfId="0" applyFont="1" applyFill="1" applyBorder="1" applyAlignment="1" applyProtection="1">
      <alignment horizontal="center" vertical="top"/>
      <protection locked="0"/>
    </xf>
    <xf numFmtId="0" fontId="56" fillId="33" borderId="10" xfId="0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horizontal="center" vertical="center" wrapText="1" shrinkToFit="1"/>
      <protection locked="0"/>
    </xf>
    <xf numFmtId="0" fontId="56" fillId="14" borderId="1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wrapText="1" shrinkToFit="1"/>
      <protection locked="0"/>
    </xf>
    <xf numFmtId="0" fontId="0" fillId="33" borderId="14" xfId="0" applyFill="1" applyBorder="1" applyAlignment="1" applyProtection="1">
      <alignment horizontal="center" wrapText="1" shrinkToFit="1"/>
      <protection locked="0"/>
    </xf>
    <xf numFmtId="0" fontId="0" fillId="33" borderId="12" xfId="0" applyFill="1" applyBorder="1" applyAlignment="1" applyProtection="1">
      <alignment horizontal="center" wrapText="1" shrinkToFit="1"/>
      <protection locked="0"/>
    </xf>
    <xf numFmtId="0" fontId="56" fillId="33" borderId="11" xfId="0" applyFont="1" applyFill="1" applyBorder="1" applyAlignment="1" applyProtection="1">
      <alignment horizontal="left"/>
      <protection/>
    </xf>
    <xf numFmtId="0" fontId="56" fillId="33" borderId="12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 horizontal="left" wrapText="1" shrinkToFit="1"/>
      <protection locked="0"/>
    </xf>
    <xf numFmtId="0" fontId="0" fillId="33" borderId="14" xfId="0" applyFill="1" applyBorder="1" applyAlignment="1" applyProtection="1">
      <alignment horizontal="left" wrapText="1" shrinkToFit="1"/>
      <protection locked="0"/>
    </xf>
    <xf numFmtId="0" fontId="0" fillId="33" borderId="12" xfId="0" applyFill="1" applyBorder="1" applyAlignment="1" applyProtection="1">
      <alignment horizontal="left" wrapText="1" shrinkToFit="1"/>
      <protection locked="0"/>
    </xf>
    <xf numFmtId="0" fontId="66" fillId="33" borderId="10" xfId="0" applyFont="1" applyFill="1" applyBorder="1" applyAlignment="1" applyProtection="1">
      <alignment horizontal="left" vertical="center" wrapText="1"/>
      <protection/>
    </xf>
    <xf numFmtId="4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left" vertical="center" wrapText="1" shrinkToFit="1"/>
      <protection locked="0"/>
    </xf>
    <xf numFmtId="4" fontId="44" fillId="34" borderId="10" xfId="0" applyNumberFormat="1" applyFont="1" applyFill="1" applyBorder="1" applyAlignment="1" applyProtection="1">
      <alignment horizontal="right"/>
      <protection locked="0"/>
    </xf>
    <xf numFmtId="4" fontId="44" fillId="34" borderId="10" xfId="0" applyNumberFormat="1" applyFont="1" applyFill="1" applyBorder="1" applyAlignment="1" applyProtection="1">
      <alignment horizontal="center"/>
      <protection locked="0"/>
    </xf>
    <xf numFmtId="4" fontId="58" fillId="33" borderId="10" xfId="0" applyNumberFormat="1" applyFont="1" applyFill="1" applyBorder="1" applyAlignment="1" applyProtection="1">
      <alignment horizontal="right"/>
      <protection locked="0"/>
    </xf>
    <xf numFmtId="0" fontId="0" fillId="34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67" fillId="33" borderId="10" xfId="0" applyFont="1" applyFill="1" applyBorder="1" applyAlignment="1" applyProtection="1">
      <alignment horizontal="left" vertical="center" wrapText="1"/>
      <protection/>
    </xf>
    <xf numFmtId="0" fontId="56" fillId="33" borderId="10" xfId="0" applyFont="1" applyFill="1" applyBorder="1" applyAlignment="1" applyProtection="1">
      <alignment horizontal="center" vertical="top"/>
      <protection locked="0"/>
    </xf>
    <xf numFmtId="0" fontId="68" fillId="0" borderId="0" xfId="0" applyFont="1" applyBorder="1" applyAlignment="1">
      <alignment horizontal="left"/>
    </xf>
    <xf numFmtId="0" fontId="58" fillId="33" borderId="10" xfId="0" applyFont="1" applyFill="1" applyBorder="1" applyAlignment="1" applyProtection="1">
      <alignment horizontal="left"/>
      <protection locked="0"/>
    </xf>
    <xf numFmtId="0" fontId="68" fillId="0" borderId="13" xfId="0" applyFont="1" applyBorder="1" applyAlignment="1">
      <alignment horizontal="center"/>
    </xf>
    <xf numFmtId="0" fontId="56" fillId="33" borderId="10" xfId="0" applyFont="1" applyFill="1" applyBorder="1" applyAlignment="1" applyProtection="1">
      <alignment horizontal="left"/>
      <protection locked="0"/>
    </xf>
    <xf numFmtId="0" fontId="69" fillId="0" borderId="15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wrapText="1"/>
    </xf>
    <xf numFmtId="0" fontId="56" fillId="34" borderId="11" xfId="0" applyFont="1" applyFill="1" applyBorder="1" applyAlignment="1" applyProtection="1">
      <alignment horizontal="left" vertical="top"/>
      <protection/>
    </xf>
    <xf numFmtId="0" fontId="56" fillId="34" borderId="14" xfId="0" applyFont="1" applyFill="1" applyBorder="1" applyAlignment="1" applyProtection="1">
      <alignment horizontal="left" vertical="top"/>
      <protection/>
    </xf>
    <xf numFmtId="0" fontId="56" fillId="34" borderId="12" xfId="0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 horizontal="left" vertical="center" wrapText="1"/>
    </xf>
    <xf numFmtId="0" fontId="60" fillId="0" borderId="10" xfId="0" applyFont="1" applyBorder="1" applyAlignment="1">
      <alignment horizontal="left" wrapText="1"/>
    </xf>
    <xf numFmtId="0" fontId="60" fillId="34" borderId="10" xfId="0" applyFont="1" applyFill="1" applyBorder="1" applyAlignment="1">
      <alignment horizontal="center" vertical="center"/>
    </xf>
    <xf numFmtId="0" fontId="56" fillId="33" borderId="14" xfId="0" applyFont="1" applyFill="1" applyBorder="1" applyAlignment="1" applyProtection="1">
      <alignment horizontal="left"/>
      <protection/>
    </xf>
    <xf numFmtId="0" fontId="60" fillId="0" borderId="11" xfId="0" applyFont="1" applyBorder="1" applyAlignment="1">
      <alignment horizontal="center" wrapText="1"/>
    </xf>
    <xf numFmtId="0" fontId="60" fillId="0" borderId="12" xfId="0" applyFont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60" fillId="0" borderId="30" xfId="0" applyFont="1" applyBorder="1" applyAlignment="1">
      <alignment horizontal="center" wrapText="1"/>
    </xf>
    <xf numFmtId="0" fontId="56" fillId="33" borderId="20" xfId="0" applyFont="1" applyFill="1" applyBorder="1" applyAlignment="1" applyProtection="1">
      <alignment horizontal="left"/>
      <protection/>
    </xf>
    <xf numFmtId="0" fontId="40" fillId="0" borderId="10" xfId="52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69" fillId="0" borderId="35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/>
    </xf>
  </cellXfs>
  <cellStyles count="9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1 2" xfId="51"/>
    <cellStyle name="Millares 2" xfId="52"/>
    <cellStyle name="Millares 2 2" xfId="53"/>
    <cellStyle name="Millares 2 3" xfId="54"/>
    <cellStyle name="Millares 3" xfId="55"/>
    <cellStyle name="Millares 3 2" xfId="56"/>
    <cellStyle name="Millares 3 3" xfId="57"/>
    <cellStyle name="Millares 4" xfId="58"/>
    <cellStyle name="Millares 5" xfId="59"/>
    <cellStyle name="Millares 5 2" xfId="60"/>
    <cellStyle name="Millares 5 3" xfId="61"/>
    <cellStyle name="Millares 6" xfId="62"/>
    <cellStyle name="Millares 6 2" xfId="63"/>
    <cellStyle name="Millares 6 3" xfId="64"/>
    <cellStyle name="Millares 7" xfId="65"/>
    <cellStyle name="Millares 7 2" xfId="66"/>
    <cellStyle name="Millares 7 3" xfId="67"/>
    <cellStyle name="Millares 8" xfId="68"/>
    <cellStyle name="Millares 8 2" xfId="69"/>
    <cellStyle name="Millares 8 3" xfId="70"/>
    <cellStyle name="Millares 9" xfId="71"/>
    <cellStyle name="Currency" xfId="72"/>
    <cellStyle name="Currency [0]" xfId="73"/>
    <cellStyle name="Moneda 10" xfId="74"/>
    <cellStyle name="Moneda 11" xfId="75"/>
    <cellStyle name="Moneda 11 2" xfId="76"/>
    <cellStyle name="Moneda 2" xfId="77"/>
    <cellStyle name="Moneda 2 2" xfId="78"/>
    <cellStyle name="Moneda 2 3" xfId="79"/>
    <cellStyle name="Moneda 3" xfId="80"/>
    <cellStyle name="Moneda 4" xfId="81"/>
    <cellStyle name="Moneda 5" xfId="82"/>
    <cellStyle name="Moneda 6" xfId="83"/>
    <cellStyle name="Moneda 7" xfId="84"/>
    <cellStyle name="Moneda 8" xfId="85"/>
    <cellStyle name="Moneda 9" xfId="86"/>
    <cellStyle name="Neutral" xfId="87"/>
    <cellStyle name="Normal 2" xfId="88"/>
    <cellStyle name="Normal 3" xfId="89"/>
    <cellStyle name="Normal 3 2" xfId="90"/>
    <cellStyle name="Normal 4" xfId="91"/>
    <cellStyle name="Normal 5" xfId="92"/>
    <cellStyle name="Normal 5 2" xfId="93"/>
    <cellStyle name="Normal 6" xfId="94"/>
    <cellStyle name="Notas" xfId="95"/>
    <cellStyle name="Percent" xfId="96"/>
    <cellStyle name="Porcentual 2" xfId="97"/>
    <cellStyle name="Porcentual 3" xfId="98"/>
    <cellStyle name="Porcentual 4" xfId="99"/>
    <cellStyle name="Porcentual 4 2" xfId="100"/>
    <cellStyle name="Salida" xfId="101"/>
    <cellStyle name="Texto de advertencia" xfId="102"/>
    <cellStyle name="Texto explicativo" xfId="103"/>
    <cellStyle name="Título" xfId="104"/>
    <cellStyle name="Título 2" xfId="105"/>
    <cellStyle name="Título 3" xfId="106"/>
    <cellStyle name="Total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85725</xdr:rowOff>
    </xdr:from>
    <xdr:to>
      <xdr:col>3</xdr:col>
      <xdr:colOff>342900</xdr:colOff>
      <xdr:row>3</xdr:row>
      <xdr:rowOff>190500</xdr:rowOff>
    </xdr:to>
    <xdr:sp fLocksText="0">
      <xdr:nvSpPr>
        <xdr:cNvPr id="1" name="CuadroTexto 3"/>
        <xdr:cNvSpPr txBox="1">
          <a:spLocks noChangeArrowheads="1"/>
        </xdr:cNvSpPr>
      </xdr:nvSpPr>
      <xdr:spPr>
        <a:xfrm>
          <a:off x="2505075" y="838200"/>
          <a:ext cx="1428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76200</xdr:rowOff>
    </xdr:from>
    <xdr:to>
      <xdr:col>5</xdr:col>
      <xdr:colOff>190500</xdr:colOff>
      <xdr:row>3</xdr:row>
      <xdr:rowOff>180975</xdr:rowOff>
    </xdr:to>
    <xdr:sp fLocksText="0">
      <xdr:nvSpPr>
        <xdr:cNvPr id="2" name="CuadroTexto 4"/>
        <xdr:cNvSpPr txBox="1">
          <a:spLocks noChangeArrowheads="1"/>
        </xdr:cNvSpPr>
      </xdr:nvSpPr>
      <xdr:spPr>
        <a:xfrm>
          <a:off x="3876675" y="828675"/>
          <a:ext cx="1428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95250</xdr:rowOff>
    </xdr:from>
    <xdr:to>
      <xdr:col>7</xdr:col>
      <xdr:colOff>323850</xdr:colOff>
      <xdr:row>3</xdr:row>
      <xdr:rowOff>190500</xdr:rowOff>
    </xdr:to>
    <xdr:sp fLocksText="0">
      <xdr:nvSpPr>
        <xdr:cNvPr id="3" name="CuadroTexto 6"/>
        <xdr:cNvSpPr txBox="1">
          <a:spLocks noChangeArrowheads="1"/>
        </xdr:cNvSpPr>
      </xdr:nvSpPr>
      <xdr:spPr>
        <a:xfrm>
          <a:off x="5534025" y="847725"/>
          <a:ext cx="142875" cy="95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152400</xdr:colOff>
      <xdr:row>2</xdr:row>
      <xdr:rowOff>0</xdr:rowOff>
    </xdr:from>
    <xdr:to>
      <xdr:col>2</xdr:col>
      <xdr:colOff>847725</xdr:colOff>
      <xdr:row>3</xdr:row>
      <xdr:rowOff>95250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71475"/>
          <a:ext cx="1704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85725</xdr:rowOff>
    </xdr:from>
    <xdr:to>
      <xdr:col>3</xdr:col>
      <xdr:colOff>342900</xdr:colOff>
      <xdr:row>3</xdr:row>
      <xdr:rowOff>190500</xdr:rowOff>
    </xdr:to>
    <xdr:sp fLocksText="0">
      <xdr:nvSpPr>
        <xdr:cNvPr id="1" name="CuadroTexto 4"/>
        <xdr:cNvSpPr txBox="1">
          <a:spLocks noChangeArrowheads="1"/>
        </xdr:cNvSpPr>
      </xdr:nvSpPr>
      <xdr:spPr>
        <a:xfrm>
          <a:off x="2343150" y="1162050"/>
          <a:ext cx="1428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76200</xdr:rowOff>
    </xdr:from>
    <xdr:to>
      <xdr:col>5</xdr:col>
      <xdr:colOff>190500</xdr:colOff>
      <xdr:row>3</xdr:row>
      <xdr:rowOff>180975</xdr:rowOff>
    </xdr:to>
    <xdr:sp fLocksText="0">
      <xdr:nvSpPr>
        <xdr:cNvPr id="2" name="CuadroTexto 5"/>
        <xdr:cNvSpPr txBox="1">
          <a:spLocks noChangeArrowheads="1"/>
        </xdr:cNvSpPr>
      </xdr:nvSpPr>
      <xdr:spPr>
        <a:xfrm>
          <a:off x="3714750" y="1152525"/>
          <a:ext cx="1428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95250</xdr:rowOff>
    </xdr:from>
    <xdr:to>
      <xdr:col>7</xdr:col>
      <xdr:colOff>323850</xdr:colOff>
      <xdr:row>3</xdr:row>
      <xdr:rowOff>190500</xdr:rowOff>
    </xdr:to>
    <xdr:sp fLocksText="0">
      <xdr:nvSpPr>
        <xdr:cNvPr id="3" name="CuadroTexto 6"/>
        <xdr:cNvSpPr txBox="1">
          <a:spLocks noChangeArrowheads="1"/>
        </xdr:cNvSpPr>
      </xdr:nvSpPr>
      <xdr:spPr>
        <a:xfrm>
          <a:off x="5372100" y="1171575"/>
          <a:ext cx="142875" cy="95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</xdr:row>
      <xdr:rowOff>361950</xdr:rowOff>
    </xdr:from>
    <xdr:to>
      <xdr:col>2</xdr:col>
      <xdr:colOff>1000125</xdr:colOff>
      <xdr:row>2</xdr:row>
      <xdr:rowOff>400050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61975"/>
          <a:ext cx="1704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0%20Vivienda\RNC%20Carvajal\para%20quemar\dvd\lo%20del%206\ROBERT\Via%20Jiguales\Analisis%20precios%20Gobernacion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</sheetNames>
    <sheetDataSet>
      <sheetData sheetId="1">
        <row r="1">
          <cell r="E1">
            <v>2700404427.207053</v>
          </cell>
          <cell r="L1">
            <v>1817230.435536375</v>
          </cell>
        </row>
        <row r="2">
          <cell r="D2" t="str">
            <v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0.0018703218856163694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0.002036054400748546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0.008086915931820949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</v>
          </cell>
          <cell r="M25">
            <v>0.045971714088966734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</v>
          </cell>
          <cell r="H46">
            <v>9</v>
          </cell>
          <cell r="I46">
            <v>598324</v>
          </cell>
          <cell r="J46">
            <v>5061821.039999999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0.09006872366571936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0.08953971153281316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0.06315108557381452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0.07286146984424559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0.0660549453885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</v>
          </cell>
          <cell r="M214">
            <v>0.023154652713002245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10705.747</v>
          </cell>
          <cell r="J220">
            <v>181997.699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</v>
          </cell>
          <cell r="J221">
            <v>53316.552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33432.825</v>
          </cell>
          <cell r="J226">
            <v>133731.3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32892.825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45083.825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32892.825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</v>
          </cell>
          <cell r="J244">
            <v>2552531.88455804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</v>
          </cell>
          <cell r="J248">
            <v>290529.3666696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61388.155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</v>
          </cell>
          <cell r="J254">
            <v>1694522.475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77307.440013541</v>
          </cell>
          <cell r="J257">
            <v>2937682.720514558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</v>
          </cell>
          <cell r="J259">
            <v>581058.7333392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251004.4753348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93590.68333480001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</v>
          </cell>
          <cell r="J264">
            <v>295219.7013392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0.08301823074592327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98599.53599999998</v>
          </cell>
          <cell r="J269">
            <v>2957986.079999999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98599.53599999998</v>
          </cell>
          <cell r="J270">
            <v>887395.8239999998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98599.53599999998</v>
          </cell>
          <cell r="J271">
            <v>394398.1439999999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</v>
          </cell>
          <cell r="J275">
            <v>288839.9304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301599.6984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</v>
          </cell>
          <cell r="J278">
            <v>301598.2368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686718.1439999999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</v>
          </cell>
          <cell r="J280">
            <v>271436.6592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98599.53599999998</v>
          </cell>
          <cell r="J285">
            <v>5718773.087999999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316679.0256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422238.7008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67280.37120000001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</v>
          </cell>
          <cell r="J294">
            <v>4036796.840159999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33640.1856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40600.32479999999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695999.4501599999</v>
          </cell>
          <cell r="J297">
            <v>695999.4501599999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67280.3712</v>
          </cell>
          <cell r="J298">
            <v>8746448.256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17399.860104</v>
          </cell>
          <cell r="J299">
            <v>904792.7254079999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98599.53599999998</v>
          </cell>
          <cell r="J302">
            <v>98599.53599999998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7192007.424000001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4408010.208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98599.53599999998</v>
          </cell>
          <cell r="J311">
            <v>394398.1439999999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214600.8816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</v>
          </cell>
          <cell r="J315">
            <v>96279.9768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</v>
          </cell>
          <cell r="J318">
            <v>64959.49655999999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</v>
          </cell>
          <cell r="J320">
            <v>294056.3808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41296.04640000001</v>
          </cell>
          <cell r="J321">
            <v>2560354.8768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</v>
          </cell>
          <cell r="J324">
            <v>753995.5920000001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83520.2088</v>
          </cell>
          <cell r="J328">
            <v>3841929.6048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</v>
          </cell>
          <cell r="J334">
            <v>8119999.918799999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0.4512606471841942</v>
          </cell>
          <cell r="I338">
            <v>1767679684.136539</v>
          </cell>
          <cell r="J338">
            <v>797684278.2778065</v>
          </cell>
          <cell r="L338">
            <v>797684278.2778065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</v>
          </cell>
        </row>
      </sheetData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0.0020000000000000005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0.012455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0.012455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0.012455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0.09189158511750145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0.012455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0.041666666666666664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0.012455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0.041666666666666664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0.012455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0.012455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0.0165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0.0165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0.012455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18914.8788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0.012455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0.012455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</v>
          </cell>
          <cell r="E109" t="str">
            <v>dia</v>
          </cell>
          <cell r="F109">
            <v>39894.372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0.012455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0.012455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0.022000000000000002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0.022000000000000002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0.012455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0.012455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</v>
          </cell>
          <cell r="E153" t="str">
            <v>dia</v>
          </cell>
          <cell r="F153">
            <v>39894.372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0.012455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0.006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0.020625</v>
          </cell>
          <cell r="E164" t="str">
            <v>dia</v>
          </cell>
          <cell r="F164">
            <v>39894.372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0.012455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0.012455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0.012455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0.012455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0.013750000000000002</v>
          </cell>
          <cell r="E215" t="str">
            <v>dia</v>
          </cell>
          <cell r="F215">
            <v>39894.372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0.012455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</v>
          </cell>
          <cell r="E228" t="str">
            <v>dia</v>
          </cell>
          <cell r="F228">
            <v>39894.372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0.012455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0.054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0.012455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0.025</v>
          </cell>
          <cell r="E249" t="str">
            <v>kg</v>
          </cell>
          <cell r="F249">
            <v>4146.2112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0.012455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5895.597163120567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0.025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0.012455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3610.808510638297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0.025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0.012455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0.025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0.012455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0.012455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0.012455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0.012455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0.012455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0.012455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0.012455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0.012455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0.012455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0.012455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0.012455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0.012455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8.79375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4.33125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0.01485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23267.5352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0.0008888888888888889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0.01485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342.6176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0.012455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0.014695999999999982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23267.5352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0.0008888888888888889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0.014695999999999982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342.6176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0.012455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0.029391999999999963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0.029391999999999963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342.6176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0.012455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0.034965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0.034965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0.012455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0.018427500000000003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0.018427500000000003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0.012455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0.0071400000000000005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0.0071400000000000005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0.012455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0.8449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0.012455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0.025</v>
          </cell>
          <cell r="E436" t="str">
            <v>kg</v>
          </cell>
          <cell r="F436">
            <v>4146.2112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0.012455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0.012455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0.012455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0.012455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0.012455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0.012455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0.012455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0.012455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0.026250000000000002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0.012455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43866.56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0.02667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0.012455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0.052500000000000005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0.012455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0.035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4889.664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0.012455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0.07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0.012455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0.033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0.033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0.012455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0.033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0.033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0.012455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0.033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0.033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0.012455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0.033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0.033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0.012455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0.033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0.033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0.012455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0.033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0.033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0.012455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0.0315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0.0315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0.012455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0.012455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0.052500000000000005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0.052500000000000005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0.012455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0.004200000000000001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0.004200000000000001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0.012455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0.003780000000000001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0.003780000000000001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0.012455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0.012455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0.6079999999999999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0.026999999999999996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0.6079999999999999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0.012455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0.012455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0.012455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869999.9999999999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0.012455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0.012455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0.012455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0.012455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0.012455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3.6418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3.6418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0.012455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0.012455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0.012455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0.012455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0.012455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0.012455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0.012455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0.012455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0.77284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0.012455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4.0032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4.0032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0.012455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4.0032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4.0032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0.012455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0.012455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0.012455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0.012455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0.012455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0.30378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0.012455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0.045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0.045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0.012455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</v>
          </cell>
          <cell r="E995" t="str">
            <v>m2</v>
          </cell>
          <cell r="F995">
            <v>92846.4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0.735702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0.735702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0.012455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3.9585</v>
          </cell>
          <cell r="E1007" t="str">
            <v>m2</v>
          </cell>
          <cell r="F1007">
            <v>92846.4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0.012455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0.012455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0.3265080000000001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0.012455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1.638</v>
          </cell>
          <cell r="E1043" t="str">
            <v>m2</v>
          </cell>
          <cell r="F1043">
            <v>92846.4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0.012455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8.5176</v>
          </cell>
          <cell r="E1055" t="str">
            <v>m2</v>
          </cell>
          <cell r="F1055">
            <v>92846.4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0.012455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0.012455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0.012455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0.032200000000000006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0.012455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0.012455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0.012455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0.012455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0.8401000000000001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4.2005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4.2005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0.012455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4.881240000000001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4.881240000000001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0.012455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4.8515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4.8515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0.012455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4.4688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4.4688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0.012455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0.9290400000000001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0.012455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0.78384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0.012455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0.7384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0.012455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0.012455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0.78384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3.8766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3.8766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0.012455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0.012455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0.08211000000000003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0.012455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0.08050000000000002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0.012455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0.07889000000000003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0.147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0.147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0.012455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0.08372000000000002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0.012455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0.012455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3.8766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3.8766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0.012455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0.7098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0.012455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3.276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3.276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0.012455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4.49904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4.49904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0.012455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0.012455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294999.6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0.012455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294999.6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0.012455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0.012455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0.012455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0.012455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0.012455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0.012455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0.012455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10199.88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0.012455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0.012455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34055.28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0.012455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0.012455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0.012455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0.012455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0.012455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0.012455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0.012455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0.012455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0.012455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0.012455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0.012455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0.012455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0.012455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0.004807692307692308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0.007211538461538462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0.009615384615384616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0.006490384615384616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0.009615384615384616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0.01201923076923077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0.01201923076923077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0.08333333333333333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0.012455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> m3</v>
          </cell>
          <cell r="F50">
            <v>16501.968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0.012455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0.735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> m3</v>
          </cell>
          <cell r="F65">
            <v>16501.968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0.012455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> m3</v>
          </cell>
          <cell r="F80">
            <v>16501.968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0.012455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0.5940000000000001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> m3</v>
          </cell>
          <cell r="F95">
            <v>16501.968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0.012455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0.6615000000000001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> m3</v>
          </cell>
          <cell r="F110">
            <v>16501.968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0.012455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> m3</v>
          </cell>
          <cell r="F125">
            <v>16501.968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0.44625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0.44625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0.44625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0.012455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0.012455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0.012455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0.025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0.012455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1.3335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0.5145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0.014705882352941176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1.16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1.16</v>
          </cell>
          <cell r="E184" t="str">
            <v> m3</v>
          </cell>
          <cell r="F184">
            <v>5048.064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0.4246666666666667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0.8493333333333334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0.4246666666666667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0.012455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1.16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1.16</v>
          </cell>
          <cell r="E200" t="str">
            <v> m3</v>
          </cell>
          <cell r="F200">
            <v>5048.064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0.8166666666666667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0.012455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0.8599999999999999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1.16</v>
          </cell>
          <cell r="E218" t="str">
            <v> m3</v>
          </cell>
          <cell r="F218">
            <v>5048.064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0.012455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1.16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1.16</v>
          </cell>
          <cell r="E235" t="str">
            <v> m3</v>
          </cell>
          <cell r="F235">
            <v>5048.064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0.4246666666666667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0.8493333333333334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0.4246666666666667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0.012455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> m3</v>
          </cell>
          <cell r="F253">
            <v>5048.064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0.44625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0.44625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0.012455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> m3</v>
          </cell>
          <cell r="F270">
            <v>5048.064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0.012455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0.025</v>
          </cell>
          <cell r="E284" t="str">
            <v>kg</v>
          </cell>
          <cell r="F284">
            <v>4146.2112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0.012455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0.025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0.012455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0.025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0.012455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0.025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0.012455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0.026400000000000003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0.012455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0.019360000000000002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0.012455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0.012455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0.016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0.008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0.008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0.016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23267.5352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> m3</v>
          </cell>
          <cell r="G91">
            <v>16501.968</v>
          </cell>
          <cell r="I91">
            <v>16501.968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> m3</v>
          </cell>
          <cell r="G94">
            <v>5048.064</v>
          </cell>
          <cell r="I94">
            <v>5048.064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4889.664</v>
          </cell>
          <cell r="I113">
            <v>4889.664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43866.56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0.012455</v>
          </cell>
          <cell r="I148">
            <v>0.012455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18914.8788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34055.28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</v>
          </cell>
          <cell r="H168">
            <v>0.016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342.6176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3610.808510638297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5895.597163120567</v>
          </cell>
          <cell r="H201">
            <v>0.16</v>
          </cell>
          <cell r="I201">
            <v>5082.41134751773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4146.2112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0.016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0.016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84231.07999999999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10199.88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</v>
          </cell>
          <cell r="H230">
            <v>0.16</v>
          </cell>
          <cell r="I230">
            <v>6822.262118491921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294999.6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869999.9999999999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0.016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0.016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0.016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0.016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0.016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0.008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0.016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16.65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7.648750000000001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43.4644</v>
          </cell>
          <cell r="G56">
            <v>-43.4644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16.65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16.65</v>
          </cell>
          <cell r="G78">
            <v>16.65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16.65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0.7853981633974483</v>
          </cell>
          <cell r="G95">
            <v>16.75254282526757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16.65</v>
          </cell>
          <cell r="D101">
            <v>1.3</v>
          </cell>
          <cell r="E101">
            <v>0.4</v>
          </cell>
          <cell r="G101">
            <v>8.658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6.119000000000001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16.65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</v>
          </cell>
          <cell r="G148">
            <v>0.31125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2.832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</v>
          </cell>
          <cell r="G166">
            <v>129.05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16.65</v>
          </cell>
          <cell r="D173">
            <v>0.2</v>
          </cell>
          <cell r="E173">
            <v>0.2</v>
          </cell>
          <cell r="G173">
            <v>0.666</v>
          </cell>
          <cell r="H173" t="str">
            <v>escenario</v>
          </cell>
        </row>
        <row r="174">
          <cell r="B174">
            <v>2</v>
          </cell>
          <cell r="C174">
            <v>8.45</v>
          </cell>
          <cell r="D174">
            <v>0.2</v>
          </cell>
          <cell r="E174">
            <v>0.2</v>
          </cell>
          <cell r="G174">
            <v>0.676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</v>
          </cell>
          <cell r="G180">
            <v>8.459999999999999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612.5028</v>
          </cell>
          <cell r="G189">
            <v>612.5028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</v>
          </cell>
          <cell r="G191">
            <v>956.3657600000001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</v>
          </cell>
          <cell r="G198">
            <v>129.05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34.05</v>
          </cell>
          <cell r="G205">
            <v>34.05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34.05</v>
          </cell>
          <cell r="G218">
            <v>34.05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19.9</v>
          </cell>
          <cell r="G248">
            <v>76.14934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42.82000000000001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379.575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</v>
          </cell>
          <cell r="G295">
            <v>326.9336</v>
          </cell>
          <cell r="H295" t="str">
            <v>nivel 1</v>
          </cell>
        </row>
        <row r="296">
          <cell r="B296">
            <v>1</v>
          </cell>
          <cell r="F296">
            <v>97.68439999999998</v>
          </cell>
          <cell r="G296">
            <v>97.68439999999998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79.407</v>
          </cell>
          <cell r="G313">
            <v>79.407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670.1399999999999</v>
          </cell>
          <cell r="G327">
            <v>670.1399999999999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693.2800000000001</v>
          </cell>
          <cell r="G351">
            <v>693.2800000000001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</v>
          </cell>
          <cell r="G353">
            <v>60.6144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258.2195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255.231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8.95</v>
          </cell>
          <cell r="G362">
            <v>35.8895</v>
          </cell>
          <cell r="H362">
            <v>3</v>
          </cell>
        </row>
        <row r="363">
          <cell r="B363">
            <v>1</v>
          </cell>
          <cell r="C363">
            <v>2.55</v>
          </cell>
          <cell r="D363">
            <v>9.14</v>
          </cell>
          <cell r="G363">
            <v>23.307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8.95</v>
          </cell>
          <cell r="G364">
            <v>35.8895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</v>
          </cell>
          <cell r="G377">
            <v>792.1899999999999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</v>
          </cell>
          <cell r="G383">
            <v>74.65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</v>
          </cell>
          <cell r="G409">
            <v>629.1674</v>
          </cell>
          <cell r="H409" t="str">
            <v>nivel 2</v>
          </cell>
        </row>
        <row r="410">
          <cell r="B410">
            <v>1</v>
          </cell>
          <cell r="F410">
            <v>158.814</v>
          </cell>
          <cell r="G410">
            <v>158.814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185.742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</v>
          </cell>
          <cell r="G424">
            <v>629.1674</v>
          </cell>
          <cell r="H424" t="str">
            <v>nivel 2</v>
          </cell>
        </row>
        <row r="425">
          <cell r="B425">
            <v>1</v>
          </cell>
          <cell r="F425">
            <v>158.814</v>
          </cell>
          <cell r="G425">
            <v>158.814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</v>
          </cell>
          <cell r="G432">
            <v>792.1899999999999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</v>
          </cell>
          <cell r="G439">
            <v>629.1674</v>
          </cell>
          <cell r="H439" t="str">
            <v>nivel 2</v>
          </cell>
        </row>
        <row r="440">
          <cell r="B440">
            <v>1</v>
          </cell>
          <cell r="F440">
            <v>158.814</v>
          </cell>
          <cell r="G440">
            <v>158.814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1.253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</v>
          </cell>
        </row>
        <row r="1136">
          <cell r="B1136">
            <v>1</v>
          </cell>
          <cell r="C1136">
            <v>6.539999999999999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14">
        <row r="1">
          <cell r="L1">
            <v>0.16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</sheetNames>
    <sheetDataSet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>LAVAMANOS ROYAL   [COLGA]  735  GRIFERIA  71538     </v>
          </cell>
          <cell r="C3" t="str">
            <v>UND</v>
          </cell>
          <cell r="D3">
            <v>33064.8</v>
          </cell>
        </row>
        <row r="4">
          <cell r="A4">
            <v>21</v>
          </cell>
          <cell r="B4" t="str">
            <v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>ADAP.M PRS PVC 1            PAVCO                           </v>
          </cell>
          <cell r="C14" t="str">
            <v>UND</v>
          </cell>
          <cell r="D14">
            <v>1289.15</v>
          </cell>
        </row>
        <row r="15">
          <cell r="A15">
            <v>72</v>
          </cell>
          <cell r="B15" t="str">
            <v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37625.7</v>
          </cell>
        </row>
        <row r="38">
          <cell r="A38">
            <v>191</v>
          </cell>
          <cell r="B38" t="str">
            <v>TUBERIA PVC SANITARIA 12" NOVAFORT 315MM </v>
          </cell>
          <cell r="C38" t="str">
            <v>ML</v>
          </cell>
          <cell r="D38">
            <v>78607.1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2217.2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6999.498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>BASTIDOR 2"x2"x3M OTOBO                                     </v>
          </cell>
          <cell r="C58" t="str">
            <v>UND</v>
          </cell>
          <cell r="D58">
            <v>2423.05</v>
          </cell>
        </row>
        <row r="59">
          <cell r="A59">
            <v>294</v>
          </cell>
          <cell r="B59" t="str">
            <v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>LAMINA ICOPOR TEXTURIZADA      DE 60X120CM 1CM     </v>
          </cell>
          <cell r="C63" t="str">
            <v>UND</v>
          </cell>
          <cell r="D63">
            <v>2573.7</v>
          </cell>
        </row>
        <row r="64">
          <cell r="A64">
            <v>323</v>
          </cell>
          <cell r="B64" t="str">
            <v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1283461.41</v>
          </cell>
        </row>
        <row r="70">
          <cell r="A70">
            <v>510</v>
          </cell>
          <cell r="B70" t="str">
            <v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547673.7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148271.8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>GUARDAESCOBA GRANITO  7CMX33CM  PREFABRICADO-ALFA           </v>
          </cell>
          <cell r="C158" t="str">
            <v>ML</v>
          </cell>
          <cell r="D158">
            <v>8644.55</v>
          </cell>
        </row>
        <row r="159">
          <cell r="A159">
            <v>1389</v>
          </cell>
          <cell r="B159" t="str">
            <v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10271.8</v>
          </cell>
        </row>
        <row r="166">
          <cell r="A166">
            <v>1465</v>
          </cell>
          <cell r="B166" t="str">
            <v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>TEE PRS PVC  .3/4                                           </v>
          </cell>
          <cell r="C250" t="str">
            <v>UND</v>
          </cell>
          <cell r="D250">
            <v>1099.4</v>
          </cell>
        </row>
        <row r="251">
          <cell r="A251">
            <v>2707</v>
          </cell>
          <cell r="B251" t="str">
            <v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>TEE SAN PVC 1.1/2      SEN                                  </v>
          </cell>
          <cell r="C254" t="str">
            <v>UND</v>
          </cell>
          <cell r="D254">
            <v>4398.197999999999</v>
          </cell>
        </row>
        <row r="255">
          <cell r="A255">
            <v>2726</v>
          </cell>
          <cell r="B255" t="str">
            <v>TEE SAN PVC 2          SEN                                  </v>
          </cell>
          <cell r="C255" t="str">
            <v>UND</v>
          </cell>
          <cell r="D255">
            <v>5038.15</v>
          </cell>
        </row>
        <row r="256">
          <cell r="A256">
            <v>2737</v>
          </cell>
          <cell r="B256" t="str">
            <v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</v>
          </cell>
        </row>
        <row r="274">
          <cell r="A274">
            <v>2829</v>
          </cell>
          <cell r="B274" t="str">
            <v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>TUBO PVC U-Z  6   RDE-32.5  PRESION </v>
          </cell>
          <cell r="C284" t="str">
            <v>ML</v>
          </cell>
          <cell r="D284">
            <v>56727.2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</v>
          </cell>
        </row>
        <row r="289">
          <cell r="A289">
            <v>2930</v>
          </cell>
          <cell r="B289" t="str">
            <v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>TUBO PVC U-Z  4   RDE-21    USO AGUA                    </v>
          </cell>
          <cell r="C290" t="str">
            <v>ML</v>
          </cell>
          <cell r="D290">
            <v>38603.2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>TUBO CEMENTO CII  18"  HS   18 X 2.0 MTS </v>
          </cell>
          <cell r="C297" t="str">
            <v>ML</v>
          </cell>
          <cell r="D297">
            <v>51921.94799999999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75841.90199999999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>TUBO PRESION  1.1/2   RDE-21                                    </v>
          </cell>
          <cell r="C312" t="str">
            <v>ML</v>
          </cell>
          <cell r="D312">
            <v>8811.3</v>
          </cell>
        </row>
        <row r="313">
          <cell r="A313">
            <v>3018</v>
          </cell>
          <cell r="B313" t="str">
            <v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>TUBO PRESION  2 PVC UMRDE-26    PRESION </v>
          </cell>
          <cell r="C316" t="str">
            <v>ML</v>
          </cell>
          <cell r="D316">
            <v>9686.45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9386.3</v>
          </cell>
        </row>
        <row r="321">
          <cell r="A321">
            <v>3031</v>
          </cell>
          <cell r="B321" t="str">
            <v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>TUBO SANITARIA PVC  6"          PAVCO                           </v>
          </cell>
          <cell r="C323" t="str">
            <v>ML</v>
          </cell>
          <cell r="D323">
            <v>40034.95</v>
          </cell>
        </row>
        <row r="324">
          <cell r="A324">
            <v>3034</v>
          </cell>
          <cell r="B324" t="str">
            <v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>TUBO VENT-LLV. PVC 2                                        </v>
          </cell>
          <cell r="C325" t="str">
            <v>ML</v>
          </cell>
          <cell r="D325">
            <v>6033.682</v>
          </cell>
        </row>
        <row r="326">
          <cell r="A326">
            <v>3037</v>
          </cell>
          <cell r="B326" t="str">
            <v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>TUBO VENT-LLV. PVC 3                                        </v>
          </cell>
          <cell r="C329" t="str">
            <v>ML</v>
          </cell>
          <cell r="D329">
            <v>7979.987999999999</v>
          </cell>
        </row>
        <row r="330">
          <cell r="A330">
            <v>3059</v>
          </cell>
          <cell r="B330" t="str">
            <v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>VARETA 1"x1"x3M OTOBO                                      </v>
          </cell>
          <cell r="C338" t="str">
            <v>UND</v>
          </cell>
          <cell r="D338">
            <v>1200.6</v>
          </cell>
        </row>
        <row r="339">
          <cell r="A339">
            <v>3170</v>
          </cell>
          <cell r="B339" t="str">
            <v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>BLOQUE PIEDRA   N 14X19X39  PREMOLDA              </v>
          </cell>
          <cell r="C373" t="str">
            <v>UND</v>
          </cell>
          <cell r="D373">
            <v>2107.95</v>
          </cell>
        </row>
        <row r="374">
          <cell r="A374">
            <v>3504</v>
          </cell>
          <cell r="B374" t="str">
            <v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>TUBERIA PVC 2.1/2" RDE UZ   PREMOLDA               </v>
          </cell>
          <cell r="C441" t="str">
            <v>ML</v>
          </cell>
          <cell r="D441">
            <v>18634.6</v>
          </cell>
        </row>
        <row r="442">
          <cell r="A442">
            <v>3760</v>
          </cell>
          <cell r="B442" t="str">
            <v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>BLOQUE ESTRIADO M 14X19X19  PREMOLDA           </v>
          </cell>
          <cell r="C445" t="str">
            <v>UND</v>
          </cell>
          <cell r="D445">
            <v>1151.15</v>
          </cell>
        </row>
        <row r="446">
          <cell r="A446">
            <v>3770</v>
          </cell>
          <cell r="B446" t="str">
            <v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>BLOQUE PIEDRA   T 14X19X39  PREMOLDA               </v>
          </cell>
          <cell r="C448" t="str">
            <v>UND</v>
          </cell>
          <cell r="D448">
            <v>2107.95</v>
          </cell>
        </row>
        <row r="449">
          <cell r="A449">
            <v>3774</v>
          </cell>
          <cell r="B449" t="str">
            <v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>REJILLA MADERA-PERSIANA     AMARILLO-NOGAL    </v>
          </cell>
          <cell r="C474" t="str">
            <v>UND</v>
          </cell>
          <cell r="D474">
            <v>67624.6</v>
          </cell>
        </row>
        <row r="475">
          <cell r="A475">
            <v>3869</v>
          </cell>
          <cell r="B475" t="str">
            <v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>AMARILLO O NOGAL                                            </v>
          </cell>
          <cell r="C477" t="str">
            <v>PG2</v>
          </cell>
          <cell r="D477">
            <v>1174.15</v>
          </cell>
        </row>
        <row r="478">
          <cell r="A478">
            <v>3873</v>
          </cell>
          <cell r="B478" t="str">
            <v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>CERRADURA YALE ENTRADA   5316 PPAL              </v>
          </cell>
          <cell r="C498" t="str">
            <v>UND</v>
          </cell>
          <cell r="D498">
            <v>46956.8</v>
          </cell>
        </row>
        <row r="499">
          <cell r="A499">
            <v>3944</v>
          </cell>
          <cell r="B499" t="str">
            <v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>CERRADURA YALE ALCOBA    5304 C/P                                  </v>
          </cell>
          <cell r="C501" t="str">
            <v>UND</v>
          </cell>
          <cell r="D501">
            <v>28814.4</v>
          </cell>
        </row>
        <row r="502">
          <cell r="A502">
            <v>3950</v>
          </cell>
          <cell r="B502" t="str">
            <v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>CERRADURA  YALE BAÑO     5302  BR-HIERRO                       </v>
          </cell>
          <cell r="C503" t="str">
            <v>UND</v>
          </cell>
          <cell r="D503">
            <v>22144.4</v>
          </cell>
        </row>
        <row r="504">
          <cell r="A504">
            <v>3952</v>
          </cell>
          <cell r="B504" t="str">
            <v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>BLOQUE CONCRETO N 10X19X39                          </v>
          </cell>
          <cell r="C521" t="str">
            <v>UND</v>
          </cell>
          <cell r="D521">
            <v>1294.9</v>
          </cell>
        </row>
        <row r="522">
          <cell r="A522">
            <v>3995</v>
          </cell>
          <cell r="B522" t="str">
            <v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>BLOQUE CONCRETO T 10X19X39                             </v>
          </cell>
          <cell r="C523" t="str">
            <v>UND</v>
          </cell>
          <cell r="D523">
            <v>1294.9</v>
          </cell>
        </row>
        <row r="524">
          <cell r="A524">
            <v>3997</v>
          </cell>
          <cell r="B524" t="str">
            <v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>CABLE COBRE THW #  10       CEAT GENERAL             </v>
          </cell>
          <cell r="C528" t="str">
            <v>ML</v>
          </cell>
          <cell r="D528">
            <v>2211.45</v>
          </cell>
        </row>
        <row r="529">
          <cell r="A529">
            <v>4003</v>
          </cell>
          <cell r="B529" t="str">
            <v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65574.15</v>
          </cell>
        </row>
        <row r="543">
          <cell r="A543">
            <v>4116</v>
          </cell>
          <cell r="B543" t="str">
            <v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>BREAKER 1x 20               LUMINEX                         </v>
          </cell>
          <cell r="C546" t="str">
            <v>UND</v>
          </cell>
          <cell r="D546">
            <v>8937.8</v>
          </cell>
        </row>
        <row r="547">
          <cell r="A547">
            <v>4128</v>
          </cell>
          <cell r="B547" t="str">
            <v>BREAKER 2x 15               LUMINEX                         </v>
          </cell>
          <cell r="C547" t="str">
            <v>UND</v>
          </cell>
          <cell r="D547">
            <v>26946.8</v>
          </cell>
        </row>
        <row r="548">
          <cell r="A548">
            <v>4129</v>
          </cell>
          <cell r="B548" t="str">
            <v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>CINTA AISLANTE # 33,3MX20M  ROLLO                      </v>
          </cell>
          <cell r="C549" t="str">
            <v>UND</v>
          </cell>
          <cell r="D549">
            <v>10421.3</v>
          </cell>
        </row>
        <row r="550">
          <cell r="A550">
            <v>4183</v>
          </cell>
          <cell r="B550" t="str">
            <v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>BREAKER 2F-25 AMP                                           </v>
          </cell>
          <cell r="C558" t="str">
            <v>UND</v>
          </cell>
          <cell r="D558">
            <v>21224.4</v>
          </cell>
        </row>
        <row r="559">
          <cell r="A559">
            <v>4239</v>
          </cell>
          <cell r="B559" t="str">
            <v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>MOLDE SOLDADURA 1/0 A 4/0   UNIDAD               </v>
          </cell>
          <cell r="C562" t="str">
            <v>UND</v>
          </cell>
          <cell r="D562">
            <v>158345.8</v>
          </cell>
        </row>
        <row r="563">
          <cell r="A563">
            <v>4567</v>
          </cell>
          <cell r="B563" t="str">
            <v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>REMACHE POT 4*4                                             </v>
          </cell>
          <cell r="C602" t="str">
            <v>UND</v>
          </cell>
          <cell r="D602">
            <v>18.4</v>
          </cell>
        </row>
        <row r="603">
          <cell r="A603">
            <v>4699</v>
          </cell>
          <cell r="B603" t="str">
            <v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141849.05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>CERAMICA TRAF.3-4 30 X30CM  BLANCO O COLOR    </v>
          </cell>
          <cell r="C631" t="str">
            <v>M2</v>
          </cell>
          <cell r="D631">
            <v>19876.6</v>
          </cell>
        </row>
        <row r="632">
          <cell r="A632">
            <v>4817</v>
          </cell>
          <cell r="B632" t="str">
            <v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>ADOQ.CONCR.PEATO.GUITARRA   22.5X14.0X06 38/M2    </v>
          </cell>
          <cell r="C642" t="str">
            <v>M2</v>
          </cell>
          <cell r="D642">
            <v>20543.6</v>
          </cell>
        </row>
        <row r="643">
          <cell r="A643">
            <v>4840</v>
          </cell>
          <cell r="B643" t="str">
            <v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>BOMBA SUMERGIBLE  46  HP LAPICERO  6" BRONCE                             </v>
          </cell>
          <cell r="C652" t="str">
            <v>UND</v>
          </cell>
          <cell r="D652">
            <v>4749144.65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>BOMBA SUMERGIBLE 100  HP LAPICERO 8" BRONCE                             </v>
          </cell>
          <cell r="C655" t="str">
            <v>UND</v>
          </cell>
          <cell r="D655">
            <v>6362877.55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>BOMBA SUMERGIBLE 150  HP LAPICERO 10"BRONCE                             </v>
          </cell>
          <cell r="C657" t="str">
            <v>UND</v>
          </cell>
          <cell r="D657">
            <v>7508795.05</v>
          </cell>
        </row>
        <row r="658">
          <cell r="A658">
            <v>4871</v>
          </cell>
          <cell r="B658" t="str">
            <v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>BOMBA SUMERGIBLE  34  HP LAPICERO 6" BRONCE                             </v>
          </cell>
          <cell r="C661" t="str">
            <v>UND</v>
          </cell>
          <cell r="D661">
            <v>4372145.9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</v>
          </cell>
        </row>
        <row r="667">
          <cell r="A667">
            <v>4883</v>
          </cell>
          <cell r="B667" t="str">
            <v>MOTOR ELECTRICO TRIFASICO BOMBA  14  HP  </v>
          </cell>
          <cell r="C667" t="str">
            <v>UND</v>
          </cell>
          <cell r="D667">
            <v>4471681.85</v>
          </cell>
        </row>
        <row r="668">
          <cell r="A668">
            <v>4886</v>
          </cell>
          <cell r="B668" t="str">
            <v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>ARRANQUE/ESTRELLA/TRIFASICO   230V 12-17AMP  9HP </v>
          </cell>
          <cell r="C689" t="str">
            <v>UND</v>
          </cell>
          <cell r="D689">
            <v>1088217.4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>VALVULA CHEQUE GLOBO/BRONCE    D=1"  </v>
          </cell>
          <cell r="C705" t="str">
            <v>UND</v>
          </cell>
          <cell r="D705">
            <v>33616.8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289747.1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</v>
          </cell>
        </row>
        <row r="725">
          <cell r="A725">
            <v>4969</v>
          </cell>
          <cell r="B725" t="str">
            <v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>VALVULA RETENCION ASTM A-126 3" E.B.   200 PSI </v>
          </cell>
          <cell r="C736" t="str">
            <v>UND</v>
          </cell>
          <cell r="D736">
            <v>572575.8</v>
          </cell>
        </row>
        <row r="737">
          <cell r="A737">
            <v>4981</v>
          </cell>
          <cell r="B737" t="str">
            <v>VALVULA DOBLE COMP/BRONCE ASTM A-126 10EB  AWWA C-500                      </v>
          </cell>
          <cell r="C737" t="str">
            <v>UND</v>
          </cell>
          <cell r="D737">
            <v>5911220.8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>VALVULA PIE CANASTA LATON   D=1.1/2"                                  </v>
          </cell>
          <cell r="C749" t="str">
            <v>UND</v>
          </cell>
          <cell r="D749">
            <v>27471.2</v>
          </cell>
        </row>
        <row r="750">
          <cell r="A750">
            <v>4994</v>
          </cell>
          <cell r="B750" t="str">
            <v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>VALVULA REGISTRO  GLOBO BRONCE D=2"   </v>
          </cell>
          <cell r="C758" t="str">
            <v>UND</v>
          </cell>
          <cell r="D758">
            <v>136601.6</v>
          </cell>
        </row>
        <row r="759">
          <cell r="A759">
            <v>5003</v>
          </cell>
          <cell r="B759" t="str">
            <v>VALVULA REGISTRO GLOBO  BRONCE   D=2"  </v>
          </cell>
          <cell r="C759" t="str">
            <v>UND</v>
          </cell>
          <cell r="D759">
            <v>140700.2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</v>
          </cell>
        </row>
        <row r="764">
          <cell r="A764">
            <v>5008</v>
          </cell>
          <cell r="B764" t="str">
            <v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>VALVULA CHEQUE CORTINA H.F.  2" </v>
          </cell>
          <cell r="C766" t="str">
            <v>UND</v>
          </cell>
          <cell r="D766">
            <v>185692.8</v>
          </cell>
        </row>
        <row r="767">
          <cell r="A767">
            <v>5011</v>
          </cell>
          <cell r="B767" t="str">
            <v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>PISO VINILO  30*30 T.VI 2  MM  PRE                             </v>
          </cell>
          <cell r="C805" t="str">
            <v>M2</v>
          </cell>
          <cell r="D805">
            <v>19114.15</v>
          </cell>
        </row>
        <row r="806">
          <cell r="A806">
            <v>5261</v>
          </cell>
          <cell r="B806" t="str">
            <v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248694.4</v>
          </cell>
        </row>
        <row r="823">
          <cell r="A823">
            <v>5476</v>
          </cell>
          <cell r="B823" t="str">
            <v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306629.1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>BOMBA SUMERGIBLE 115  HP LAPICERO 10" BRONCE  </v>
          </cell>
          <cell r="C830" t="str">
            <v>UND</v>
          </cell>
          <cell r="D830">
            <v>6978763.499999999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>BOMBA SUMERGIBLE 3  HP LAPICERO  4" BRONCE     </v>
          </cell>
          <cell r="C836" t="str">
            <v>UND</v>
          </cell>
          <cell r="D836">
            <v>1139783.4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5821647.3</v>
          </cell>
        </row>
        <row r="839">
          <cell r="A839">
            <v>5512</v>
          </cell>
          <cell r="B839" t="str">
            <v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</v>
          </cell>
        </row>
        <row r="866">
          <cell r="A866" t="str">
            <v>ME0202</v>
          </cell>
          <cell r="B866" t="str">
            <v>MORTERO   1:4                                               </v>
          </cell>
          <cell r="C866" t="str">
            <v>M3</v>
          </cell>
          <cell r="D866">
            <v>150796.5176976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</v>
          </cell>
        </row>
        <row r="868">
          <cell r="A868" t="str">
            <v>ME0206</v>
          </cell>
          <cell r="B868" t="str">
            <v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>MANO OBRA ALB.ACABADOS  1 AYUDANTE-1 OFI     </v>
          </cell>
          <cell r="C869" t="str">
            <v>HC</v>
          </cell>
          <cell r="D869">
            <v>9924.7946928</v>
          </cell>
        </row>
        <row r="870">
          <cell r="A870" t="str">
            <v>MOAA02</v>
          </cell>
          <cell r="B870" t="str">
            <v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</v>
          </cell>
        </row>
        <row r="876">
          <cell r="A876" t="str">
            <v>MOAG13</v>
          </cell>
          <cell r="B876" t="str">
            <v>MANO OBRA ALBANILERIA   3 AYUDANTE +1 OFICIAL  </v>
          </cell>
          <cell r="C876" t="str">
            <v>HC</v>
          </cell>
          <cell r="D876">
            <v>16527.3064164</v>
          </cell>
        </row>
        <row r="877">
          <cell r="A877" t="str">
            <v>MOAG14</v>
          </cell>
          <cell r="B877" t="str">
            <v>MANO OBRA ALBANILERIA   4 AYUDANTE+ 1 OFICIAL     </v>
          </cell>
          <cell r="C877" t="str">
            <v>HC</v>
          </cell>
          <cell r="D877">
            <v>20338.0652652</v>
          </cell>
        </row>
        <row r="878">
          <cell r="A878" t="str">
            <v>MOAG15</v>
          </cell>
          <cell r="B878" t="str">
            <v>MANO OBRA ALBANILERIA   5 AYUDANTE + 1 OFICIAL      </v>
          </cell>
          <cell r="C878" t="str">
            <v>HC</v>
          </cell>
          <cell r="D878">
            <v>24148.824114</v>
          </cell>
        </row>
        <row r="879">
          <cell r="A879" t="str">
            <v>MOCA01</v>
          </cell>
          <cell r="B879" t="str">
            <v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>MANO OBRA CARP.MADERA   1 AYUDANTE + 1 OFICIAL    </v>
          </cell>
          <cell r="C880" t="str">
            <v>HC</v>
          </cell>
          <cell r="D880">
            <v>9925.873006</v>
          </cell>
        </row>
        <row r="881">
          <cell r="A881" t="str">
            <v>MOCT01</v>
          </cell>
          <cell r="B881" t="str">
            <v>MANO OBRA CARP.TALLER   1 AYUDANTE-1 OFI       </v>
          </cell>
          <cell r="C881" t="str">
            <v>HC</v>
          </cell>
          <cell r="D881">
            <v>9415.8308624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>MANO OBRA ELECTRICAS    2 AYUDANTE-1 OFI         </v>
          </cell>
          <cell r="C883" t="str">
            <v>HC</v>
          </cell>
          <cell r="D883">
            <v>17425.541312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>MANO OBRA PINTURA       1 AYUDANTE-1 OFI           </v>
          </cell>
          <cell r="C888" t="str">
            <v>HC</v>
          </cell>
          <cell r="D888">
            <v>9415.8308624</v>
          </cell>
        </row>
        <row r="889">
          <cell r="A889" t="str">
            <v>MOPI03</v>
          </cell>
          <cell r="B889" t="str">
            <v>MANO OBRA PINTURA                  1 OFI               </v>
          </cell>
          <cell r="C889" t="str">
            <v>HC</v>
          </cell>
          <cell r="D889">
            <v>9165.6622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>CRUCETA ANDAMIO                                             </v>
          </cell>
          <cell r="C941" t="str">
            <v>DIA</v>
          </cell>
          <cell r="D941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Q63"/>
  <sheetViews>
    <sheetView view="pageBreakPreview" zoomScaleSheetLayoutView="100" workbookViewId="0" topLeftCell="A34">
      <selection activeCell="D10" sqref="D10:K10"/>
    </sheetView>
  </sheetViews>
  <sheetFormatPr defaultColWidth="11.421875" defaultRowHeight="15"/>
  <cols>
    <col min="1" max="1" width="4.421875" style="0" customWidth="1"/>
    <col min="2" max="2" width="15.140625" style="0" customWidth="1"/>
    <col min="3" max="3" width="15.00390625" style="0" customWidth="1"/>
    <col min="4" max="13" width="11.421875" style="0" customWidth="1"/>
    <col min="14" max="14" width="23.28125" style="0" hidden="1" customWidth="1"/>
    <col min="15" max="15" width="19.421875" style="0" hidden="1" customWidth="1"/>
    <col min="16" max="16" width="24.421875" style="0" hidden="1" customWidth="1"/>
    <col min="17" max="19" width="0" style="0" hidden="1" customWidth="1"/>
  </cols>
  <sheetData>
    <row r="1" spans="2:17" ht="14.25" customHeight="1">
      <c r="B1" s="14"/>
      <c r="C1" s="14"/>
      <c r="D1" s="14"/>
      <c r="E1" s="14"/>
      <c r="F1" s="14"/>
      <c r="G1" s="14"/>
      <c r="H1" s="14"/>
      <c r="I1" s="14"/>
      <c r="J1" s="32"/>
      <c r="K1" s="32"/>
      <c r="L1" s="20"/>
      <c r="M1" s="20"/>
      <c r="N1" s="20"/>
      <c r="O1" s="20"/>
      <c r="P1" s="20"/>
      <c r="Q1" s="20"/>
    </row>
    <row r="2" spans="2:17" ht="15" customHeight="1">
      <c r="B2" s="33"/>
      <c r="C2" s="33"/>
      <c r="D2" s="75" t="s">
        <v>141</v>
      </c>
      <c r="E2" s="76"/>
      <c r="F2" s="76"/>
      <c r="G2" s="76"/>
      <c r="H2" s="76"/>
      <c r="I2" s="77"/>
      <c r="J2" s="34" t="s">
        <v>140</v>
      </c>
      <c r="K2" s="35"/>
      <c r="L2" s="20"/>
      <c r="M2" s="20"/>
      <c r="N2" s="20"/>
      <c r="O2" s="20"/>
      <c r="P2" s="20"/>
      <c r="Q2" s="20"/>
    </row>
    <row r="3" spans="2:11" s="20" customFormat="1" ht="30" customHeight="1">
      <c r="B3" s="33"/>
      <c r="C3" s="33"/>
      <c r="D3" s="78"/>
      <c r="E3" s="79"/>
      <c r="F3" s="79"/>
      <c r="G3" s="79"/>
      <c r="H3" s="79"/>
      <c r="I3" s="80"/>
      <c r="J3" s="81"/>
      <c r="K3" s="82"/>
    </row>
    <row r="4" spans="2:17" ht="21" customHeight="1">
      <c r="B4" s="33"/>
      <c r="C4" s="33"/>
      <c r="D4" s="85" t="s">
        <v>143</v>
      </c>
      <c r="E4" s="86"/>
      <c r="F4" s="86"/>
      <c r="G4" s="86"/>
      <c r="H4" s="86"/>
      <c r="I4" s="87"/>
      <c r="J4" s="83"/>
      <c r="K4" s="84"/>
      <c r="L4" s="20"/>
      <c r="M4" s="20"/>
      <c r="N4" s="20"/>
      <c r="O4" s="20"/>
      <c r="P4" s="20"/>
      <c r="Q4" s="20"/>
    </row>
    <row r="6" spans="2:17" ht="15">
      <c r="B6" s="39" t="s">
        <v>0</v>
      </c>
      <c r="C6" s="39"/>
      <c r="D6" s="39"/>
      <c r="E6" s="39"/>
      <c r="F6" s="39"/>
      <c r="G6" s="39"/>
      <c r="H6" s="39"/>
      <c r="I6" s="39"/>
      <c r="J6" s="39"/>
      <c r="K6" s="39"/>
      <c r="L6" s="20"/>
      <c r="M6" s="20"/>
      <c r="N6" s="20"/>
      <c r="O6" s="20"/>
      <c r="P6" s="20"/>
      <c r="Q6" s="20"/>
    </row>
    <row r="7" spans="2:17" ht="15">
      <c r="B7" s="39" t="s">
        <v>1</v>
      </c>
      <c r="C7" s="39"/>
      <c r="D7" s="39"/>
      <c r="E7" s="39"/>
      <c r="F7" s="39"/>
      <c r="G7" s="39"/>
      <c r="H7" s="39"/>
      <c r="I7" s="39"/>
      <c r="J7" s="39"/>
      <c r="K7" s="39"/>
      <c r="L7" s="20"/>
      <c r="M7" s="20"/>
      <c r="N7" s="20"/>
      <c r="O7" s="20"/>
      <c r="P7" s="20"/>
      <c r="Q7" s="20"/>
    </row>
    <row r="8" spans="2:17" ht="15">
      <c r="B8" s="36" t="s">
        <v>2</v>
      </c>
      <c r="C8" s="36"/>
      <c r="D8" s="38"/>
      <c r="E8" s="38"/>
      <c r="F8" s="38"/>
      <c r="G8" s="38"/>
      <c r="H8" s="38"/>
      <c r="I8" s="38"/>
      <c r="J8" s="38"/>
      <c r="K8" s="38"/>
      <c r="L8" s="20"/>
      <c r="M8" s="20"/>
      <c r="N8" s="5" t="s">
        <v>3</v>
      </c>
      <c r="O8" s="20" t="s">
        <v>4</v>
      </c>
      <c r="P8" s="20" t="s">
        <v>5</v>
      </c>
      <c r="Q8" s="20" t="s">
        <v>6</v>
      </c>
    </row>
    <row r="9" spans="2:17" ht="15">
      <c r="B9" s="36" t="s">
        <v>7</v>
      </c>
      <c r="C9" s="36"/>
      <c r="D9" s="37" t="s">
        <v>8</v>
      </c>
      <c r="E9" s="37"/>
      <c r="F9" s="37"/>
      <c r="G9" s="37"/>
      <c r="H9" s="37" t="s">
        <v>9</v>
      </c>
      <c r="I9" s="37"/>
      <c r="J9" s="37"/>
      <c r="K9" s="37"/>
      <c r="L9" s="20"/>
      <c r="M9" s="20"/>
      <c r="N9" s="5" t="s">
        <v>10</v>
      </c>
      <c r="O9" s="20" t="s">
        <v>11</v>
      </c>
      <c r="P9" s="20" t="s">
        <v>12</v>
      </c>
      <c r="Q9" s="20" t="s">
        <v>13</v>
      </c>
    </row>
    <row r="10" spans="2:17" ht="15">
      <c r="B10" s="36" t="s">
        <v>14</v>
      </c>
      <c r="C10" s="36"/>
      <c r="D10" s="38"/>
      <c r="E10" s="38"/>
      <c r="F10" s="38"/>
      <c r="G10" s="38"/>
      <c r="H10" s="38"/>
      <c r="I10" s="38"/>
      <c r="J10" s="38"/>
      <c r="K10" s="38"/>
      <c r="L10" s="20"/>
      <c r="M10" s="20"/>
      <c r="N10" s="5" t="s">
        <v>15</v>
      </c>
      <c r="O10" s="20" t="s">
        <v>16</v>
      </c>
      <c r="P10" s="20" t="s">
        <v>17</v>
      </c>
      <c r="Q10" s="20" t="s">
        <v>18</v>
      </c>
    </row>
    <row r="11" spans="2:17" ht="15">
      <c r="B11" s="36" t="s">
        <v>19</v>
      </c>
      <c r="C11" s="36"/>
      <c r="D11" s="38"/>
      <c r="E11" s="38"/>
      <c r="F11" s="38"/>
      <c r="G11" s="38"/>
      <c r="H11" s="38"/>
      <c r="I11" s="38"/>
      <c r="J11" s="38"/>
      <c r="K11" s="38"/>
      <c r="L11" s="20"/>
      <c r="M11" s="20"/>
      <c r="N11" s="5" t="s">
        <v>20</v>
      </c>
      <c r="O11" s="20" t="s">
        <v>21</v>
      </c>
      <c r="P11" s="20" t="s">
        <v>22</v>
      </c>
      <c r="Q11" s="20" t="s">
        <v>23</v>
      </c>
    </row>
    <row r="12" spans="2:17" ht="15">
      <c r="B12" s="36" t="s">
        <v>24</v>
      </c>
      <c r="C12" s="36"/>
      <c r="D12" s="1"/>
      <c r="E12" s="1"/>
      <c r="F12" s="41" t="s">
        <v>25</v>
      </c>
      <c r="G12" s="41"/>
      <c r="H12" s="42"/>
      <c r="I12" s="42"/>
      <c r="J12" s="42"/>
      <c r="K12" s="42"/>
      <c r="L12" s="20"/>
      <c r="M12" s="20"/>
      <c r="N12" s="5" t="s">
        <v>26</v>
      </c>
      <c r="O12" s="20"/>
      <c r="P12" s="20" t="s">
        <v>12</v>
      </c>
      <c r="Q12" s="20" t="s">
        <v>27</v>
      </c>
    </row>
    <row r="13" spans="2:17" ht="15">
      <c r="B13" s="36" t="s">
        <v>28</v>
      </c>
      <c r="C13" s="36"/>
      <c r="D13" s="38"/>
      <c r="E13" s="38"/>
      <c r="F13" s="38"/>
      <c r="G13" s="38"/>
      <c r="H13" s="38"/>
      <c r="I13" s="38"/>
      <c r="J13" s="38"/>
      <c r="K13" s="38"/>
      <c r="L13" s="20"/>
      <c r="M13" s="20"/>
      <c r="N13" s="5" t="s">
        <v>29</v>
      </c>
      <c r="O13" s="20"/>
      <c r="P13" s="20" t="s">
        <v>30</v>
      </c>
      <c r="Q13" s="20" t="s">
        <v>31</v>
      </c>
    </row>
    <row r="14" spans="2:17" ht="30">
      <c r="B14" s="43" t="s">
        <v>32</v>
      </c>
      <c r="C14" s="43"/>
      <c r="D14" s="25" t="s">
        <v>33</v>
      </c>
      <c r="E14" s="25"/>
      <c r="F14" s="44"/>
      <c r="G14" s="44"/>
      <c r="H14" s="25" t="s">
        <v>34</v>
      </c>
      <c r="I14" s="44"/>
      <c r="J14" s="44"/>
      <c r="K14" s="44"/>
      <c r="L14" s="20"/>
      <c r="M14" s="20"/>
      <c r="N14" s="20"/>
      <c r="O14" s="20"/>
      <c r="P14" s="20" t="s">
        <v>35</v>
      </c>
      <c r="Q14" s="20" t="s">
        <v>36</v>
      </c>
    </row>
    <row r="15" spans="2:17" ht="15">
      <c r="B15" s="36" t="s">
        <v>37</v>
      </c>
      <c r="C15" s="36"/>
      <c r="D15" s="38"/>
      <c r="E15" s="38"/>
      <c r="F15" s="38"/>
      <c r="G15" s="38"/>
      <c r="H15" s="38"/>
      <c r="I15" s="38"/>
      <c r="J15" s="38"/>
      <c r="K15" s="38"/>
      <c r="L15" s="20"/>
      <c r="M15" s="20"/>
      <c r="N15" s="20"/>
      <c r="O15" s="20"/>
      <c r="P15" s="20" t="s">
        <v>38</v>
      </c>
      <c r="Q15" s="20"/>
    </row>
    <row r="16" spans="2:17" ht="15">
      <c r="B16" s="36" t="s">
        <v>39</v>
      </c>
      <c r="C16" s="36"/>
      <c r="D16" s="38"/>
      <c r="E16" s="38"/>
      <c r="F16" s="38"/>
      <c r="G16" s="38"/>
      <c r="H16" s="38"/>
      <c r="I16" s="38"/>
      <c r="J16" s="38"/>
      <c r="K16" s="38"/>
      <c r="L16" s="20"/>
      <c r="M16" s="20"/>
      <c r="N16" s="20"/>
      <c r="O16" s="20"/>
      <c r="P16" s="20"/>
      <c r="Q16" s="20"/>
    </row>
    <row r="17" spans="2:17" ht="15">
      <c r="B17" s="45" t="s">
        <v>40</v>
      </c>
      <c r="C17" s="45"/>
      <c r="D17" s="45"/>
      <c r="E17" s="45"/>
      <c r="F17" s="45"/>
      <c r="G17" s="45"/>
      <c r="H17" s="45"/>
      <c r="I17" s="45"/>
      <c r="J17" s="45"/>
      <c r="K17" s="45"/>
      <c r="L17" s="20"/>
      <c r="M17" s="20"/>
      <c r="N17" s="20"/>
      <c r="O17" s="20"/>
      <c r="P17" s="20"/>
      <c r="Q17" s="20"/>
    </row>
    <row r="18" spans="2:12" ht="15">
      <c r="B18" s="40" t="s">
        <v>41</v>
      </c>
      <c r="C18" s="40"/>
      <c r="D18" s="40"/>
      <c r="E18" s="40"/>
      <c r="F18" s="40"/>
      <c r="G18" s="40"/>
      <c r="H18" s="40"/>
      <c r="I18" s="40"/>
      <c r="J18" s="40"/>
      <c r="K18" s="40"/>
      <c r="L18" s="20"/>
    </row>
    <row r="19" spans="2:12" ht="15">
      <c r="B19" s="24" t="s">
        <v>42</v>
      </c>
      <c r="C19" s="24"/>
      <c r="D19" s="46"/>
      <c r="E19" s="47"/>
      <c r="F19" s="47"/>
      <c r="G19" s="47"/>
      <c r="H19" s="47"/>
      <c r="I19" s="47"/>
      <c r="J19" s="47"/>
      <c r="K19" s="48"/>
      <c r="L19" s="20"/>
    </row>
    <row r="20" spans="2:12" ht="15">
      <c r="B20" s="24" t="s">
        <v>43</v>
      </c>
      <c r="C20" s="24"/>
      <c r="D20" s="38"/>
      <c r="E20" s="38"/>
      <c r="F20" s="38"/>
      <c r="G20" s="38"/>
      <c r="H20" s="38"/>
      <c r="I20" s="38"/>
      <c r="J20" s="38"/>
      <c r="K20" s="38"/>
      <c r="L20" s="20"/>
    </row>
    <row r="21" spans="2:12" ht="15">
      <c r="B21" s="49" t="s">
        <v>44</v>
      </c>
      <c r="C21" s="50"/>
      <c r="D21" s="51"/>
      <c r="E21" s="52"/>
      <c r="F21" s="52"/>
      <c r="G21" s="52"/>
      <c r="H21" s="52"/>
      <c r="I21" s="52"/>
      <c r="J21" s="52"/>
      <c r="K21" s="53"/>
      <c r="L21" s="20"/>
    </row>
    <row r="22" spans="2:12" ht="15" customHeight="1">
      <c r="B22" s="54" t="s">
        <v>45</v>
      </c>
      <c r="C22" s="54"/>
      <c r="D22" s="37" t="s">
        <v>8</v>
      </c>
      <c r="E22" s="37"/>
      <c r="F22" s="37"/>
      <c r="G22" s="37"/>
      <c r="H22" s="37" t="s">
        <v>9</v>
      </c>
      <c r="I22" s="37"/>
      <c r="J22" s="37"/>
      <c r="K22" s="37"/>
      <c r="L22" s="20"/>
    </row>
    <row r="23" spans="2:12" ht="15" customHeight="1">
      <c r="B23" s="54"/>
      <c r="C23" s="54"/>
      <c r="D23" s="37" t="s">
        <v>46</v>
      </c>
      <c r="E23" s="37"/>
      <c r="F23" s="37"/>
      <c r="G23" s="37"/>
      <c r="H23" s="21" t="s">
        <v>47</v>
      </c>
      <c r="I23" s="21"/>
      <c r="J23" s="21" t="s">
        <v>48</v>
      </c>
      <c r="K23" s="21"/>
      <c r="L23" s="20"/>
    </row>
    <row r="24" spans="2:12" ht="15">
      <c r="B24" s="54" t="s">
        <v>49</v>
      </c>
      <c r="C24" s="54"/>
      <c r="D24" s="56" t="s">
        <v>19</v>
      </c>
      <c r="E24" s="56"/>
      <c r="F24" s="56"/>
      <c r="G24" s="56"/>
      <c r="H24" s="56"/>
      <c r="I24" s="56"/>
      <c r="J24" s="21" t="s">
        <v>50</v>
      </c>
      <c r="K24" s="21"/>
      <c r="L24" s="20"/>
    </row>
    <row r="25" spans="2:12" ht="15">
      <c r="B25" s="54"/>
      <c r="C25" s="54"/>
      <c r="D25" s="56" t="s">
        <v>51</v>
      </c>
      <c r="E25" s="56"/>
      <c r="F25" s="56"/>
      <c r="G25" s="56"/>
      <c r="H25" s="56"/>
      <c r="I25" s="56"/>
      <c r="J25" s="56"/>
      <c r="K25" s="56"/>
      <c r="L25" s="20"/>
    </row>
    <row r="26" spans="2:12" ht="15">
      <c r="B26" s="54"/>
      <c r="C26" s="54"/>
      <c r="D26" s="56" t="s">
        <v>52</v>
      </c>
      <c r="E26" s="56"/>
      <c r="F26" s="56"/>
      <c r="G26" s="56"/>
      <c r="H26" s="56" t="s">
        <v>53</v>
      </c>
      <c r="I26" s="56"/>
      <c r="J26" s="56"/>
      <c r="K26" s="56"/>
      <c r="L26" s="20"/>
    </row>
    <row r="27" spans="2:12" ht="15">
      <c r="B27" s="54"/>
      <c r="C27" s="54"/>
      <c r="D27" s="56" t="s">
        <v>54</v>
      </c>
      <c r="E27" s="56"/>
      <c r="F27" s="56"/>
      <c r="G27" s="56"/>
      <c r="H27" s="56" t="s">
        <v>55</v>
      </c>
      <c r="I27" s="56"/>
      <c r="J27" s="56"/>
      <c r="K27" s="56"/>
      <c r="L27" s="20"/>
    </row>
    <row r="28" spans="2:12" ht="15">
      <c r="B28" s="54"/>
      <c r="C28" s="54"/>
      <c r="D28" s="56" t="s">
        <v>56</v>
      </c>
      <c r="E28" s="56"/>
      <c r="F28" s="56"/>
      <c r="G28" s="56"/>
      <c r="H28" s="56"/>
      <c r="I28" s="56"/>
      <c r="J28" s="56"/>
      <c r="K28" s="56"/>
      <c r="L28" s="20"/>
    </row>
    <row r="29" spans="2:12" ht="15">
      <c r="B29" s="24" t="s">
        <v>57</v>
      </c>
      <c r="C29" s="24"/>
      <c r="D29" s="38"/>
      <c r="E29" s="38"/>
      <c r="F29" s="38"/>
      <c r="G29" s="38"/>
      <c r="H29" s="38"/>
      <c r="I29" s="38"/>
      <c r="J29" s="38"/>
      <c r="K29" s="38"/>
      <c r="L29" s="20"/>
    </row>
    <row r="30" spans="2:12" ht="18.75" customHeight="1">
      <c r="B30" s="40" t="s">
        <v>58</v>
      </c>
      <c r="C30" s="40"/>
      <c r="D30" s="40"/>
      <c r="E30" s="40"/>
      <c r="F30" s="40"/>
      <c r="G30" s="40"/>
      <c r="H30" s="40"/>
      <c r="I30" s="40"/>
      <c r="J30" s="40"/>
      <c r="K30" s="40"/>
      <c r="L30" s="20"/>
    </row>
    <row r="31" spans="2:12" ht="15">
      <c r="B31" s="8" t="s">
        <v>59</v>
      </c>
      <c r="C31" s="2"/>
      <c r="D31" s="57">
        <f>+D32+D33+D34+D35+D36</f>
        <v>0</v>
      </c>
      <c r="E31" s="57"/>
      <c r="F31" s="8" t="s">
        <v>60</v>
      </c>
      <c r="G31" s="2"/>
      <c r="H31" s="58">
        <f>+H32</f>
        <v>0</v>
      </c>
      <c r="I31" s="58"/>
      <c r="J31" s="58"/>
      <c r="K31" s="58"/>
      <c r="L31" s="20"/>
    </row>
    <row r="32" spans="2:12" ht="15">
      <c r="B32" s="17" t="s">
        <v>61</v>
      </c>
      <c r="C32" s="2"/>
      <c r="D32" s="55"/>
      <c r="E32" s="55"/>
      <c r="F32" s="8" t="s">
        <v>62</v>
      </c>
      <c r="G32" s="2"/>
      <c r="H32" s="55"/>
      <c r="I32" s="55"/>
      <c r="J32" s="55"/>
      <c r="K32" s="55"/>
      <c r="L32" s="20"/>
    </row>
    <row r="33" spans="2:12" ht="16.5" customHeight="1">
      <c r="B33" s="9" t="s">
        <v>63</v>
      </c>
      <c r="C33" s="10">
        <v>0</v>
      </c>
      <c r="D33" s="59">
        <f>+D32*C33</f>
        <v>0</v>
      </c>
      <c r="E33" s="59"/>
      <c r="F33" s="8" t="s">
        <v>64</v>
      </c>
      <c r="G33" s="4"/>
      <c r="H33" s="55"/>
      <c r="I33" s="55"/>
      <c r="J33" s="55"/>
      <c r="K33" s="55"/>
      <c r="L33" s="20"/>
    </row>
    <row r="34" spans="2:11" ht="12.75" customHeight="1">
      <c r="B34" s="9" t="s">
        <v>65</v>
      </c>
      <c r="C34" s="10">
        <v>0</v>
      </c>
      <c r="D34" s="59">
        <f>+D32*C34</f>
        <v>0</v>
      </c>
      <c r="E34" s="59"/>
      <c r="F34" s="60"/>
      <c r="G34" s="61"/>
      <c r="H34" s="61"/>
      <c r="I34" s="61"/>
      <c r="J34" s="61"/>
      <c r="K34" s="62"/>
    </row>
    <row r="35" spans="2:11" ht="12.75" customHeight="1">
      <c r="B35" s="9" t="s">
        <v>66</v>
      </c>
      <c r="C35" s="10">
        <v>0</v>
      </c>
      <c r="D35" s="59">
        <f>+D32*C35</f>
        <v>0</v>
      </c>
      <c r="E35" s="59"/>
      <c r="F35" s="63"/>
      <c r="G35" s="64"/>
      <c r="H35" s="64"/>
      <c r="I35" s="64"/>
      <c r="J35" s="64"/>
      <c r="K35" s="65"/>
    </row>
    <row r="36" spans="2:11" ht="12.75" customHeight="1">
      <c r="B36" s="9" t="s">
        <v>67</v>
      </c>
      <c r="C36" s="10">
        <v>0.16</v>
      </c>
      <c r="D36" s="59">
        <f>+D35*C36</f>
        <v>0</v>
      </c>
      <c r="E36" s="59"/>
      <c r="F36" s="63"/>
      <c r="G36" s="64"/>
      <c r="H36" s="64"/>
      <c r="I36" s="64"/>
      <c r="J36" s="64"/>
      <c r="K36" s="65"/>
    </row>
    <row r="37" spans="2:11" ht="15">
      <c r="B37" s="11" t="s">
        <v>68</v>
      </c>
      <c r="C37" s="12"/>
      <c r="D37" s="55"/>
      <c r="E37" s="55"/>
      <c r="F37" s="63"/>
      <c r="G37" s="64"/>
      <c r="H37" s="64"/>
      <c r="I37" s="64"/>
      <c r="J37" s="64"/>
      <c r="K37" s="65"/>
    </row>
    <row r="38" spans="2:11" ht="15">
      <c r="B38" s="11" t="s">
        <v>69</v>
      </c>
      <c r="C38" s="12">
        <v>0</v>
      </c>
      <c r="D38" s="55"/>
      <c r="E38" s="55"/>
      <c r="F38" s="66"/>
      <c r="G38" s="67"/>
      <c r="H38" s="67"/>
      <c r="I38" s="67"/>
      <c r="J38" s="67"/>
      <c r="K38" s="68"/>
    </row>
    <row r="39" spans="2:11" ht="18" customHeight="1">
      <c r="B39" s="69"/>
      <c r="C39" s="69"/>
      <c r="D39" s="20"/>
      <c r="E39" s="20"/>
      <c r="F39" s="20"/>
      <c r="G39" s="20"/>
      <c r="H39" s="20"/>
      <c r="I39" s="20"/>
      <c r="J39" s="20"/>
      <c r="K39" s="20"/>
    </row>
    <row r="40" spans="2:11" ht="15.75" customHeight="1">
      <c r="B40" s="40" t="s">
        <v>70</v>
      </c>
      <c r="C40" s="40"/>
      <c r="D40" s="40"/>
      <c r="E40" s="40"/>
      <c r="F40" s="40"/>
      <c r="G40" s="40"/>
      <c r="H40" s="40"/>
      <c r="I40" s="40"/>
      <c r="J40" s="40"/>
      <c r="K40" s="40"/>
    </row>
    <row r="41" spans="2:11" ht="15" customHeight="1">
      <c r="B41" s="43" t="s">
        <v>71</v>
      </c>
      <c r="C41" s="70"/>
      <c r="D41" s="70"/>
      <c r="E41" s="70"/>
      <c r="F41" s="70"/>
      <c r="G41" s="70"/>
      <c r="H41" s="70"/>
      <c r="I41" s="70"/>
      <c r="J41" s="70"/>
      <c r="K41" s="70"/>
    </row>
    <row r="42" spans="2:11" ht="15">
      <c r="B42" s="43"/>
      <c r="C42" s="70"/>
      <c r="D42" s="70"/>
      <c r="E42" s="70"/>
      <c r="F42" s="70"/>
      <c r="G42" s="70"/>
      <c r="H42" s="70"/>
      <c r="I42" s="70"/>
      <c r="J42" s="70"/>
      <c r="K42" s="70"/>
    </row>
    <row r="43" spans="2:11" ht="15">
      <c r="B43" s="43"/>
      <c r="C43" s="70"/>
      <c r="D43" s="70"/>
      <c r="E43" s="70"/>
      <c r="F43" s="70"/>
      <c r="G43" s="70"/>
      <c r="H43" s="70"/>
      <c r="I43" s="70"/>
      <c r="J43" s="70"/>
      <c r="K43" s="70"/>
    </row>
    <row r="44" spans="2:11" ht="15">
      <c r="B44" s="43"/>
      <c r="C44" s="70"/>
      <c r="D44" s="70"/>
      <c r="E44" s="70"/>
      <c r="F44" s="70"/>
      <c r="G44" s="70"/>
      <c r="H44" s="70"/>
      <c r="I44" s="70"/>
      <c r="J44" s="70"/>
      <c r="K44" s="70"/>
    </row>
    <row r="45" spans="2:11" ht="15">
      <c r="B45" s="43"/>
      <c r="C45" s="70"/>
      <c r="D45" s="70"/>
      <c r="E45" s="70"/>
      <c r="F45" s="70"/>
      <c r="G45" s="70"/>
      <c r="H45" s="70"/>
      <c r="I45" s="70"/>
      <c r="J45" s="70"/>
      <c r="K45" s="70"/>
    </row>
    <row r="46" spans="2:11" ht="15">
      <c r="B46" s="43"/>
      <c r="C46" s="70"/>
      <c r="D46" s="70"/>
      <c r="E46" s="70"/>
      <c r="F46" s="70"/>
      <c r="G46" s="70"/>
      <c r="H46" s="70"/>
      <c r="I46" s="70"/>
      <c r="J46" s="70"/>
      <c r="K46" s="70"/>
    </row>
    <row r="47" spans="2:11" ht="15">
      <c r="B47" s="43" t="s">
        <v>72</v>
      </c>
      <c r="C47" s="55" t="s">
        <v>73</v>
      </c>
      <c r="D47" s="55"/>
      <c r="E47" s="6" t="s">
        <v>74</v>
      </c>
      <c r="F47" s="55" t="s">
        <v>73</v>
      </c>
      <c r="G47" s="55"/>
      <c r="H47" s="6" t="s">
        <v>74</v>
      </c>
      <c r="I47" s="55" t="s">
        <v>73</v>
      </c>
      <c r="J47" s="55"/>
      <c r="K47" s="6" t="s">
        <v>74</v>
      </c>
    </row>
    <row r="48" spans="2:11" ht="15" customHeight="1">
      <c r="B48" s="43"/>
      <c r="C48" s="55"/>
      <c r="D48" s="55"/>
      <c r="E48" s="3"/>
      <c r="F48" s="55"/>
      <c r="G48" s="55"/>
      <c r="H48" s="3"/>
      <c r="I48" s="55"/>
      <c r="J48" s="55"/>
      <c r="K48" s="3"/>
    </row>
    <row r="49" spans="2:11" ht="15">
      <c r="B49" s="43"/>
      <c r="C49" s="55"/>
      <c r="D49" s="55"/>
      <c r="E49" s="3"/>
      <c r="F49" s="55"/>
      <c r="G49" s="55"/>
      <c r="H49" s="3"/>
      <c r="I49" s="55"/>
      <c r="J49" s="55"/>
      <c r="K49" s="3"/>
    </row>
    <row r="50" spans="2:11" ht="15">
      <c r="B50" s="43"/>
      <c r="C50" s="55"/>
      <c r="D50" s="55"/>
      <c r="E50" s="3"/>
      <c r="F50" s="55"/>
      <c r="G50" s="55"/>
      <c r="H50" s="3"/>
      <c r="I50" s="55"/>
      <c r="J50" s="55"/>
      <c r="K50" s="3"/>
    </row>
    <row r="51" spans="2:11" ht="15">
      <c r="B51" s="43"/>
      <c r="C51" s="55"/>
      <c r="D51" s="55"/>
      <c r="E51" s="3"/>
      <c r="F51" s="55"/>
      <c r="G51" s="55"/>
      <c r="H51" s="3"/>
      <c r="I51" s="55"/>
      <c r="J51" s="55"/>
      <c r="K51" s="3"/>
    </row>
    <row r="52" spans="2:11" ht="15">
      <c r="B52" s="43"/>
      <c r="C52" s="55"/>
      <c r="D52" s="55"/>
      <c r="E52" s="3"/>
      <c r="F52" s="55"/>
      <c r="G52" s="55"/>
      <c r="H52" s="3"/>
      <c r="I52" s="55"/>
      <c r="J52" s="55"/>
      <c r="K52" s="3"/>
    </row>
    <row r="53" spans="2:11" ht="15">
      <c r="B53" s="43"/>
      <c r="C53" s="72" t="s">
        <v>75</v>
      </c>
      <c r="D53" s="72"/>
      <c r="E53" s="7">
        <f>+E48+E49+E50+E51+E52</f>
        <v>0</v>
      </c>
      <c r="F53" s="72" t="s">
        <v>75</v>
      </c>
      <c r="G53" s="72"/>
      <c r="H53" s="7">
        <f>+H48+H49+H50+H51+H52</f>
        <v>0</v>
      </c>
      <c r="I53" s="72" t="s">
        <v>75</v>
      </c>
      <c r="J53" s="72"/>
      <c r="K53" s="7">
        <f>+K48+K49+K50+K51+K52</f>
        <v>0</v>
      </c>
    </row>
    <row r="54" spans="2:11" ht="15">
      <c r="B54" s="43"/>
      <c r="C54" s="74" t="s">
        <v>76</v>
      </c>
      <c r="D54" s="74"/>
      <c r="E54" s="2">
        <f>+E53+H53+K53</f>
        <v>0</v>
      </c>
      <c r="F54" s="74" t="s">
        <v>77</v>
      </c>
      <c r="G54" s="74"/>
      <c r="H54" s="2"/>
      <c r="I54" s="74" t="s">
        <v>78</v>
      </c>
      <c r="J54" s="74"/>
      <c r="K54" s="2" t="s">
        <v>79</v>
      </c>
    </row>
    <row r="57" spans="2:11" ht="15">
      <c r="B57" s="73" t="s">
        <v>80</v>
      </c>
      <c r="C57" s="73"/>
      <c r="D57" s="20"/>
      <c r="E57" s="20"/>
      <c r="F57" s="20"/>
      <c r="G57" s="20"/>
      <c r="H57" s="20"/>
      <c r="I57" s="20"/>
      <c r="J57" s="20"/>
      <c r="K57" s="20"/>
    </row>
    <row r="58" spans="2:11" ht="15">
      <c r="B58" s="71">
        <f>+D13</f>
        <v>0</v>
      </c>
      <c r="C58" s="71"/>
      <c r="D58" s="20"/>
      <c r="E58" s="20"/>
      <c r="F58" s="20"/>
      <c r="G58" s="20"/>
      <c r="H58" s="20"/>
      <c r="I58" s="20"/>
      <c r="J58" s="20"/>
      <c r="K58" s="20"/>
    </row>
    <row r="60" spans="2:11" ht="15" customHeight="1">
      <c r="B60" s="29" t="s">
        <v>81</v>
      </c>
      <c r="C60" s="30"/>
      <c r="D60" s="30"/>
      <c r="E60" s="30"/>
      <c r="F60" s="30"/>
      <c r="G60" s="30"/>
      <c r="H60" s="30"/>
      <c r="I60" s="30"/>
      <c r="J60" s="30"/>
      <c r="K60" s="30"/>
    </row>
    <row r="61" spans="2:11" ht="1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30" customHeight="1">
      <c r="B63" s="27" t="s">
        <v>82</v>
      </c>
      <c r="C63" s="28"/>
      <c r="D63" s="28"/>
      <c r="E63" s="28"/>
      <c r="F63" s="28"/>
      <c r="G63" s="28"/>
      <c r="H63" s="28"/>
      <c r="I63" s="28"/>
      <c r="J63" s="28"/>
      <c r="K63" s="28"/>
    </row>
  </sheetData>
  <sheetProtection/>
  <mergeCells count="101">
    <mergeCell ref="D2:I3"/>
    <mergeCell ref="J3:K4"/>
    <mergeCell ref="D4:I4"/>
    <mergeCell ref="F50:G50"/>
    <mergeCell ref="C54:D54"/>
    <mergeCell ref="F51:G51"/>
    <mergeCell ref="C51:D51"/>
    <mergeCell ref="C49:D49"/>
    <mergeCell ref="F49:G49"/>
    <mergeCell ref="F53:G53"/>
    <mergeCell ref="I53:J53"/>
    <mergeCell ref="B47:B54"/>
    <mergeCell ref="C47:D47"/>
    <mergeCell ref="I51:J51"/>
    <mergeCell ref="B57:C57"/>
    <mergeCell ref="F54:G54"/>
    <mergeCell ref="I54:J54"/>
    <mergeCell ref="I49:J49"/>
    <mergeCell ref="C50:D50"/>
    <mergeCell ref="F47:G47"/>
    <mergeCell ref="I47:J47"/>
    <mergeCell ref="C48:D48"/>
    <mergeCell ref="F48:G48"/>
    <mergeCell ref="I48:J48"/>
    <mergeCell ref="B58:C58"/>
    <mergeCell ref="C52:D52"/>
    <mergeCell ref="F52:G52"/>
    <mergeCell ref="I52:J52"/>
    <mergeCell ref="C53:D53"/>
    <mergeCell ref="I50:J50"/>
    <mergeCell ref="B39:C39"/>
    <mergeCell ref="B40:K40"/>
    <mergeCell ref="B41:B46"/>
    <mergeCell ref="C41:K41"/>
    <mergeCell ref="C42:K42"/>
    <mergeCell ref="C43:K43"/>
    <mergeCell ref="C44:K44"/>
    <mergeCell ref="C45:K45"/>
    <mergeCell ref="C46:K46"/>
    <mergeCell ref="D33:E33"/>
    <mergeCell ref="H33:K33"/>
    <mergeCell ref="D34:E34"/>
    <mergeCell ref="F34:K38"/>
    <mergeCell ref="D35:E35"/>
    <mergeCell ref="D36:E36"/>
    <mergeCell ref="D37:E37"/>
    <mergeCell ref="D38:E38"/>
    <mergeCell ref="H27:K27"/>
    <mergeCell ref="H28:K28"/>
    <mergeCell ref="D29:K29"/>
    <mergeCell ref="B30:K30"/>
    <mergeCell ref="D31:E31"/>
    <mergeCell ref="H31:K31"/>
    <mergeCell ref="D32:E32"/>
    <mergeCell ref="H32:K32"/>
    <mergeCell ref="B24:C28"/>
    <mergeCell ref="D24:I24"/>
    <mergeCell ref="D25:G25"/>
    <mergeCell ref="H25:K25"/>
    <mergeCell ref="D26:G26"/>
    <mergeCell ref="H26:K26"/>
    <mergeCell ref="D28:G28"/>
    <mergeCell ref="D27:G27"/>
    <mergeCell ref="B21:C21"/>
    <mergeCell ref="D21:K21"/>
    <mergeCell ref="B22:C23"/>
    <mergeCell ref="D22:G22"/>
    <mergeCell ref="H22:K22"/>
    <mergeCell ref="D23:G23"/>
    <mergeCell ref="I14:K14"/>
    <mergeCell ref="D15:K15"/>
    <mergeCell ref="B16:C16"/>
    <mergeCell ref="D16:K16"/>
    <mergeCell ref="B17:K17"/>
    <mergeCell ref="D19:K19"/>
    <mergeCell ref="D20:K20"/>
    <mergeCell ref="B18:K18"/>
    <mergeCell ref="B15:C15"/>
    <mergeCell ref="B12:C12"/>
    <mergeCell ref="F12:G12"/>
    <mergeCell ref="H12:K12"/>
    <mergeCell ref="B13:C13"/>
    <mergeCell ref="D13:K13"/>
    <mergeCell ref="B14:C14"/>
    <mergeCell ref="F14:G14"/>
    <mergeCell ref="B6:K6"/>
    <mergeCell ref="B7:K7"/>
    <mergeCell ref="B8:C8"/>
    <mergeCell ref="D8:K8"/>
    <mergeCell ref="B10:C10"/>
    <mergeCell ref="D10:K10"/>
    <mergeCell ref="B63:K63"/>
    <mergeCell ref="B60:K62"/>
    <mergeCell ref="J1:K1"/>
    <mergeCell ref="B2:C4"/>
    <mergeCell ref="J2:K2"/>
    <mergeCell ref="B9:C9"/>
    <mergeCell ref="D9:G9"/>
    <mergeCell ref="H9:K9"/>
    <mergeCell ref="B11:C11"/>
    <mergeCell ref="D11:K11"/>
  </mergeCells>
  <dataValidations count="4">
    <dataValidation type="list" allowBlank="1" showInputMessage="1" showErrorMessage="1" sqref="H25:K25">
      <formula1>$Q$7:$Q$14</formula1>
    </dataValidation>
    <dataValidation errorStyle="information" type="list" allowBlank="1" showInputMessage="1" showErrorMessage="1" promptTitle="Seleccione el tipo de proyecto" sqref="D21:K21">
      <formula1>$P$7:$P$15</formula1>
    </dataValidation>
    <dataValidation type="whole" allowBlank="1" showInputMessage="1" showErrorMessage="1" sqref="D12:E12">
      <formula1>0</formula1>
      <formula2>9.99999999999999E+30</formula2>
    </dataValidation>
    <dataValidation errorStyle="information" type="list" allowBlank="1" showInputMessage="1" showErrorMessage="1" promptTitle="Seleccione el tipo de proyecto" sqref="D19:K19">
      <formula1>$N$7:$N$14</formula1>
    </dataValidation>
  </dataValidations>
  <printOptions/>
  <pageMargins left="0.7" right="0.7" top="0.75" bottom="0.75" header="0.3" footer="0.3"/>
  <pageSetup horizontalDpi="600" verticalDpi="600" orientation="portrait" paperSize="9" scale="69" r:id="rId4"/>
  <colBreaks count="1" manualBreakCount="1">
    <brk id="1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L128"/>
  <sheetViews>
    <sheetView tabSelected="1" view="pageBreakPreview" zoomScale="90" zoomScaleSheetLayoutView="90" zoomScalePageLayoutView="0" workbookViewId="0" topLeftCell="A1">
      <selection activeCell="B14" sqref="B14:K14"/>
    </sheetView>
  </sheetViews>
  <sheetFormatPr defaultColWidth="11.421875" defaultRowHeight="15"/>
  <cols>
    <col min="1" max="1" width="4.57421875" style="0" customWidth="1"/>
    <col min="2" max="2" width="11.421875" style="0" customWidth="1"/>
    <col min="3" max="3" width="16.140625" style="0" customWidth="1"/>
  </cols>
  <sheetData>
    <row r="1" spans="2:12" ht="15.75" thickBo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34.5" customHeight="1">
      <c r="B2" s="90"/>
      <c r="C2" s="91"/>
      <c r="D2" s="119" t="s">
        <v>128</v>
      </c>
      <c r="E2" s="120"/>
      <c r="F2" s="120"/>
      <c r="G2" s="120"/>
      <c r="H2" s="120"/>
      <c r="I2" s="121"/>
      <c r="J2" s="96" t="s">
        <v>144</v>
      </c>
      <c r="K2" s="97"/>
      <c r="L2" s="20"/>
    </row>
    <row r="3" spans="2:11" s="20" customFormat="1" ht="34.5" customHeight="1">
      <c r="B3" s="92"/>
      <c r="C3" s="93"/>
      <c r="D3" s="122"/>
      <c r="E3" s="79"/>
      <c r="F3" s="79"/>
      <c r="G3" s="79"/>
      <c r="H3" s="79"/>
      <c r="I3" s="123"/>
      <c r="J3" s="115"/>
      <c r="K3" s="116"/>
    </row>
    <row r="4" spans="2:12" ht="24" customHeight="1" thickBot="1">
      <c r="B4" s="94"/>
      <c r="C4" s="95"/>
      <c r="D4" s="85" t="s">
        <v>143</v>
      </c>
      <c r="E4" s="86"/>
      <c r="F4" s="86"/>
      <c r="G4" s="86"/>
      <c r="H4" s="86"/>
      <c r="I4" s="87"/>
      <c r="J4" s="117"/>
      <c r="K4" s="118"/>
      <c r="L4" s="20"/>
    </row>
    <row r="6" spans="2:12" ht="15">
      <c r="B6" s="49" t="s">
        <v>42</v>
      </c>
      <c r="C6" s="50"/>
      <c r="D6" s="46">
        <f>+'Informacion general'!D19:K19</f>
        <v>0</v>
      </c>
      <c r="E6" s="47"/>
      <c r="F6" s="47"/>
      <c r="G6" s="47"/>
      <c r="H6" s="47"/>
      <c r="I6" s="47"/>
      <c r="J6" s="47"/>
      <c r="K6" s="48"/>
      <c r="L6" s="20"/>
    </row>
    <row r="7" spans="2:12" ht="15">
      <c r="B7" s="49" t="s">
        <v>43</v>
      </c>
      <c r="C7" s="50"/>
      <c r="D7" s="46">
        <f>+'Informacion general'!D20:K20</f>
        <v>0</v>
      </c>
      <c r="E7" s="47"/>
      <c r="F7" s="47"/>
      <c r="G7" s="47"/>
      <c r="H7" s="47"/>
      <c r="I7" s="47"/>
      <c r="J7" s="47"/>
      <c r="K7" s="48"/>
      <c r="L7" s="20"/>
    </row>
    <row r="8" spans="2:12" ht="15">
      <c r="B8" s="49" t="s">
        <v>7</v>
      </c>
      <c r="C8" s="50"/>
      <c r="D8" s="51" t="str">
        <f>+'Informacion general'!D22:G22</f>
        <v>Dpto.: </v>
      </c>
      <c r="E8" s="52"/>
      <c r="F8" s="52"/>
      <c r="G8" s="53"/>
      <c r="H8" s="51" t="str">
        <f>+'Informacion general'!H22:K22</f>
        <v>Municipio:</v>
      </c>
      <c r="I8" s="52"/>
      <c r="J8" s="52"/>
      <c r="K8" s="53"/>
      <c r="L8" s="20"/>
    </row>
    <row r="9" spans="2:12" ht="15">
      <c r="B9" s="99" t="s">
        <v>129</v>
      </c>
      <c r="C9" s="100"/>
      <c r="D9" s="100"/>
      <c r="E9" s="100"/>
      <c r="F9" s="100"/>
      <c r="G9" s="100"/>
      <c r="H9" s="100"/>
      <c r="I9" s="100"/>
      <c r="J9" s="100"/>
      <c r="K9" s="101"/>
      <c r="L9" s="20"/>
    </row>
    <row r="10" spans="2:12" ht="26.25" customHeight="1">
      <c r="B10" s="102" t="s">
        <v>83</v>
      </c>
      <c r="C10" s="102"/>
      <c r="D10" s="102"/>
      <c r="E10" s="102"/>
      <c r="F10" s="102"/>
      <c r="G10" s="102"/>
      <c r="H10" s="102"/>
      <c r="I10" s="102"/>
      <c r="J10" s="102"/>
      <c r="K10" s="102"/>
      <c r="L10" s="20"/>
    </row>
    <row r="11" spans="2:12" ht="15">
      <c r="B11" s="36" t="s">
        <v>84</v>
      </c>
      <c r="C11" s="36"/>
      <c r="D11" s="103"/>
      <c r="E11" s="103"/>
      <c r="F11" s="103"/>
      <c r="G11" s="103"/>
      <c r="H11" s="103"/>
      <c r="I11" s="103"/>
      <c r="J11" s="103"/>
      <c r="K11" s="103"/>
      <c r="L11" s="13"/>
    </row>
    <row r="12" spans="2:12" ht="15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20"/>
    </row>
    <row r="13" spans="2:12" ht="15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20"/>
    </row>
    <row r="14" spans="2:12" ht="15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20"/>
    </row>
    <row r="15" spans="2:12" ht="15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20"/>
    </row>
    <row r="16" spans="2:12" ht="1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20"/>
    </row>
    <row r="17" spans="2:12" ht="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20"/>
    </row>
    <row r="18" spans="2:11" ht="15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 ht="15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 ht="15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 ht="15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 ht="15">
      <c r="B22" s="36" t="s">
        <v>85</v>
      </c>
      <c r="C22" s="36"/>
      <c r="D22" s="103"/>
      <c r="E22" s="103"/>
      <c r="F22" s="103"/>
      <c r="G22" s="103"/>
      <c r="H22" s="103"/>
      <c r="I22" s="103"/>
      <c r="J22" s="103"/>
      <c r="K22" s="103"/>
    </row>
    <row r="23" spans="2:11" ht="15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 ht="15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 ht="15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 ht="15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 ht="15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 ht="15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 ht="15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 ht="15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 ht="15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 ht="15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 ht="15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 ht="15">
      <c r="B34" s="36" t="s">
        <v>86</v>
      </c>
      <c r="C34" s="36"/>
      <c r="D34" s="103"/>
      <c r="E34" s="103"/>
      <c r="F34" s="103"/>
      <c r="G34" s="103"/>
      <c r="H34" s="103"/>
      <c r="I34" s="103"/>
      <c r="J34" s="103"/>
      <c r="K34" s="103"/>
    </row>
    <row r="35" spans="2:11" ht="15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 ht="15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 ht="15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 ht="15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 ht="15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 ht="15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 ht="15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 ht="15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 ht="15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 ht="15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 ht="15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 ht="15">
      <c r="B46" s="49" t="s">
        <v>130</v>
      </c>
      <c r="C46" s="105"/>
      <c r="D46" s="105"/>
      <c r="E46" s="105"/>
      <c r="F46" s="105"/>
      <c r="G46" s="105"/>
      <c r="H46" s="105"/>
      <c r="I46" s="105"/>
      <c r="J46" s="105"/>
      <c r="K46" s="50"/>
    </row>
    <row r="47" spans="2:11" ht="31.5" customHeight="1">
      <c r="B47" s="104" t="s">
        <v>87</v>
      </c>
      <c r="C47" s="104"/>
      <c r="D47" s="104" t="s">
        <v>88</v>
      </c>
      <c r="E47" s="104"/>
      <c r="F47" s="104"/>
      <c r="G47" s="104" t="s">
        <v>89</v>
      </c>
      <c r="H47" s="104"/>
      <c r="I47" s="104" t="s">
        <v>90</v>
      </c>
      <c r="J47" s="104"/>
      <c r="K47" s="16" t="s">
        <v>91</v>
      </c>
    </row>
    <row r="48" spans="2:11" ht="22.5">
      <c r="B48" s="104"/>
      <c r="C48" s="104"/>
      <c r="D48" s="15" t="s">
        <v>92</v>
      </c>
      <c r="E48" s="15" t="s">
        <v>131</v>
      </c>
      <c r="F48" s="15" t="s">
        <v>93</v>
      </c>
      <c r="G48" s="15" t="s">
        <v>132</v>
      </c>
      <c r="H48" s="15" t="s">
        <v>94</v>
      </c>
      <c r="I48" s="106"/>
      <c r="J48" s="107"/>
      <c r="K48" s="26"/>
    </row>
    <row r="49" spans="2:11" ht="15">
      <c r="B49" s="98"/>
      <c r="C49" s="98"/>
      <c r="D49" s="26"/>
      <c r="E49" s="26"/>
      <c r="F49" s="26"/>
      <c r="G49" s="26"/>
      <c r="H49" s="26"/>
      <c r="I49" s="106"/>
      <c r="J49" s="107"/>
      <c r="K49" s="26"/>
    </row>
    <row r="50" spans="2:11" ht="15">
      <c r="B50" s="98"/>
      <c r="C50" s="98"/>
      <c r="D50" s="26"/>
      <c r="E50" s="26"/>
      <c r="F50" s="26"/>
      <c r="G50" s="26"/>
      <c r="H50" s="26"/>
      <c r="I50" s="106"/>
      <c r="J50" s="107"/>
      <c r="K50" s="26"/>
    </row>
    <row r="51" spans="2:11" ht="15">
      <c r="B51" s="98"/>
      <c r="C51" s="98"/>
      <c r="D51" s="26"/>
      <c r="E51" s="26"/>
      <c r="F51" s="26"/>
      <c r="G51" s="26"/>
      <c r="H51" s="26"/>
      <c r="I51" s="106"/>
      <c r="J51" s="107"/>
      <c r="K51" s="26"/>
    </row>
    <row r="52" spans="2:11" ht="15">
      <c r="B52" s="98"/>
      <c r="C52" s="98"/>
      <c r="D52" s="26"/>
      <c r="E52" s="26"/>
      <c r="F52" s="26"/>
      <c r="G52" s="26"/>
      <c r="H52" s="26"/>
      <c r="I52" s="106"/>
      <c r="J52" s="107"/>
      <c r="K52" s="26"/>
    </row>
    <row r="53" spans="2:11" ht="15">
      <c r="B53" s="98"/>
      <c r="C53" s="98"/>
      <c r="D53" s="26"/>
      <c r="E53" s="26"/>
      <c r="F53" s="26"/>
      <c r="G53" s="26"/>
      <c r="H53" s="26"/>
      <c r="I53" s="106"/>
      <c r="J53" s="107"/>
      <c r="K53" s="26"/>
    </row>
    <row r="54" spans="2:11" ht="15">
      <c r="B54" s="98"/>
      <c r="C54" s="98"/>
      <c r="D54" s="26"/>
      <c r="E54" s="26"/>
      <c r="F54" s="26"/>
      <c r="G54" s="26"/>
      <c r="H54" s="26"/>
      <c r="I54" s="106"/>
      <c r="J54" s="107"/>
      <c r="K54" s="26"/>
    </row>
    <row r="55" spans="2:11" ht="15">
      <c r="B55" s="98"/>
      <c r="C55" s="98"/>
      <c r="D55" s="26"/>
      <c r="E55" s="26"/>
      <c r="F55" s="26"/>
      <c r="G55" s="26"/>
      <c r="H55" s="26"/>
      <c r="I55" s="106"/>
      <c r="J55" s="107"/>
      <c r="K55" s="26"/>
    </row>
    <row r="56" spans="2:11" ht="15">
      <c r="B56" s="98"/>
      <c r="C56" s="98"/>
      <c r="D56" s="26"/>
      <c r="E56" s="26"/>
      <c r="F56" s="26"/>
      <c r="G56" s="26"/>
      <c r="H56" s="26"/>
      <c r="I56" s="106"/>
      <c r="J56" s="107"/>
      <c r="K56" s="26"/>
    </row>
    <row r="57" spans="2:11" ht="15">
      <c r="B57" s="98"/>
      <c r="C57" s="98"/>
      <c r="D57" s="26"/>
      <c r="E57" s="26"/>
      <c r="F57" s="26"/>
      <c r="G57" s="26"/>
      <c r="H57" s="26"/>
      <c r="I57" s="106"/>
      <c r="J57" s="107"/>
      <c r="K57" s="26"/>
    </row>
    <row r="58" spans="2:11" ht="15">
      <c r="B58" s="98"/>
      <c r="C58" s="98"/>
      <c r="D58" s="26"/>
      <c r="E58" s="26"/>
      <c r="F58" s="26"/>
      <c r="G58" s="26"/>
      <c r="H58" s="26"/>
      <c r="I58" s="106"/>
      <c r="J58" s="107"/>
      <c r="K58" s="26"/>
    </row>
    <row r="59" spans="2:11" ht="15">
      <c r="B59" s="98"/>
      <c r="C59" s="98"/>
      <c r="D59" s="26"/>
      <c r="E59" s="26"/>
      <c r="F59" s="26"/>
      <c r="G59" s="26"/>
      <c r="H59" s="26"/>
      <c r="I59" s="106"/>
      <c r="J59" s="107"/>
      <c r="K59" s="26"/>
    </row>
    <row r="60" spans="2:11" ht="15">
      <c r="B60" s="98"/>
      <c r="C60" s="98"/>
      <c r="D60" s="26"/>
      <c r="E60" s="26"/>
      <c r="F60" s="26"/>
      <c r="G60" s="26"/>
      <c r="H60" s="26"/>
      <c r="I60" s="106"/>
      <c r="J60" s="107"/>
      <c r="K60" s="26"/>
    </row>
    <row r="62" spans="2:11" ht="27" customHeight="1">
      <c r="B62" s="102" t="s">
        <v>95</v>
      </c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 ht="15">
      <c r="B63" s="108" t="s">
        <v>133</v>
      </c>
      <c r="C63" s="109"/>
      <c r="D63" s="109"/>
      <c r="E63" s="109"/>
      <c r="F63" s="109"/>
      <c r="G63" s="109"/>
      <c r="H63" s="109"/>
      <c r="I63" s="109"/>
      <c r="J63" s="109"/>
      <c r="K63" s="110"/>
    </row>
    <row r="64" spans="2:11" ht="15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 ht="15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 ht="15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 ht="15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 ht="15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 ht="15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 ht="15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 ht="15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 ht="15">
      <c r="B72" s="98"/>
      <c r="C72" s="98"/>
      <c r="D72" s="111"/>
      <c r="E72" s="111"/>
      <c r="F72" s="111"/>
      <c r="G72" s="111"/>
      <c r="H72" s="111"/>
      <c r="I72" s="111"/>
      <c r="J72" s="98"/>
      <c r="K72" s="98"/>
    </row>
    <row r="73" spans="2:11" ht="15" customHeight="1">
      <c r="B73" s="49" t="s">
        <v>134</v>
      </c>
      <c r="C73" s="105"/>
      <c r="D73" s="112"/>
      <c r="E73" s="112"/>
      <c r="F73" s="112"/>
      <c r="G73" s="112"/>
      <c r="H73" s="112"/>
      <c r="I73" s="112"/>
      <c r="J73" s="105"/>
      <c r="K73" s="50"/>
    </row>
    <row r="74" spans="2:11" ht="21" customHeight="1">
      <c r="B74" s="104" t="s">
        <v>87</v>
      </c>
      <c r="C74" s="104"/>
      <c r="D74" s="104" t="s">
        <v>88</v>
      </c>
      <c r="E74" s="104"/>
      <c r="F74" s="104"/>
      <c r="G74" s="104" t="s">
        <v>89</v>
      </c>
      <c r="H74" s="104"/>
      <c r="I74" s="104" t="s">
        <v>90</v>
      </c>
      <c r="J74" s="104"/>
      <c r="K74" s="16" t="s">
        <v>91</v>
      </c>
    </row>
    <row r="75" spans="2:11" ht="23.25" customHeight="1">
      <c r="B75" s="104"/>
      <c r="C75" s="104"/>
      <c r="D75" s="15" t="s">
        <v>92</v>
      </c>
      <c r="E75" s="15" t="s">
        <v>131</v>
      </c>
      <c r="F75" s="15" t="s">
        <v>93</v>
      </c>
      <c r="G75" s="15" t="s">
        <v>132</v>
      </c>
      <c r="H75" s="15" t="s">
        <v>94</v>
      </c>
      <c r="I75" s="106"/>
      <c r="J75" s="107"/>
      <c r="K75" s="26"/>
    </row>
    <row r="76" spans="2:11" ht="15" customHeight="1">
      <c r="B76" s="98"/>
      <c r="C76" s="98"/>
      <c r="D76" s="26"/>
      <c r="E76" s="26"/>
      <c r="F76" s="26"/>
      <c r="G76" s="26"/>
      <c r="H76" s="26"/>
      <c r="I76" s="106"/>
      <c r="J76" s="107"/>
      <c r="K76" s="26"/>
    </row>
    <row r="77" spans="2:11" ht="15" customHeight="1">
      <c r="B77" s="98"/>
      <c r="C77" s="98"/>
      <c r="D77" s="26"/>
      <c r="E77" s="26"/>
      <c r="F77" s="26"/>
      <c r="G77" s="26"/>
      <c r="H77" s="26"/>
      <c r="I77" s="106"/>
      <c r="J77" s="107"/>
      <c r="K77" s="26"/>
    </row>
    <row r="78" spans="2:11" ht="15" customHeight="1">
      <c r="B78" s="98"/>
      <c r="C78" s="98"/>
      <c r="D78" s="26"/>
      <c r="E78" s="26"/>
      <c r="F78" s="26"/>
      <c r="G78" s="26"/>
      <c r="H78" s="26"/>
      <c r="I78" s="106"/>
      <c r="J78" s="107"/>
      <c r="K78" s="26"/>
    </row>
    <row r="79" spans="2:11" ht="15" customHeight="1">
      <c r="B79" s="98"/>
      <c r="C79" s="98"/>
      <c r="D79" s="26"/>
      <c r="E79" s="26"/>
      <c r="F79" s="26"/>
      <c r="G79" s="26"/>
      <c r="H79" s="26"/>
      <c r="I79" s="106"/>
      <c r="J79" s="107"/>
      <c r="K79" s="26"/>
    </row>
    <row r="80" spans="2:11" ht="15">
      <c r="B80" s="98"/>
      <c r="C80" s="98"/>
      <c r="D80" s="26"/>
      <c r="E80" s="26"/>
      <c r="F80" s="26"/>
      <c r="G80" s="26"/>
      <c r="H80" s="26"/>
      <c r="I80" s="106"/>
      <c r="J80" s="107"/>
      <c r="K80" s="26"/>
    </row>
    <row r="81" spans="2:11" ht="15">
      <c r="B81" s="98"/>
      <c r="C81" s="98"/>
      <c r="D81" s="26"/>
      <c r="E81" s="26"/>
      <c r="F81" s="26"/>
      <c r="G81" s="26"/>
      <c r="H81" s="26"/>
      <c r="I81" s="106"/>
      <c r="J81" s="107"/>
      <c r="K81" s="26"/>
    </row>
    <row r="82" spans="2:11" ht="15">
      <c r="B82" s="98"/>
      <c r="C82" s="98"/>
      <c r="D82" s="26"/>
      <c r="E82" s="26"/>
      <c r="F82" s="26"/>
      <c r="G82" s="26"/>
      <c r="H82" s="26"/>
      <c r="I82" s="106"/>
      <c r="J82" s="107"/>
      <c r="K82" s="26"/>
    </row>
    <row r="83" spans="2:11" ht="15">
      <c r="B83" s="98"/>
      <c r="C83" s="98"/>
      <c r="D83" s="26"/>
      <c r="E83" s="26"/>
      <c r="F83" s="26"/>
      <c r="G83" s="26"/>
      <c r="H83" s="26"/>
      <c r="I83" s="106"/>
      <c r="J83" s="107"/>
      <c r="K83" s="26"/>
    </row>
    <row r="84" spans="2:11" ht="15">
      <c r="B84" s="98"/>
      <c r="C84" s="98"/>
      <c r="D84" s="26"/>
      <c r="E84" s="26"/>
      <c r="F84" s="26"/>
      <c r="G84" s="26"/>
      <c r="H84" s="26"/>
      <c r="I84" s="106"/>
      <c r="J84" s="107"/>
      <c r="K84" s="26"/>
    </row>
    <row r="85" spans="2:11" ht="15">
      <c r="B85" s="98"/>
      <c r="C85" s="98"/>
      <c r="D85" s="26"/>
      <c r="E85" s="26"/>
      <c r="F85" s="26"/>
      <c r="G85" s="26"/>
      <c r="H85" s="26"/>
      <c r="I85" s="106"/>
      <c r="J85" s="107"/>
      <c r="K85" s="26"/>
    </row>
    <row r="86" spans="2:11" ht="15">
      <c r="B86" s="98"/>
      <c r="C86" s="98"/>
      <c r="D86" s="26"/>
      <c r="E86" s="26"/>
      <c r="F86" s="26"/>
      <c r="G86" s="26"/>
      <c r="H86" s="26"/>
      <c r="I86" s="106"/>
      <c r="J86" s="107"/>
      <c r="K86" s="26"/>
    </row>
    <row r="87" spans="2:11" ht="15">
      <c r="B87" s="98"/>
      <c r="C87" s="98"/>
      <c r="D87" s="26"/>
      <c r="E87" s="26"/>
      <c r="F87" s="26"/>
      <c r="G87" s="26"/>
      <c r="H87" s="26"/>
      <c r="I87" s="106"/>
      <c r="J87" s="107"/>
      <c r="K87" s="26"/>
    </row>
    <row r="88" spans="2:11" ht="15">
      <c r="B88" s="98"/>
      <c r="C88" s="98"/>
      <c r="D88" s="26"/>
      <c r="E88" s="26"/>
      <c r="F88" s="26"/>
      <c r="G88" s="26"/>
      <c r="H88" s="26"/>
      <c r="I88" s="106"/>
      <c r="J88" s="107"/>
      <c r="K88" s="26"/>
    </row>
    <row r="89" spans="2:11" ht="15">
      <c r="B89" s="99" t="s">
        <v>96</v>
      </c>
      <c r="C89" s="100"/>
      <c r="D89" s="100"/>
      <c r="E89" s="100"/>
      <c r="F89" s="100"/>
      <c r="G89" s="100"/>
      <c r="H89" s="100"/>
      <c r="I89" s="100"/>
      <c r="J89" s="100"/>
      <c r="K89" s="101"/>
    </row>
    <row r="90" spans="2:11" ht="15">
      <c r="B90" s="36" t="s">
        <v>97</v>
      </c>
      <c r="C90" s="36"/>
      <c r="D90" s="38"/>
      <c r="E90" s="38"/>
      <c r="F90" s="38"/>
      <c r="G90" s="38"/>
      <c r="H90" s="38"/>
      <c r="I90" s="38"/>
      <c r="J90" s="38"/>
      <c r="K90" s="38"/>
    </row>
    <row r="91" spans="2:11" ht="15">
      <c r="B91" s="36" t="s">
        <v>19</v>
      </c>
      <c r="C91" s="36"/>
      <c r="D91" s="38"/>
      <c r="E91" s="38"/>
      <c r="F91" s="38"/>
      <c r="G91" s="38"/>
      <c r="H91" s="38"/>
      <c r="I91" s="38"/>
      <c r="J91" s="38"/>
      <c r="K91" s="38"/>
    </row>
    <row r="92" spans="2:11" ht="15">
      <c r="B92" s="36" t="s">
        <v>98</v>
      </c>
      <c r="C92" s="36"/>
      <c r="D92" s="1"/>
      <c r="E92" s="1"/>
      <c r="F92" s="41" t="s">
        <v>25</v>
      </c>
      <c r="G92" s="41"/>
      <c r="H92" s="42"/>
      <c r="I92" s="42"/>
      <c r="J92" s="42"/>
      <c r="K92" s="42"/>
    </row>
    <row r="93" spans="2:11" ht="15">
      <c r="B93" s="36" t="s">
        <v>99</v>
      </c>
      <c r="C93" s="36"/>
      <c r="D93" s="38"/>
      <c r="E93" s="38"/>
      <c r="F93" s="38"/>
      <c r="G93" s="38"/>
      <c r="H93" s="38"/>
      <c r="I93" s="38"/>
      <c r="J93" s="38"/>
      <c r="K93" s="38"/>
    </row>
    <row r="94" spans="2:11" ht="15">
      <c r="B94" s="99" t="s">
        <v>100</v>
      </c>
      <c r="C94" s="100"/>
      <c r="D94" s="100"/>
      <c r="E94" s="100"/>
      <c r="F94" s="100"/>
      <c r="G94" s="100"/>
      <c r="H94" s="100"/>
      <c r="I94" s="100"/>
      <c r="J94" s="100"/>
      <c r="K94" s="101"/>
    </row>
    <row r="95" spans="2:11" ht="15">
      <c r="B95" s="49" t="s">
        <v>97</v>
      </c>
      <c r="C95" s="50"/>
      <c r="D95" s="38"/>
      <c r="E95" s="38"/>
      <c r="F95" s="38"/>
      <c r="G95" s="38"/>
      <c r="H95" s="38"/>
      <c r="I95" s="38"/>
      <c r="J95" s="38"/>
      <c r="K95" s="38"/>
    </row>
    <row r="96" spans="2:11" ht="15">
      <c r="B96" s="36" t="s">
        <v>19</v>
      </c>
      <c r="C96" s="36"/>
      <c r="D96" s="38"/>
      <c r="E96" s="38"/>
      <c r="F96" s="38"/>
      <c r="G96" s="38"/>
      <c r="H96" s="38"/>
      <c r="I96" s="38"/>
      <c r="J96" s="38"/>
      <c r="K96" s="38"/>
    </row>
    <row r="97" spans="2:11" ht="15">
      <c r="B97" s="36" t="s">
        <v>98</v>
      </c>
      <c r="C97" s="36"/>
      <c r="D97" s="1"/>
      <c r="E97" s="1"/>
      <c r="F97" s="41" t="s">
        <v>25</v>
      </c>
      <c r="G97" s="41"/>
      <c r="H97" s="42"/>
      <c r="I97" s="42"/>
      <c r="J97" s="42"/>
      <c r="K97" s="42"/>
    </row>
    <row r="98" spans="2:11" ht="15">
      <c r="B98" s="36" t="s">
        <v>99</v>
      </c>
      <c r="C98" s="36"/>
      <c r="D98" s="38"/>
      <c r="E98" s="38"/>
      <c r="F98" s="38"/>
      <c r="G98" s="38"/>
      <c r="H98" s="38"/>
      <c r="I98" s="38"/>
      <c r="J98" s="38"/>
      <c r="K98" s="38"/>
    </row>
    <row r="99" spans="2:11" ht="15">
      <c r="B99" s="99" t="s">
        <v>101</v>
      </c>
      <c r="C99" s="100"/>
      <c r="D99" s="100"/>
      <c r="E99" s="100"/>
      <c r="F99" s="100"/>
      <c r="G99" s="100"/>
      <c r="H99" s="100"/>
      <c r="I99" s="100"/>
      <c r="J99" s="100"/>
      <c r="K99" s="101"/>
    </row>
    <row r="100" spans="2:11" ht="15">
      <c r="B100" s="49" t="s">
        <v>102</v>
      </c>
      <c r="C100" s="50"/>
      <c r="D100" s="38"/>
      <c r="E100" s="38"/>
      <c r="F100" s="38"/>
      <c r="G100" s="38"/>
      <c r="H100" s="38"/>
      <c r="I100" s="38"/>
      <c r="J100" s="38"/>
      <c r="K100" s="38"/>
    </row>
    <row r="101" spans="2:11" ht="15">
      <c r="B101" s="49" t="s">
        <v>103</v>
      </c>
      <c r="C101" s="50"/>
      <c r="D101" s="38"/>
      <c r="E101" s="38"/>
      <c r="F101" s="38"/>
      <c r="G101" s="38"/>
      <c r="H101" s="38"/>
      <c r="I101" s="38"/>
      <c r="J101" s="38"/>
      <c r="K101" s="38"/>
    </row>
    <row r="102" spans="2:11" ht="15">
      <c r="B102" s="49" t="s">
        <v>104</v>
      </c>
      <c r="C102" s="50"/>
      <c r="D102" s="38"/>
      <c r="E102" s="38"/>
      <c r="F102" s="38"/>
      <c r="G102" s="38"/>
      <c r="H102" s="38"/>
      <c r="I102" s="38"/>
      <c r="J102" s="38"/>
      <c r="K102" s="38"/>
    </row>
    <row r="103" spans="2:11" ht="15">
      <c r="B103" s="49" t="s">
        <v>105</v>
      </c>
      <c r="C103" s="50"/>
      <c r="D103" s="38"/>
      <c r="E103" s="38"/>
      <c r="F103" s="38"/>
      <c r="G103" s="38"/>
      <c r="H103" s="38"/>
      <c r="I103" s="38"/>
      <c r="J103" s="38"/>
      <c r="K103" s="38"/>
    </row>
    <row r="104" spans="2:11" ht="15">
      <c r="B104" s="99" t="s">
        <v>106</v>
      </c>
      <c r="C104" s="100"/>
      <c r="D104" s="100"/>
      <c r="E104" s="100"/>
      <c r="F104" s="100"/>
      <c r="G104" s="100"/>
      <c r="H104" s="100"/>
      <c r="I104" s="100"/>
      <c r="J104" s="100"/>
      <c r="K104" s="101"/>
    </row>
    <row r="105" spans="2:11" ht="15">
      <c r="B105" s="22" t="s">
        <v>103</v>
      </c>
      <c r="C105" s="23"/>
      <c r="D105" s="38"/>
      <c r="E105" s="38"/>
      <c r="F105" s="38"/>
      <c r="G105" s="38"/>
      <c r="H105" s="38"/>
      <c r="I105" s="38"/>
      <c r="J105" s="38"/>
      <c r="K105" s="38"/>
    </row>
    <row r="106" spans="2:11" ht="15">
      <c r="B106" s="22" t="s">
        <v>107</v>
      </c>
      <c r="C106" s="23"/>
      <c r="D106" s="38"/>
      <c r="E106" s="38"/>
      <c r="F106" s="38"/>
      <c r="G106" s="38"/>
      <c r="H106" s="38"/>
      <c r="I106" s="38"/>
      <c r="J106" s="38"/>
      <c r="K106" s="38"/>
    </row>
    <row r="107" spans="2:11" ht="15">
      <c r="B107" s="49" t="s">
        <v>105</v>
      </c>
      <c r="C107" s="50"/>
      <c r="D107" s="38"/>
      <c r="E107" s="38"/>
      <c r="F107" s="38"/>
      <c r="G107" s="38"/>
      <c r="H107" s="38"/>
      <c r="I107" s="38"/>
      <c r="J107" s="38"/>
      <c r="K107" s="38"/>
    </row>
    <row r="108" spans="2:11" ht="15"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</row>
    <row r="109" spans="2:11" ht="15">
      <c r="B109" s="99" t="s">
        <v>135</v>
      </c>
      <c r="C109" s="100"/>
      <c r="D109" s="100"/>
      <c r="E109" s="100"/>
      <c r="F109" s="100"/>
      <c r="G109" s="100"/>
      <c r="H109" s="100"/>
      <c r="I109" s="100"/>
      <c r="J109" s="100"/>
      <c r="K109" s="101"/>
    </row>
    <row r="110" spans="2:11" ht="15">
      <c r="B110" s="19"/>
      <c r="C110" s="18" t="s">
        <v>108</v>
      </c>
      <c r="D110" s="113" t="s">
        <v>109</v>
      </c>
      <c r="E110" s="113" t="s">
        <v>110</v>
      </c>
      <c r="F110" s="113" t="s">
        <v>110</v>
      </c>
      <c r="G110" s="113" t="s">
        <v>110</v>
      </c>
      <c r="H110" s="113" t="s">
        <v>110</v>
      </c>
      <c r="I110" s="113" t="s">
        <v>110</v>
      </c>
      <c r="J110" s="113" t="s">
        <v>110</v>
      </c>
      <c r="K110" s="113" t="s">
        <v>110</v>
      </c>
    </row>
    <row r="111" spans="2:11" ht="15">
      <c r="B111" s="19"/>
      <c r="C111" s="18" t="s">
        <v>111</v>
      </c>
      <c r="D111" s="113" t="s">
        <v>136</v>
      </c>
      <c r="E111" s="113" t="s">
        <v>112</v>
      </c>
      <c r="F111" s="113" t="s">
        <v>112</v>
      </c>
      <c r="G111" s="113" t="s">
        <v>112</v>
      </c>
      <c r="H111" s="113" t="s">
        <v>112</v>
      </c>
      <c r="I111" s="113" t="s">
        <v>112</v>
      </c>
      <c r="J111" s="113" t="s">
        <v>112</v>
      </c>
      <c r="K111" s="113" t="s">
        <v>112</v>
      </c>
    </row>
    <row r="112" spans="2:11" ht="18.75" customHeight="1">
      <c r="B112" s="19"/>
      <c r="C112" s="18" t="s">
        <v>113</v>
      </c>
      <c r="D112" s="113" t="s">
        <v>137</v>
      </c>
      <c r="E112" s="113" t="s">
        <v>114</v>
      </c>
      <c r="F112" s="113"/>
      <c r="G112" s="113"/>
      <c r="H112" s="113"/>
      <c r="I112" s="113"/>
      <c r="J112" s="113"/>
      <c r="K112" s="113"/>
    </row>
    <row r="113" spans="2:11" ht="15" customHeight="1">
      <c r="B113" s="19"/>
      <c r="C113" s="18" t="s">
        <v>115</v>
      </c>
      <c r="D113" s="113" t="s">
        <v>116</v>
      </c>
      <c r="E113" s="113" t="s">
        <v>114</v>
      </c>
      <c r="F113" s="113"/>
      <c r="G113" s="113"/>
      <c r="H113" s="113"/>
      <c r="I113" s="113"/>
      <c r="J113" s="113"/>
      <c r="K113" s="113"/>
    </row>
    <row r="114" spans="2:11" ht="18" customHeight="1">
      <c r="B114" s="19"/>
      <c r="C114" s="18" t="s">
        <v>117</v>
      </c>
      <c r="D114" s="113" t="s">
        <v>118</v>
      </c>
      <c r="E114" s="113" t="s">
        <v>119</v>
      </c>
      <c r="F114" s="113"/>
      <c r="G114" s="113"/>
      <c r="H114" s="113"/>
      <c r="I114" s="113"/>
      <c r="J114" s="113"/>
      <c r="K114" s="113"/>
    </row>
    <row r="115" spans="2:11" ht="22.5" customHeight="1">
      <c r="B115" s="19"/>
      <c r="C115" s="18" t="s">
        <v>120</v>
      </c>
      <c r="D115" s="113" t="s">
        <v>121</v>
      </c>
      <c r="E115" s="113" t="s">
        <v>114</v>
      </c>
      <c r="F115" s="113"/>
      <c r="G115" s="113"/>
      <c r="H115" s="113"/>
      <c r="I115" s="113"/>
      <c r="J115" s="113"/>
      <c r="K115" s="113"/>
    </row>
    <row r="116" spans="2:11" ht="29.25" customHeight="1">
      <c r="B116" s="19"/>
      <c r="C116" s="18" t="s">
        <v>122</v>
      </c>
      <c r="D116" s="113" t="s">
        <v>123</v>
      </c>
      <c r="E116" s="113" t="s">
        <v>114</v>
      </c>
      <c r="F116" s="113"/>
      <c r="G116" s="113"/>
      <c r="H116" s="113"/>
      <c r="I116" s="113"/>
      <c r="J116" s="113"/>
      <c r="K116" s="113"/>
    </row>
    <row r="117" spans="2:11" ht="20.25" customHeight="1">
      <c r="B117" s="19"/>
      <c r="C117" s="18" t="s">
        <v>124</v>
      </c>
      <c r="D117" s="113" t="s">
        <v>125</v>
      </c>
      <c r="E117" s="113" t="s">
        <v>119</v>
      </c>
      <c r="F117" s="113"/>
      <c r="G117" s="113"/>
      <c r="H117" s="113"/>
      <c r="I117" s="113"/>
      <c r="J117" s="113"/>
      <c r="K117" s="113"/>
    </row>
    <row r="118" spans="2:11" ht="45" customHeight="1">
      <c r="B118" s="19"/>
      <c r="C118" s="18" t="s">
        <v>126</v>
      </c>
      <c r="D118" s="113" t="s">
        <v>138</v>
      </c>
      <c r="E118" s="113" t="s">
        <v>114</v>
      </c>
      <c r="F118" s="113"/>
      <c r="G118" s="113"/>
      <c r="H118" s="113"/>
      <c r="I118" s="113"/>
      <c r="J118" s="113"/>
      <c r="K118" s="113"/>
    </row>
    <row r="119" spans="2:11" ht="21.75" customHeight="1">
      <c r="B119" s="19"/>
      <c r="C119" s="18" t="s">
        <v>127</v>
      </c>
      <c r="D119" s="113" t="s">
        <v>139</v>
      </c>
      <c r="E119" s="113" t="s">
        <v>119</v>
      </c>
      <c r="F119" s="113"/>
      <c r="G119" s="113"/>
      <c r="H119" s="113"/>
      <c r="I119" s="113"/>
      <c r="J119" s="113"/>
      <c r="K119" s="113"/>
    </row>
    <row r="123" spans="2:11" ht="15">
      <c r="B123" s="124" t="s">
        <v>80</v>
      </c>
      <c r="C123" s="124"/>
      <c r="D123" s="20"/>
      <c r="E123" s="20"/>
      <c r="F123" s="20"/>
      <c r="G123" s="20"/>
      <c r="H123" s="20"/>
      <c r="I123" s="20"/>
      <c r="J123" s="20"/>
      <c r="K123" s="20"/>
    </row>
    <row r="124" spans="2:11" ht="15">
      <c r="B124" s="71">
        <f>+D78</f>
        <v>0</v>
      </c>
      <c r="C124" s="71"/>
      <c r="D124" s="20"/>
      <c r="E124" s="20"/>
      <c r="F124" s="20"/>
      <c r="G124" s="20"/>
      <c r="H124" s="20"/>
      <c r="I124" s="20"/>
      <c r="J124" s="20"/>
      <c r="K124" s="20"/>
    </row>
    <row r="125" spans="2:11" ht="15" customHeight="1">
      <c r="B125" s="88" t="s">
        <v>142</v>
      </c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2:11" ht="15">
      <c r="B126" s="89"/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2:11" ht="13.5" customHeight="1">
      <c r="B127" s="89"/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2:11" ht="23.25" customHeight="1">
      <c r="B128" s="88" t="s">
        <v>82</v>
      </c>
      <c r="C128" s="89"/>
      <c r="D128" s="89"/>
      <c r="E128" s="89"/>
      <c r="F128" s="89"/>
      <c r="G128" s="89"/>
      <c r="H128" s="89"/>
      <c r="I128" s="89"/>
      <c r="J128" s="89"/>
      <c r="K128" s="89"/>
    </row>
  </sheetData>
  <sheetProtection/>
  <mergeCells count="175">
    <mergeCell ref="J3:K4"/>
    <mergeCell ref="D2:I3"/>
    <mergeCell ref="D4:I4"/>
    <mergeCell ref="B123:C123"/>
    <mergeCell ref="B124:C124"/>
    <mergeCell ref="D111:K111"/>
    <mergeCell ref="B109:K109"/>
    <mergeCell ref="D114:K114"/>
    <mergeCell ref="D115:K115"/>
    <mergeCell ref="D116:K116"/>
    <mergeCell ref="D118:K118"/>
    <mergeCell ref="D117:K117"/>
    <mergeCell ref="D119:K119"/>
    <mergeCell ref="D91:K91"/>
    <mergeCell ref="B92:C92"/>
    <mergeCell ref="F92:G92"/>
    <mergeCell ref="H92:K92"/>
    <mergeCell ref="D112:K112"/>
    <mergeCell ref="D113:K113"/>
    <mergeCell ref="B108:K108"/>
    <mergeCell ref="D110:K110"/>
    <mergeCell ref="B104:K104"/>
    <mergeCell ref="B99:K99"/>
    <mergeCell ref="B83:C83"/>
    <mergeCell ref="I83:J83"/>
    <mergeCell ref="B84:C84"/>
    <mergeCell ref="I84:J84"/>
    <mergeCell ref="B93:C93"/>
    <mergeCell ref="D93:K93"/>
    <mergeCell ref="B89:K89"/>
    <mergeCell ref="B90:C90"/>
    <mergeCell ref="D90:K90"/>
    <mergeCell ref="B91:C91"/>
    <mergeCell ref="B88:C88"/>
    <mergeCell ref="I88:J88"/>
    <mergeCell ref="B85:C85"/>
    <mergeCell ref="I85:J85"/>
    <mergeCell ref="B86:C86"/>
    <mergeCell ref="I86:J86"/>
    <mergeCell ref="B87:C87"/>
    <mergeCell ref="I87:J87"/>
    <mergeCell ref="B78:C78"/>
    <mergeCell ref="I78:J78"/>
    <mergeCell ref="I60:J60"/>
    <mergeCell ref="B71:K71"/>
    <mergeCell ref="B72:K72"/>
    <mergeCell ref="B73:K73"/>
    <mergeCell ref="B65:K65"/>
    <mergeCell ref="B70:K70"/>
    <mergeCell ref="B74:C75"/>
    <mergeCell ref="D74:F74"/>
    <mergeCell ref="I80:J80"/>
    <mergeCell ref="G74:H74"/>
    <mergeCell ref="I74:J74"/>
    <mergeCell ref="I75:J75"/>
    <mergeCell ref="I58:J58"/>
    <mergeCell ref="I77:J77"/>
    <mergeCell ref="B62:K62"/>
    <mergeCell ref="I59:J59"/>
    <mergeCell ref="B66:K66"/>
    <mergeCell ref="B82:C82"/>
    <mergeCell ref="I82:J82"/>
    <mergeCell ref="B76:C76"/>
    <mergeCell ref="I76:J76"/>
    <mergeCell ref="B77:C77"/>
    <mergeCell ref="B81:C81"/>
    <mergeCell ref="I81:J81"/>
    <mergeCell ref="B79:C79"/>
    <mergeCell ref="I79:J79"/>
    <mergeCell ref="B63:K63"/>
    <mergeCell ref="B68:K68"/>
    <mergeCell ref="B69:K69"/>
    <mergeCell ref="I54:J54"/>
    <mergeCell ref="I55:J55"/>
    <mergeCell ref="I56:J56"/>
    <mergeCell ref="I57:J57"/>
    <mergeCell ref="B59:C59"/>
    <mergeCell ref="B60:C60"/>
    <mergeCell ref="B67:K67"/>
    <mergeCell ref="B55:C55"/>
    <mergeCell ref="B102:C102"/>
    <mergeCell ref="D102:K102"/>
    <mergeCell ref="H97:K97"/>
    <mergeCell ref="B98:C98"/>
    <mergeCell ref="D98:K98"/>
    <mergeCell ref="B97:C97"/>
    <mergeCell ref="F97:G97"/>
    <mergeCell ref="B100:C100"/>
    <mergeCell ref="B80:C80"/>
    <mergeCell ref="D100:K100"/>
    <mergeCell ref="I49:J49"/>
    <mergeCell ref="I50:J50"/>
    <mergeCell ref="I51:J51"/>
    <mergeCell ref="B49:C49"/>
    <mergeCell ref="B52:C52"/>
    <mergeCell ref="B53:C53"/>
    <mergeCell ref="I52:J52"/>
    <mergeCell ref="I53:J53"/>
    <mergeCell ref="B50:C50"/>
    <mergeCell ref="B95:C95"/>
    <mergeCell ref="D95:K95"/>
    <mergeCell ref="B28:K28"/>
    <mergeCell ref="B30:K30"/>
    <mergeCell ref="B29:K29"/>
    <mergeCell ref="B56:C56"/>
    <mergeCell ref="B57:C57"/>
    <mergeCell ref="B58:C58"/>
    <mergeCell ref="B47:C48"/>
    <mergeCell ref="B54:C54"/>
    <mergeCell ref="D47:F47"/>
    <mergeCell ref="B24:K24"/>
    <mergeCell ref="B32:K32"/>
    <mergeCell ref="B39:K39"/>
    <mergeCell ref="B51:C51"/>
    <mergeCell ref="B26:K26"/>
    <mergeCell ref="B107:C107"/>
    <mergeCell ref="D107:K107"/>
    <mergeCell ref="B103:C103"/>
    <mergeCell ref="D103:K103"/>
    <mergeCell ref="D105:K105"/>
    <mergeCell ref="D34:K34"/>
    <mergeCell ref="I48:J48"/>
    <mergeCell ref="G47:H47"/>
    <mergeCell ref="B40:K40"/>
    <mergeCell ref="B41:K41"/>
    <mergeCell ref="B101:C101"/>
    <mergeCell ref="B96:C96"/>
    <mergeCell ref="D96:K96"/>
    <mergeCell ref="B94:K94"/>
    <mergeCell ref="D101:K101"/>
    <mergeCell ref="B42:K42"/>
    <mergeCell ref="B43:K43"/>
    <mergeCell ref="I47:J47"/>
    <mergeCell ref="B45:K45"/>
    <mergeCell ref="B46:K46"/>
    <mergeCell ref="B8:C8"/>
    <mergeCell ref="D8:G8"/>
    <mergeCell ref="H8:K8"/>
    <mergeCell ref="D106:K106"/>
    <mergeCell ref="B13:K13"/>
    <mergeCell ref="B14:K14"/>
    <mergeCell ref="B15:K15"/>
    <mergeCell ref="B16:K16"/>
    <mergeCell ref="B23:K23"/>
    <mergeCell ref="D22:K22"/>
    <mergeCell ref="D6:K6"/>
    <mergeCell ref="D7:K7"/>
    <mergeCell ref="B9:K9"/>
    <mergeCell ref="B10:K10"/>
    <mergeCell ref="B19:K19"/>
    <mergeCell ref="B6:C6"/>
    <mergeCell ref="B7:C7"/>
    <mergeCell ref="B11:C11"/>
    <mergeCell ref="D11:K11"/>
    <mergeCell ref="B17:K17"/>
    <mergeCell ref="B18:K18"/>
    <mergeCell ref="B31:K31"/>
    <mergeCell ref="B38:K38"/>
    <mergeCell ref="B33:K33"/>
    <mergeCell ref="B27:K27"/>
    <mergeCell ref="B34:C34"/>
    <mergeCell ref="B22:C22"/>
    <mergeCell ref="B20:K20"/>
    <mergeCell ref="B21:K21"/>
    <mergeCell ref="B25:K25"/>
    <mergeCell ref="B128:K128"/>
    <mergeCell ref="B2:C4"/>
    <mergeCell ref="J2:K2"/>
    <mergeCell ref="B64:K64"/>
    <mergeCell ref="B44:K44"/>
    <mergeCell ref="B35:K35"/>
    <mergeCell ref="B36:K36"/>
    <mergeCell ref="B37:K37"/>
    <mergeCell ref="B125:K127"/>
    <mergeCell ref="B12:K12"/>
  </mergeCells>
  <dataValidations count="2">
    <dataValidation type="whole" allowBlank="1" showInputMessage="1" showErrorMessage="1" sqref="D92:E92 D97:E97">
      <formula1>0</formula1>
      <formula2>9.99999999999999E+30</formula2>
    </dataValidation>
    <dataValidation errorStyle="information" allowBlank="1" showInputMessage="1" showErrorMessage="1" promptTitle="Seleccione el tipo de proyecto" sqref="D6:K7"/>
  </dataValidation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RAMIREZ</dc:creator>
  <cp:keywords/>
  <dc:description/>
  <cp:lastModifiedBy>David Enrique Torres Bernier</cp:lastModifiedBy>
  <cp:lastPrinted>2016-07-26T21:36:19Z</cp:lastPrinted>
  <dcterms:created xsi:type="dcterms:W3CDTF">2015-06-01T19:07:05Z</dcterms:created>
  <dcterms:modified xsi:type="dcterms:W3CDTF">2020-11-25T19:48:57Z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H7EN5MXTHQNV-764422716-4</vt:lpwstr>
  </property>
  <property fmtid="{D5CDD505-2E9C-101B-9397-08002B2CF9AE}" pid="3" name="_dlc_DocIdItemGuid">
    <vt:lpwstr>7a26c33f-c8f1-4c0f-b5ec-1526f6a9e070</vt:lpwstr>
  </property>
  <property fmtid="{D5CDD505-2E9C-101B-9397-08002B2CF9AE}" pid="4" name="_dlc_DocIdUrl">
    <vt:lpwstr>https://www.mincultura.gov.co/areas/artes/ley-de-espectáculos-publicos/_layouts/15/DocIdRedir.aspx?ID=H7EN5MXTHQNV-764422716-4, H7EN5MXTHQNV-764422716-4</vt:lpwstr>
  </property>
</Properties>
</file>