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919" activeTab="0"/>
  </bookViews>
  <sheets>
    <sheet name="DIRECCION-TRANSFERENCIA" sheetId="1" r:id="rId1"/>
    <sheet name="RAROS Y CURIOSOS" sheetId="2" state="hidden" r:id="rId2"/>
  </sheets>
  <definedNames>
    <definedName name="_xlnm.Print_Titles" localSheetId="0">'DIRECCION-TRANSFERENCIA'!$1:$12</definedName>
    <definedName name="_xlnm.Print_Titles" localSheetId="1">'RAROS Y CURIOSOS'!$1:$12</definedName>
  </definedNames>
  <calcPr fullCalcOnLoad="1"/>
</workbook>
</file>

<file path=xl/comments1.xml><?xml version="1.0" encoding="utf-8"?>
<comments xmlns="http://schemas.openxmlformats.org/spreadsheetml/2006/main">
  <authors>
    <author>DROMERO</author>
  </authors>
  <commentList>
    <comment ref="G1072" authorId="0">
      <text>
        <r>
          <rPr>
            <b/>
            <sz val="8"/>
            <rFont val="Tahoma"/>
            <family val="2"/>
          </rPr>
          <t xml:space="preserve">Objeto: </t>
        </r>
        <r>
          <rPr>
            <sz val="8"/>
            <rFont val="Tahoma"/>
            <family val="2"/>
          </rPr>
          <t>Realizar la conservación y/o restauración de no menos de noventa y siete (97) obras de la colección gráfica en soporte de papel de la Biblioteca Nacional de Colombia</t>
        </r>
      </text>
    </comment>
    <comment ref="G1073" authorId="0">
      <text>
        <r>
          <rPr>
            <b/>
            <sz val="8"/>
            <rFont val="Tahoma"/>
            <family val="2"/>
          </rPr>
          <t xml:space="preserve">Objeto : </t>
        </r>
        <r>
          <rPr>
            <sz val="8"/>
            <rFont val="Tahoma"/>
            <family val="2"/>
          </rPr>
          <t>Comprar un sistema instalado de detección antihurto para bibliotecas, y bandas magnéticas de seguridad para entrepáginas de libros, casetes, audiocasetes, videocasetes y CD´s para protección  de las colecciones del patrimonio bibliográfico, hemerográfico y audiovisual de lso colombianos, que custodia la Biblioteca Nacional, Unidad Administrativa Especial del Ministerio ed Cultura, de conformidad con los Términos de Referencia de la Contratación Directa No.007 de 2006, y la propuesta presentada por el contratista, los cuales hacen parte integral del presente contrato en lo que no lo contradiga.</t>
        </r>
      </text>
    </comment>
    <comment ref="G1074" authorId="0">
      <text>
        <r>
          <rPr>
            <b/>
            <sz val="8"/>
            <rFont val="Tahoma"/>
            <family val="2"/>
          </rPr>
          <t xml:space="preserve">Objeto: </t>
        </r>
        <r>
          <rPr>
            <sz val="8"/>
            <rFont val="Tahoma"/>
            <family val="2"/>
          </rPr>
          <t>El contratista se compromete a suministrar revisteros en cartón prensado, para el almacenamiento de recistas que custodia en sus colecciones la Biblioteca Nacional</t>
        </r>
      </text>
    </comment>
    <comment ref="G1075" authorId="0">
      <text>
        <r>
          <rPr>
            <b/>
            <sz val="8"/>
            <rFont val="Tahoma"/>
            <family val="2"/>
          </rPr>
          <t xml:space="preserve">Objeto: </t>
        </r>
        <r>
          <rPr>
            <sz val="8"/>
            <rFont val="Tahoma"/>
            <family val="2"/>
          </rPr>
          <t>El contratista se compromete a suministrar insumos de micorfilmación, con destino a la Biblioteca Nacional para la microfilmación de obras del patrimonio documental colombiano</t>
        </r>
      </text>
    </comment>
    <comment ref="G1076" authorId="0">
      <text>
        <r>
          <rPr>
            <b/>
            <sz val="8"/>
            <rFont val="Tahoma"/>
            <family val="2"/>
          </rPr>
          <t xml:space="preserve">Objeto: </t>
        </r>
        <r>
          <rPr>
            <sz val="8"/>
            <rFont val="Tahoma"/>
            <family val="2"/>
          </rPr>
          <t>Aunar esfuerzos administrativos y logísticos para apoyar las actividades y procesos del Plan Nacional de Lectura y Bibliotecas</t>
        </r>
      </text>
    </comment>
    <comment ref="G1078" authorId="0">
      <text>
        <r>
          <rPr>
            <b/>
            <sz val="8"/>
            <rFont val="Tahoma"/>
            <family val="2"/>
          </rPr>
          <t xml:space="preserve">Objeto: </t>
        </r>
        <r>
          <rPr>
            <sz val="8"/>
            <rFont val="Tahoma"/>
            <family val="2"/>
          </rPr>
          <t>El contratista se compromete al suministro e instalción de equipos automáticos de detección y alarma de incendios correspondientes a la segunda fase del sistema para la protección de incendios en el edificio de la Biblioteca Nacional de Colombia, Unidad Administrativa Especial del Ministerio de Cultural, compatibles con el sistema instalado en el mismo.</t>
        </r>
      </text>
    </comment>
    <comment ref="G1079" authorId="0">
      <text>
        <r>
          <rPr>
            <b/>
            <sz val="8"/>
            <rFont val="Tahoma"/>
            <family val="2"/>
          </rPr>
          <t xml:space="preserve">Objeto: </t>
        </r>
        <r>
          <rPr>
            <sz val="8"/>
            <rFont val="Tahoma"/>
            <family val="2"/>
          </rPr>
          <t>Aunar esfuerzos administrativos, logísticos y de experiencia para apoyar las actividades y procesos para la investigación, diseño, curaduría, realización, dirección y coordinación del montaje de las exposiciones y actividades académicas, en homenaje al sacerdote Camilo Torres al celebrarse cuarenta (40) años de su muerte y al poeta colombiano Aurelio Arturo, con ocasión de los cien (100) años de su nacimiento, que organiza la Biblioteca Nacional de Colombia, Unidad Adminsitrativa Especial del Ministerio de Cultura</t>
        </r>
      </text>
    </comment>
    <comment ref="G1080" authorId="0">
      <text>
        <r>
          <rPr>
            <b/>
            <sz val="8"/>
            <rFont val="Tahoma"/>
            <family val="2"/>
          </rPr>
          <t xml:space="preserve">Objeto: </t>
        </r>
        <r>
          <rPr>
            <sz val="8"/>
            <rFont val="Tahoma"/>
            <family val="2"/>
          </rPr>
          <t>Aunar esfuerzos y recursos para desarrollar acciones tendientes a asegurar la participación de Colombia como país invitado de honor en la Feria Internacional del Libro de Liber (España) en el marco del Plan Nacional de Lectura y Bibliotecas, que coordina y dirige el Ministerio de Cultura a través de la Biblioteca Naciona de Colombia</t>
        </r>
      </text>
    </comment>
  </commentList>
</comments>
</file>

<file path=xl/sharedStrings.xml><?xml version="1.0" encoding="utf-8"?>
<sst xmlns="http://schemas.openxmlformats.org/spreadsheetml/2006/main" count="5770" uniqueCount="2542">
  <si>
    <t>PROMOCIÓN DE COLOMBIA EN EL EXTERIOR</t>
  </si>
  <si>
    <t>PROGRAMA NACIONAL DE CULTURA</t>
  </si>
  <si>
    <t>ACUERDO MERCADO COMÚN LIBRO LATINOAMERICANO</t>
  </si>
  <si>
    <t>CONVENIO INTERADMINISTRATIVO No.264/92 FIDUCIARIA POPULAR S.A.</t>
  </si>
  <si>
    <t>DONACIÓN BIBLIOGRÁFICA FUNDACIÓN MAPFRE A BIBLIOTECA NACIONAL</t>
  </si>
  <si>
    <t>ESCRITORES E ILUSTRADORES IBBY. SE HACE CAMINO</t>
  </si>
  <si>
    <t>11-FEB-2003</t>
  </si>
  <si>
    <t>6 MARZO 2006</t>
  </si>
  <si>
    <t>7 ABRIL 2006</t>
  </si>
  <si>
    <t>TRANSFERENCIA DOCUMENTAL</t>
  </si>
  <si>
    <t>468</t>
  </si>
  <si>
    <t>548</t>
  </si>
  <si>
    <t>549</t>
  </si>
  <si>
    <t>550</t>
  </si>
  <si>
    <t>CONTRATO SIN FORMALIDADES PLENAS (MARIA MARGARITA CASTRO DUEÑAS)</t>
  </si>
  <si>
    <t>CONTRATO SIN FORMALIDADES PLENAS(ANA MARÍA ROMANO GÓMEZ)</t>
  </si>
  <si>
    <t>CONTRATO SIN FORMALIDADES PLENAS (CONRADO ZULUAGA OSORIO)</t>
  </si>
  <si>
    <t>21 ABRIL DE 2005</t>
  </si>
  <si>
    <t>3-JUN-2005</t>
  </si>
  <si>
    <t>763</t>
  </si>
  <si>
    <t>764</t>
  </si>
  <si>
    <t>765</t>
  </si>
  <si>
    <t>766</t>
  </si>
  <si>
    <t>ENTREGA EJEMPLARES DE LA REVISTA SENDEROS</t>
  </si>
  <si>
    <t>669</t>
  </si>
  <si>
    <t>670</t>
  </si>
  <si>
    <t>671</t>
  </si>
  <si>
    <t>672</t>
  </si>
  <si>
    <t>673</t>
  </si>
  <si>
    <t>674</t>
  </si>
  <si>
    <t>20 FEB.02</t>
  </si>
  <si>
    <r>
      <t>CONVENIOS NACIONALES(</t>
    </r>
    <r>
      <rPr>
        <sz val="9"/>
        <rFont val="Arial Narrow"/>
        <family val="2"/>
      </rPr>
      <t>ERNESTO ESTEBAN TORRES). SECAB 505/00</t>
    </r>
  </si>
  <si>
    <t>410</t>
  </si>
  <si>
    <t>411</t>
  </si>
  <si>
    <t>SIN FORMALIDADES PLENAS (CONTRATO ESTATAL DE ARRENDAMIENTO No 520-015-2006 AVANTE SISTEMATIZADO)</t>
  </si>
  <si>
    <t>La fecha inicial se tomo del folio 5</t>
  </si>
  <si>
    <t>15 SEPTIEMBRE 2005</t>
  </si>
  <si>
    <t>SIN FORMALIDADES PLENAS (ORDEN ESTATAL DE COMPRAVENTA No.520-016-2006 OMAR ORLANDO REYES ACOSTA)</t>
  </si>
  <si>
    <t>706</t>
  </si>
  <si>
    <t>707</t>
  </si>
  <si>
    <t>708</t>
  </si>
  <si>
    <t>709</t>
  </si>
  <si>
    <t>710</t>
  </si>
  <si>
    <t>711</t>
  </si>
  <si>
    <t>PLAN DE ACCIÓN</t>
  </si>
  <si>
    <t>CORRESPONDENCIA GENERAL DE BIBLIOTECAS NACIONALES</t>
  </si>
  <si>
    <t>PROYECTO CATÁLOGO DEL FONDO MUTIS</t>
  </si>
  <si>
    <t>La fecha inicial se tomo del folio 24.</t>
  </si>
  <si>
    <t>779</t>
  </si>
  <si>
    <t>NOV.00</t>
  </si>
  <si>
    <t>716</t>
  </si>
  <si>
    <t>717</t>
  </si>
  <si>
    <t>718</t>
  </si>
  <si>
    <t>013</t>
  </si>
  <si>
    <t>124</t>
  </si>
  <si>
    <t>CORRESPONDENCIA EXTERNA RECIBIDA. INTERNA ENVIADA</t>
  </si>
  <si>
    <t>5 ENERO 2006</t>
  </si>
  <si>
    <t>12 OCTUBRE 2006</t>
  </si>
  <si>
    <t>La fecha inicial se tomo del folio 29</t>
  </si>
  <si>
    <t>CONVENIO DE ASOCIACIÓN FUNDACIÓN PALABRERÍA PROYECTO CULTURAL No.0060/06</t>
  </si>
  <si>
    <t>11 enero 2006</t>
  </si>
  <si>
    <t>26 enero 2007</t>
  </si>
  <si>
    <t>321</t>
  </si>
  <si>
    <t>322</t>
  </si>
  <si>
    <t>323</t>
  </si>
  <si>
    <t>760</t>
  </si>
  <si>
    <t>443</t>
  </si>
  <si>
    <t>196</t>
  </si>
  <si>
    <t>31 AGOSTO 2006</t>
  </si>
  <si>
    <t>17 MARZO 2007</t>
  </si>
  <si>
    <t>27 SEPTIEMBRE 2006</t>
  </si>
  <si>
    <t>La fecha inicial se tomo del folio 6</t>
  </si>
  <si>
    <t>La fecha final se tomo del folio 248</t>
  </si>
  <si>
    <t>La fecha final se tomo del folio 452</t>
  </si>
  <si>
    <t>Enero 2003</t>
  </si>
  <si>
    <r>
      <t>Con formalidades plenas (</t>
    </r>
    <r>
      <rPr>
        <sz val="9"/>
        <rFont val="Arial Narrow"/>
        <family val="2"/>
      </rPr>
      <t>CONTRATO 520-007-03 LUCY STELLA CONTRERAS)</t>
    </r>
  </si>
  <si>
    <r>
      <t>CONVENIOS NACIONALES (</t>
    </r>
    <r>
      <rPr>
        <sz val="9"/>
        <rFont val="Arial Narrow"/>
        <family val="2"/>
      </rPr>
      <t>GLORIA EDILMA TINJACA MARTÍNEZ). SECAB 505/00</t>
    </r>
  </si>
  <si>
    <r>
      <t>CONVENIOS NACIONALES (</t>
    </r>
    <r>
      <rPr>
        <sz val="9"/>
        <rFont val="Arial Narrow"/>
        <family val="2"/>
      </rPr>
      <t>RENE ALEXANDER VACA CAMACHO). SECAB 505/00</t>
    </r>
  </si>
  <si>
    <t>01 DICIEMBRE 2006</t>
  </si>
  <si>
    <t>04 JUNIO 2007</t>
  </si>
  <si>
    <t>02 ABRIL 2007</t>
  </si>
  <si>
    <t>01 OCTUBRE 2008</t>
  </si>
  <si>
    <t>CONTRATO CON FORMALIDADES PLENAS (IMPRENTA NACIONAL DE COLOMBIA)</t>
  </si>
  <si>
    <t>CONTRATO CON FORMALIDADES PLENAS(IMPRENTA NACIONAL DE COLOMBIA)</t>
  </si>
  <si>
    <r>
      <t>Nacionales</t>
    </r>
    <r>
      <rPr>
        <sz val="9"/>
        <rFont val="Arial Narrow"/>
        <family val="2"/>
      </rPr>
      <t xml:space="preserve"> (REPROGRAFIA DISTERCAR / CIRA INÉS MORA F.)</t>
    </r>
  </si>
  <si>
    <r>
      <t>Nacionales (</t>
    </r>
    <r>
      <rPr>
        <sz val="9"/>
        <rFont val="Arial Narrow"/>
        <family val="2"/>
      </rPr>
      <t>COMISIONES DIRECCION 2002)</t>
    </r>
  </si>
  <si>
    <t>698</t>
  </si>
  <si>
    <t>699</t>
  </si>
  <si>
    <t>CON FORMALIDADES PLENAS (ORDEN ESTATAL DE PRESTACIÓN DE SERVICIOS No.520-017-2006. SERVICIOS POSTALES NACIONALES No.1</t>
  </si>
  <si>
    <t>La fecha inicial se tomo del folio 24, Folio 191. INCLUYE PLEGABLE "DISEÑO E INGENIERIA"</t>
  </si>
  <si>
    <r>
      <t>CONVENIOS NACIONALES (</t>
    </r>
    <r>
      <rPr>
        <sz val="9"/>
        <rFont val="Arial Narrow"/>
        <family val="2"/>
      </rPr>
      <t>MARÍA CLAUDIA SARMIENTO PONCE DE LEÓN)</t>
    </r>
  </si>
  <si>
    <t>6 MAY.02</t>
  </si>
  <si>
    <t>La fecha inicial se tomo del folio 19 y la fecha final se tomo del folio 1</t>
  </si>
  <si>
    <r>
      <t>Con formalidades plenas (</t>
    </r>
    <r>
      <rPr>
        <sz val="9"/>
        <rFont val="Arial Narrow"/>
        <family val="2"/>
      </rPr>
      <t>CONTRATO 520-008-03 RAÚL RODRÍGUEZ - INDUSTRIAS 2 RR)</t>
    </r>
  </si>
  <si>
    <t>360</t>
  </si>
  <si>
    <t>INFORME DE ACTIVIDADES LUIS EDUARDO AYALA</t>
  </si>
  <si>
    <t>CONTRATO DISEÑO DE LA CÁMARA DE FUMIGACIÓN Y DESIFECCIÓN DE LIBROS Y DOCUMENTOS</t>
  </si>
  <si>
    <t>399</t>
  </si>
  <si>
    <t>400</t>
  </si>
  <si>
    <r>
      <t>Nacionales (</t>
    </r>
    <r>
      <rPr>
        <sz val="9"/>
        <rFont val="Arial Narrow"/>
        <family val="2"/>
      </rPr>
      <t>BARNES DE COLOMBIA (TANQUE) MASTER OLIMPICA (TAPETES) REPACIÓN MUEBLES (PHILIPPE CHATEAU)</t>
    </r>
  </si>
  <si>
    <t>PRIMER ENCUENTRO COLOMBIA-VENEZOLANO DE COORDINADORES DE BIBLIOTECAS PÚBLICAS</t>
  </si>
  <si>
    <t>DIVULGACIÓN ACTIVIDADES CULTURALES. PRENSA</t>
  </si>
  <si>
    <t>La fecha final se tomo del folio 74</t>
  </si>
  <si>
    <r>
      <t>Nacionales (</t>
    </r>
    <r>
      <rPr>
        <sz val="9"/>
        <rFont val="Arial Narrow"/>
        <family val="2"/>
      </rPr>
      <t>LEY DEL LIBRO - COMPRA 1RAS. EDICIONES)</t>
    </r>
  </si>
  <si>
    <t>La fecha inicial se tomó del folio 19, la fecha final se tomo del folio 1 (Acta de liquidación del contrato estatal)</t>
  </si>
  <si>
    <t>INFORME ACTIVIDADES ALVARO VAHOS</t>
  </si>
  <si>
    <t>INFORME ACTIVIDADES LUZ M. RAMÍREZ</t>
  </si>
  <si>
    <t>CORRESPONDENCIA JUNTA DIRECTIVA INSTITUTO COLOMBIANO DE CULTURA HISPÁNICA</t>
  </si>
  <si>
    <t>ARCHIVO DE MAQUINARIA Y ELEMENTOS DEVOLUTIVOS</t>
  </si>
  <si>
    <t>CORRESPONDENCIA-CONSECUTIVO</t>
  </si>
  <si>
    <t>844B</t>
  </si>
  <si>
    <t>06-JUN-2006</t>
  </si>
  <si>
    <t>1-MAR 2004</t>
  </si>
  <si>
    <t>6-JUL 2004</t>
  </si>
  <si>
    <t>788B</t>
  </si>
  <si>
    <t>788A</t>
  </si>
  <si>
    <t>788C</t>
  </si>
  <si>
    <t>788D</t>
  </si>
  <si>
    <t>La fecha final se tomó del folio 18</t>
  </si>
  <si>
    <t>La fecha final se tomó del folio 11</t>
  </si>
  <si>
    <t>.2 FEBRERO 2005</t>
  </si>
  <si>
    <t>547</t>
  </si>
  <si>
    <t>846A</t>
  </si>
  <si>
    <t>04-ENE-06</t>
  </si>
  <si>
    <t>22-DIC-06</t>
  </si>
  <si>
    <t>RELACIÓN DE LIBROS DEPÓSITO BIBLIOGRÁFICO BIBLIOTECA NACIONAL</t>
  </si>
  <si>
    <t>CONTRATO FOTOCOPIAS BIBLIOTECA NACIONAL</t>
  </si>
  <si>
    <t>384</t>
  </si>
  <si>
    <t>385</t>
  </si>
  <si>
    <t>386</t>
  </si>
  <si>
    <t xml:space="preserve">CIRCULARES VARIAS   </t>
  </si>
  <si>
    <t>SAUVEGARDE DE LA MOMOIRE ECRITES XIXo ET Xxo SIECLES</t>
  </si>
  <si>
    <t>CORRESPONDENCIA O.E.A.</t>
  </si>
  <si>
    <t>INVENTARIO MÓVIL</t>
  </si>
  <si>
    <t>CORRESPONDENCIA SUBDIORECCIÓN DE PATRIMONIO CULTURAL</t>
  </si>
  <si>
    <t>747</t>
  </si>
  <si>
    <t>748</t>
  </si>
  <si>
    <t>749</t>
  </si>
  <si>
    <t>750</t>
  </si>
  <si>
    <t>751</t>
  </si>
  <si>
    <t>668</t>
  </si>
  <si>
    <t>777</t>
  </si>
  <si>
    <r>
      <t>CONVENIOS NACIONALES (</t>
    </r>
    <r>
      <rPr>
        <sz val="9"/>
        <rFont val="Arial Narrow"/>
        <family val="2"/>
      </rPr>
      <t>SISTEMAS Y ACCESORIOS - ELECTRICOS H.R.)</t>
    </r>
  </si>
  <si>
    <r>
      <t>CONVENIOS NACIONALES (</t>
    </r>
    <r>
      <rPr>
        <sz val="9"/>
        <rFont val="Arial Narrow"/>
        <family val="2"/>
      </rPr>
      <t>MILDRED PAOLA ARDILA VERGARA)</t>
    </r>
  </si>
  <si>
    <r>
      <t>CONVENIOS NACIONALES (</t>
    </r>
    <r>
      <rPr>
        <sz val="9"/>
        <rFont val="Arial Narrow"/>
        <family val="2"/>
      </rPr>
      <t>ANGELA ANDREA DELGADO CRUZ)</t>
    </r>
  </si>
  <si>
    <r>
      <t>CONVENIOS NACIONALES (</t>
    </r>
    <r>
      <rPr>
        <sz val="9"/>
        <rFont val="Arial Narrow"/>
        <family val="2"/>
      </rPr>
      <t>FERNANDO FERNÁNDEZ LÓPEZ)</t>
    </r>
  </si>
  <si>
    <r>
      <t>CONVENIOS NACIONALES (</t>
    </r>
    <r>
      <rPr>
        <sz val="9"/>
        <rFont val="Arial Narrow"/>
        <family val="2"/>
      </rPr>
      <t>ERNESTO ESTEBAN TORRES)</t>
    </r>
  </si>
  <si>
    <r>
      <t>CONVENIOS NACIONALES (</t>
    </r>
    <r>
      <rPr>
        <sz val="9"/>
        <rFont val="Arial Narrow"/>
        <family val="2"/>
      </rPr>
      <t>MARIO CIFUENTES MENDEZ)</t>
    </r>
  </si>
  <si>
    <r>
      <t>CONVENIOS NACIONALES (</t>
    </r>
    <r>
      <rPr>
        <sz val="9"/>
        <rFont val="Arial Narrow"/>
        <family val="2"/>
      </rPr>
      <t>CESAR AUGUSTO GÁMEZ HIDALGO)</t>
    </r>
  </si>
  <si>
    <t>496</t>
  </si>
  <si>
    <t>CON FORMALIDADES PLENAS (ORDEN ESTATAL DE COMPRAVENTA No.520-018-2006. MULTICARTÓN LTDA.)</t>
  </si>
  <si>
    <t>05 OCTUBRE 2006</t>
  </si>
  <si>
    <t>La fecha inicial se tomo del folio 4.</t>
  </si>
  <si>
    <t>21 FEBRERO 2007</t>
  </si>
  <si>
    <t>SIN FORMALIDADES PLENAS (ORDEN ESTATAL DE PRESTACIÓN DE SERVICIOS No.520-019-2006. LUCY STELLA CONTRERAS HERNÁNDEZ)</t>
  </si>
  <si>
    <t>556</t>
  </si>
  <si>
    <r>
      <t>Nacionales (</t>
    </r>
    <r>
      <rPr>
        <sz val="9"/>
        <rFont val="Arial Narrow"/>
        <family val="2"/>
      </rPr>
      <t>AGUILA FENIX ENCUADERNACIÓN / SAÚL RONCANCIO)</t>
    </r>
  </si>
  <si>
    <r>
      <t>Nacionales (</t>
    </r>
    <r>
      <rPr>
        <sz val="9"/>
        <rFont val="Arial Narrow"/>
        <family val="2"/>
      </rPr>
      <t>MANUSCRITO T. CARRASQUILLA - EXPONERUDA - CURADURIA - FOTOS)</t>
    </r>
  </si>
  <si>
    <t>La fecha final se tomo del folio 121</t>
  </si>
  <si>
    <t>1 JUNIO 2006</t>
  </si>
  <si>
    <t>617</t>
  </si>
  <si>
    <t>618</t>
  </si>
  <si>
    <t>619</t>
  </si>
  <si>
    <t>620</t>
  </si>
  <si>
    <t>621</t>
  </si>
  <si>
    <t>PRIMER SEMINARIO BIBLIOGRÁFICO INTERNACIONAL</t>
  </si>
  <si>
    <t>CENTRO REGIONAL PARA EL FOMENTO DEL LIBRO EN AMÉRICA LATINA Y EL CARIBE. CERLALC</t>
  </si>
  <si>
    <t>CORRESPONDENCIA INTERNA-EXTERNA ENVIADA Y RECIBIDA. RECORTES DE PRENSA. COPIAS DE DECRETOS</t>
  </si>
  <si>
    <t>ESTADÍSTICAS BIBLIOTECA NACIONAL</t>
  </si>
  <si>
    <t>818</t>
  </si>
  <si>
    <t>SIN FORMALIDADES PLENAS (ORDEN ESTATAL 520-003-2004 IMPRENTA NACIONAL)</t>
  </si>
  <si>
    <t>SIN FORMALIDADES PLENAS (ORDEN ESTATAL 520-004-2004 CELUQUÍMICA)</t>
  </si>
  <si>
    <t>770</t>
  </si>
  <si>
    <t>771</t>
  </si>
  <si>
    <t>772</t>
  </si>
  <si>
    <t>Proyectos especiales (expresiones afrocolombianas)</t>
  </si>
  <si>
    <t>CORRESPONDENCIA RECIBIDA DIVISIÓN DE BIBLIOTECAS PÚBLICAS</t>
  </si>
  <si>
    <t>681</t>
  </si>
  <si>
    <t>682</t>
  </si>
  <si>
    <t>683</t>
  </si>
  <si>
    <r>
      <t>Nacionales (</t>
    </r>
    <r>
      <rPr>
        <sz val="9"/>
        <rFont val="Arial Narrow"/>
        <family val="2"/>
      </rPr>
      <t>SISTEMA DE DETECCIÓN DE INCENDIOS-LIFE GUARD SECURITY)</t>
    </r>
  </si>
  <si>
    <t>774</t>
  </si>
  <si>
    <t xml:space="preserve">INFORME DE ACTIVIDADES </t>
  </si>
  <si>
    <t>INFORME ACTIVIDADES PAULINA EUGENIA MOGOLLÓN</t>
  </si>
  <si>
    <t>CONVENIOS</t>
  </si>
  <si>
    <r>
      <t>Planes arquitectónicos (</t>
    </r>
    <r>
      <rPr>
        <sz val="9"/>
        <rFont val="Arial Narrow"/>
        <family val="2"/>
      </rPr>
      <t>O.E.I 503/00 ADECUACIÓN Y DOTACIÓN DE ESPACIOS</t>
    </r>
  </si>
  <si>
    <t>748A</t>
  </si>
  <si>
    <t>FICHAS DE ESTADO DE CONSERVACIÓN</t>
  </si>
  <si>
    <t>730</t>
  </si>
  <si>
    <t>07-JUN-2005</t>
  </si>
  <si>
    <t>20-DIC-2006</t>
  </si>
  <si>
    <t>24-ENE-2007</t>
  </si>
  <si>
    <t>23-NOV-2006</t>
  </si>
  <si>
    <t>03-AGO-2005</t>
  </si>
  <si>
    <t>17-MAR-2006</t>
  </si>
  <si>
    <t>25-JUL-2006</t>
  </si>
  <si>
    <t>26-JUL-2005</t>
  </si>
  <si>
    <t>02-DIC-2005</t>
  </si>
  <si>
    <t>16-FEB-2005</t>
  </si>
  <si>
    <t>06-DIC-2006</t>
  </si>
  <si>
    <t>332</t>
  </si>
  <si>
    <t>333</t>
  </si>
  <si>
    <t>334</t>
  </si>
  <si>
    <t>535</t>
  </si>
  <si>
    <t>LA FECHA FINAL SE TOMO DEL FOLIO 34</t>
  </si>
  <si>
    <t>No.</t>
  </si>
  <si>
    <t>ORDEN</t>
  </si>
  <si>
    <t>CORRESPONDENCIA CONSEJO MONUMENTOS NACIONALES (SALIDA DE OBRAS)</t>
  </si>
  <si>
    <t>BOLETINES CONSEJOS REGIONALES</t>
  </si>
  <si>
    <t>CUESTIONARIO SOBRE BIBLIOTECAS NACIONALES</t>
  </si>
  <si>
    <r>
      <t>Nacionales (</t>
    </r>
    <r>
      <rPr>
        <sz val="9"/>
        <rFont val="Arial Narrow"/>
        <family val="2"/>
      </rPr>
      <t>CONVENIO DE COOPERACIÓN INTERINSTITUCIONAL EL TIEMPO)</t>
    </r>
  </si>
  <si>
    <t>520,14,1</t>
  </si>
  <si>
    <t>520,14,2</t>
  </si>
  <si>
    <t>520,14,3</t>
  </si>
  <si>
    <t>520,14,4</t>
  </si>
  <si>
    <t>CORRESPONDENCIA DEPENDENCIAS DE COLCULTURA</t>
  </si>
  <si>
    <t>837A</t>
  </si>
  <si>
    <t>034</t>
  </si>
  <si>
    <t>035</t>
  </si>
  <si>
    <t>Planes de desarrollo (HEMEROTECA UNIVERSITARIA)</t>
  </si>
  <si>
    <t xml:space="preserve">Programas difusión cultural </t>
  </si>
  <si>
    <t>Programas difusión cultural (recortes de prensa)</t>
  </si>
  <si>
    <t>FORMATO DE RELACIÓN DE ESTADÍSTICAS DIARIAS</t>
  </si>
  <si>
    <t>747A</t>
  </si>
  <si>
    <t>PROGRAMA DE DIFUSIÓN CULTURAL</t>
  </si>
  <si>
    <t>16-DIC-05</t>
  </si>
  <si>
    <t>31-DIC-05</t>
  </si>
  <si>
    <t>844A</t>
  </si>
  <si>
    <t>03-ENE-07</t>
  </si>
  <si>
    <t>11-ENE-2007</t>
  </si>
  <si>
    <t>565</t>
  </si>
  <si>
    <t>29 ABR.03</t>
  </si>
  <si>
    <t>27 JUN.03</t>
  </si>
  <si>
    <t>31 JUL.03</t>
  </si>
  <si>
    <t>29 SEP. 03</t>
  </si>
  <si>
    <t>10 ABR.03</t>
  </si>
  <si>
    <t>197</t>
  </si>
  <si>
    <t>198</t>
  </si>
  <si>
    <t>199</t>
  </si>
  <si>
    <t>200</t>
  </si>
  <si>
    <t>DIC.97</t>
  </si>
  <si>
    <t>201</t>
  </si>
  <si>
    <t>202</t>
  </si>
  <si>
    <t>203</t>
  </si>
  <si>
    <t>204</t>
  </si>
  <si>
    <t>205</t>
  </si>
  <si>
    <t>75</t>
  </si>
  <si>
    <t>195</t>
  </si>
  <si>
    <t>ARCHIVO SONORO BIBLIOTECA NACIONAL</t>
  </si>
  <si>
    <t>325</t>
  </si>
  <si>
    <t>675</t>
  </si>
  <si>
    <t>676</t>
  </si>
  <si>
    <t>677</t>
  </si>
  <si>
    <t>125</t>
  </si>
  <si>
    <t>16 DIC.03</t>
  </si>
  <si>
    <t>INFORMES A ORGANISMOS DE CONTROL - CONTRALORÍA GENERAL</t>
  </si>
  <si>
    <t>492</t>
  </si>
  <si>
    <t>RELACIÓN MATERIAL BIBLIOGRÁFICO ENVIADO A SELECCIÓN</t>
  </si>
  <si>
    <t>Del folio 1-45son anexos personales y en folio 46      aparece el primer documento emitido por Ministerio - Biblioteca Nacional</t>
  </si>
  <si>
    <t>GRUPO DE GESTION DE ARCHIVO Y DOCUMENTACION</t>
  </si>
  <si>
    <t>DEPENDENCIA:</t>
  </si>
  <si>
    <t>OFICINA PRODUCTORA:</t>
  </si>
  <si>
    <t>CODIGO:</t>
  </si>
  <si>
    <t xml:space="preserve">NOMBRE DE LAS SERIES, </t>
  </si>
  <si>
    <t>SUBSERIES O ASUNTO</t>
  </si>
  <si>
    <r>
      <t>Proyectos especiales</t>
    </r>
    <r>
      <rPr>
        <sz val="9"/>
        <rFont val="Arial Narrow"/>
        <family val="2"/>
      </rPr>
      <t xml:space="preserve">(DIGITALIZACIÓN) </t>
    </r>
  </si>
  <si>
    <t>520,15.6</t>
  </si>
  <si>
    <r>
      <t>Proyectos especiales(</t>
    </r>
    <r>
      <rPr>
        <sz val="9"/>
        <rFont val="Arial Narrow"/>
        <family val="2"/>
      </rPr>
      <t>DIGITALIZACIÓN</t>
    </r>
    <r>
      <rPr>
        <b/>
        <sz val="9"/>
        <rFont val="Arial Narrow"/>
        <family val="2"/>
      </rPr>
      <t>)</t>
    </r>
  </si>
  <si>
    <t>507</t>
  </si>
  <si>
    <t>509</t>
  </si>
  <si>
    <t>510</t>
  </si>
  <si>
    <t>394</t>
  </si>
  <si>
    <t>395</t>
  </si>
  <si>
    <t>396</t>
  </si>
  <si>
    <t>CONTRATO CON FORMALIDADES PLENAS (IMPRENTA NACIONAL DE COLOMBIA 520,001,2005 MARY GIRALDO RENGIFO)</t>
  </si>
  <si>
    <t>1 FEBRERO 2005</t>
  </si>
  <si>
    <t>165</t>
  </si>
  <si>
    <t>166</t>
  </si>
  <si>
    <t>167</t>
  </si>
  <si>
    <t>COTIZACIONES</t>
  </si>
  <si>
    <t>PLANTA DE PERSONAL</t>
  </si>
  <si>
    <r>
      <t>Con formalidades plenas (</t>
    </r>
    <r>
      <rPr>
        <sz val="9"/>
        <rFont val="Arial Narrow"/>
        <family val="2"/>
      </rPr>
      <t>CONTRATO 520-009-03 MARÍA CLAUDIA SARMIENTO PONCE DE LEÓN)</t>
    </r>
  </si>
  <si>
    <r>
      <t>Con formalidades plenas (</t>
    </r>
    <r>
      <rPr>
        <sz val="9"/>
        <rFont val="Arial Narrow"/>
        <family val="2"/>
      </rPr>
      <t>CONTRATO 520-010-03 CONSUELO JIMÉNEZ OSORIO)</t>
    </r>
  </si>
  <si>
    <t>FALTA</t>
  </si>
  <si>
    <t>45o. CONGRESO AMERICANISTA</t>
  </si>
  <si>
    <t>FONDO DONACIÓN AURELIO ARTURO</t>
  </si>
  <si>
    <t>752</t>
  </si>
  <si>
    <t>753</t>
  </si>
  <si>
    <t>754</t>
  </si>
  <si>
    <t>071</t>
  </si>
  <si>
    <t>695A</t>
  </si>
  <si>
    <t>520,9,5</t>
  </si>
  <si>
    <t>695</t>
  </si>
  <si>
    <t>CON FORMALIDADES PLENAS (CONTRATO 520-006-2004 MICRO SCAN LTDA.)</t>
  </si>
  <si>
    <t>07-ENE-07</t>
  </si>
  <si>
    <t>17-ABR-05</t>
  </si>
  <si>
    <t>368</t>
  </si>
  <si>
    <t>369</t>
  </si>
  <si>
    <t>370</t>
  </si>
  <si>
    <t>371</t>
  </si>
  <si>
    <t>372</t>
  </si>
  <si>
    <t>536</t>
  </si>
  <si>
    <t>Del folio 1-27  son anexos personales y en folio  28   aparece el primer documento emitido por Ministerio - Biblioteca Nacional</t>
  </si>
  <si>
    <t>Del folio 1-18  son anexos personales y en folio 19     aparece el primer documento emitido por Ministerio - Biblioteca Nacional</t>
  </si>
  <si>
    <t>DOCUMENTACIÓN VARIA DE ABINIA. COLECTIVOS CONTRATOS DOCUMENTOS BIBLIOTECA LUIS ANGEL ARANGO</t>
  </si>
  <si>
    <t>551</t>
  </si>
  <si>
    <t>552</t>
  </si>
  <si>
    <t>553</t>
  </si>
  <si>
    <t>554</t>
  </si>
  <si>
    <t>555</t>
  </si>
  <si>
    <t>CORRESPONDENCIA. VARIAS DEPENDENCIAS</t>
  </si>
  <si>
    <t>ESTADISTICAS</t>
  </si>
  <si>
    <t>04-AGO-06</t>
  </si>
  <si>
    <t>31-AGO-06</t>
  </si>
  <si>
    <t>PLANES DE DESARROLLO (PLAN NACIONAL DE LECTURA Y BIBLIOTECAS)</t>
  </si>
  <si>
    <t>07-SEPT-05</t>
  </si>
  <si>
    <t>29-DIC-05</t>
  </si>
  <si>
    <t>02-ENE-06</t>
  </si>
  <si>
    <t>02-SEPT-05</t>
  </si>
  <si>
    <t>RELACIÓN ARCHIVO SUBDIORECCIÓN DE COMUNICACIONES</t>
  </si>
  <si>
    <t>CORRESPONDENCIA BIBLIOTECAS</t>
  </si>
  <si>
    <t>NOTAS INTERNAS</t>
  </si>
  <si>
    <t>RECORTES DE PRENSA BIBLIOTECA NACIONAL</t>
  </si>
  <si>
    <t>537</t>
  </si>
  <si>
    <t>PLANES ARQUITECTONICOS  (PLANTA ELÉCTRICA)</t>
  </si>
  <si>
    <t>La fecha inicial se tomo del folio 12</t>
  </si>
  <si>
    <t>PLANES ARQUITECTONICOS (PLANTA ELÉCTRICA)</t>
  </si>
  <si>
    <t>520,9.6</t>
  </si>
  <si>
    <t>U.A.E. BIBLIOTECA NACIONAL DE COLOMBIA</t>
  </si>
  <si>
    <t>2000</t>
  </si>
  <si>
    <t>CORRESPONDENCIA DEL EXTERIOR</t>
  </si>
  <si>
    <t>Del folio 1-24  son anexos personales y en folio  25   aparece el primer documento emitido por Ministerio - Biblioteca Nacional</t>
  </si>
  <si>
    <t>TALLERES CONSERVACIÓN Y RESTAURACIÓN</t>
  </si>
  <si>
    <t>PLAN SOBRE PATRIMONIO BIBLIOGRÁFICO NACIONAL</t>
  </si>
  <si>
    <t>LIBROS AMERICANOS</t>
  </si>
  <si>
    <t>CONSEJO NACIONAL DE HUMANIDADES</t>
  </si>
  <si>
    <t xml:space="preserve">CONSTANCIAS    </t>
  </si>
  <si>
    <t>CONTRATO CON FORMALIDADES PLENAS (ORDEN ESTATAL DE PRESTACIÓN DE SERVICIOS No.520-008-2006 AGUILA FENIX ENCUADERNACIÓN)</t>
  </si>
  <si>
    <t>2 ENERO 2006</t>
  </si>
  <si>
    <t>LA FECHA INICIAL SE TOMO DEL FOLIO 76</t>
  </si>
  <si>
    <t>OCT-2004</t>
  </si>
  <si>
    <t>036</t>
  </si>
  <si>
    <r>
      <t>CONVENIOS NACIONALES (</t>
    </r>
    <r>
      <rPr>
        <sz val="9"/>
        <rFont val="Arial Narrow"/>
        <family val="2"/>
      </rPr>
      <t>MARIA CONSUELO JIMÉNEZ OSORIO)</t>
    </r>
  </si>
  <si>
    <r>
      <t>CONVENIOS NACIONALES (</t>
    </r>
    <r>
      <rPr>
        <sz val="9"/>
        <rFont val="Arial Narrow"/>
        <family val="2"/>
      </rPr>
      <t>ROBERT HERNANDO NOVOA PERALTA)</t>
    </r>
  </si>
  <si>
    <r>
      <t>CONVENIOS NACIONALES (</t>
    </r>
    <r>
      <rPr>
        <sz val="9"/>
        <rFont val="Arial Narrow"/>
        <family val="2"/>
      </rPr>
      <t>ALBERTO MONSALVE GARCÍA)</t>
    </r>
  </si>
  <si>
    <r>
      <t>CONVENIOS NACIONALES (</t>
    </r>
    <r>
      <rPr>
        <sz val="9"/>
        <rFont val="Arial Narrow"/>
        <family val="2"/>
      </rPr>
      <t>RUBY MORELY PEREA PEREA)</t>
    </r>
  </si>
  <si>
    <t>INFORME DE ACTIVIDADES HÉCTOR OSORIO</t>
  </si>
  <si>
    <t xml:space="preserve">Proyectos especiales(AMPLIACIÓN) </t>
  </si>
  <si>
    <t>690</t>
  </si>
  <si>
    <t>Inventario del  material , informe de pérdida de ocho (8) libros, acuses de recibido firmados en original por Directora de Biblioteca del material a Embajador de Colombia en Francia, a Santa Sede-Roma, a Consulado de Francia, copia del acta de entrega de donación firmada en Roma por Germán Arciniegas y Gabriela Vieira de Arciniegas, oficio dirigido a Directora de Colcultura y firmado en original por Germán Arciniegas, lista de partituras para Orquesta Sinfónica de Bogotá que venían de Embajada de Colombia en Francia.</t>
  </si>
  <si>
    <t>123</t>
  </si>
  <si>
    <t>680</t>
  </si>
  <si>
    <t>126</t>
  </si>
  <si>
    <t>127</t>
  </si>
  <si>
    <t>128</t>
  </si>
  <si>
    <t>129</t>
  </si>
  <si>
    <r>
      <t>CONVENIOS NACIONALES(</t>
    </r>
    <r>
      <rPr>
        <sz val="9"/>
        <rFont val="Arial Narrow"/>
        <family val="2"/>
      </rPr>
      <t>LUIS GUILLERMO RAMÍREZ). SECAB 505/00</t>
    </r>
  </si>
  <si>
    <t>CONTRATO CON FORMALIDADES PLENAS(MICROSCAN)</t>
  </si>
  <si>
    <r>
      <t>CONVENIOS NACIONALES (</t>
    </r>
    <r>
      <rPr>
        <sz val="9"/>
        <rFont val="Arial Narrow"/>
        <family val="2"/>
      </rPr>
      <t>SAMUEL ALBERTO VELÁSQUEZ HENAO). SECAB 505/00</t>
    </r>
  </si>
  <si>
    <t>009</t>
  </si>
  <si>
    <t>010</t>
  </si>
  <si>
    <t>033</t>
  </si>
  <si>
    <t>27-DIC-2006</t>
  </si>
  <si>
    <t>889B</t>
  </si>
  <si>
    <t>12-ENE-2007</t>
  </si>
  <si>
    <t>409</t>
  </si>
  <si>
    <t>008</t>
  </si>
  <si>
    <t>477</t>
  </si>
  <si>
    <r>
      <t>Con formalidades plenas (</t>
    </r>
    <r>
      <rPr>
        <sz val="9"/>
        <rFont val="Arial Narrow"/>
        <family val="2"/>
      </rPr>
      <t>CONTRATO 520-003-03 MICROSCAN LTDA.)</t>
    </r>
  </si>
  <si>
    <r>
      <t>Internaciones (</t>
    </r>
    <r>
      <rPr>
        <sz val="9"/>
        <rFont val="Arial Narrow"/>
        <family val="2"/>
      </rPr>
      <t>ABINIA</t>
    </r>
    <r>
      <rPr>
        <b/>
        <sz val="9"/>
        <rFont val="Arial Narrow"/>
        <family val="2"/>
      </rPr>
      <t>)</t>
    </r>
  </si>
  <si>
    <t>414</t>
  </si>
  <si>
    <t>415</t>
  </si>
  <si>
    <t>PROYECTOS DE COOPERACIÓN</t>
  </si>
  <si>
    <t>12 DIC. 2005</t>
  </si>
  <si>
    <t>CONTRATO CON FORMALIDADES PLENAS(ERVIG D.M.L INTERNATIONAL Ltda.)</t>
  </si>
  <si>
    <t>3 MARZO 2005</t>
  </si>
  <si>
    <t>LA FECHA INICIAL SE TOMO DEL FOLIO 10</t>
  </si>
  <si>
    <t xml:space="preserve">La fecha inicial se tomo del folio 17   </t>
  </si>
  <si>
    <t>EMPASTADO</t>
  </si>
  <si>
    <r>
      <t>Planes arquitectónicos (</t>
    </r>
    <r>
      <rPr>
        <sz val="9"/>
        <rFont val="Arial Narrow"/>
        <family val="2"/>
      </rPr>
      <t>OBRAS DE ADECUACIÓN Y REPARACIÓN .ARQ. PATRICIA NARVÁEZ 2002.03)</t>
    </r>
  </si>
  <si>
    <t>DECRETO SISTEMA METROPOLITANO DE BIBLIOTECAS</t>
  </si>
  <si>
    <t>723</t>
  </si>
  <si>
    <t>731</t>
  </si>
  <si>
    <t>732</t>
  </si>
  <si>
    <t>733</t>
  </si>
  <si>
    <t>495</t>
  </si>
  <si>
    <t>467</t>
  </si>
  <si>
    <t>CON FORMALIDADES PLENAS (CONTRATO 520-001-2004 DISARCHIVO LTDA.)</t>
  </si>
  <si>
    <t>316</t>
  </si>
  <si>
    <t>Informes de ejecución presupuestal</t>
  </si>
  <si>
    <r>
      <t>Informes de organismos de control (</t>
    </r>
    <r>
      <rPr>
        <sz val="9"/>
        <rFont val="Arial Narrow"/>
        <family val="2"/>
      </rPr>
      <t>INFORMES CONTROL INTERNO)</t>
    </r>
  </si>
  <si>
    <t>526</t>
  </si>
  <si>
    <t>527</t>
  </si>
  <si>
    <t>CORRESPONDENCIA DEL PROGRAMA ARCHIVO DE LA PALABRA</t>
  </si>
  <si>
    <t>DICIEMBRE DE 2001</t>
  </si>
  <si>
    <t>OFICINA JURÍDICA COLCULTURA</t>
  </si>
  <si>
    <t>262</t>
  </si>
  <si>
    <t>RESOLUCIONES COLCULTURA</t>
  </si>
  <si>
    <t>263</t>
  </si>
  <si>
    <t>264</t>
  </si>
  <si>
    <t>265</t>
  </si>
  <si>
    <t>19 MAY.03</t>
  </si>
  <si>
    <t>24 AGO.04</t>
  </si>
  <si>
    <t>26 NOV.04</t>
  </si>
  <si>
    <r>
      <t>Nacionales (</t>
    </r>
    <r>
      <rPr>
        <sz val="9"/>
        <rFont val="Arial Narrow"/>
        <family val="2"/>
      </rPr>
      <t>CERLALC 034/98 LEY DEL LIBRO)</t>
    </r>
  </si>
  <si>
    <t>CURSOS CAPACITACION EMPLEADOS BIBLIOTECA NACIONAL</t>
  </si>
  <si>
    <t>Informe de ejecución presupuestal</t>
  </si>
  <si>
    <t>PROYECTOS DE LECTURA</t>
  </si>
  <si>
    <r>
      <t>789</t>
    </r>
    <r>
      <rPr>
        <b/>
        <sz val="10"/>
        <rFont val="Arial Narrow"/>
        <family val="2"/>
      </rPr>
      <t>C</t>
    </r>
  </si>
  <si>
    <t>INFORMES DE GESTIÓN</t>
  </si>
  <si>
    <t>ACTIVIDAD CULTURAL</t>
  </si>
  <si>
    <t>736</t>
  </si>
  <si>
    <t>511</t>
  </si>
  <si>
    <t>512</t>
  </si>
  <si>
    <t>513</t>
  </si>
  <si>
    <t>223</t>
  </si>
  <si>
    <t>224</t>
  </si>
  <si>
    <t>24-ABR-2001</t>
  </si>
  <si>
    <t>06-DIC-2005</t>
  </si>
  <si>
    <t>25-MAY-2006</t>
  </si>
  <si>
    <t>31-AGO-2005</t>
  </si>
  <si>
    <t>22-FEB-2002</t>
  </si>
  <si>
    <t>16-FEB-2007</t>
  </si>
  <si>
    <t>5 SEPTIEMBRE 2005</t>
  </si>
  <si>
    <t>240</t>
  </si>
  <si>
    <t>241</t>
  </si>
  <si>
    <t>242</t>
  </si>
  <si>
    <t>243</t>
  </si>
  <si>
    <t>244</t>
  </si>
  <si>
    <t>42</t>
  </si>
  <si>
    <t>15 AGOSTO 2006</t>
  </si>
  <si>
    <t>La fecha inicial se tomo del folio 8</t>
  </si>
  <si>
    <t>29 NOVIEMBRE 2006</t>
  </si>
  <si>
    <r>
      <t>Planes de acción (</t>
    </r>
    <r>
      <rPr>
        <sz val="9"/>
        <rFont val="Arial Narrow"/>
        <family val="2"/>
      </rPr>
      <t>presupuestal</t>
    </r>
    <r>
      <rPr>
        <b/>
        <sz val="9"/>
        <rFont val="Arial Narrow"/>
        <family val="2"/>
      </rPr>
      <t>)</t>
    </r>
  </si>
  <si>
    <t>ORDENES DE SERVICIO TRAMITADAS</t>
  </si>
  <si>
    <t>La fecha final se tomo del folio 8</t>
  </si>
  <si>
    <t>La fecha final se tomó del folio 142</t>
  </si>
  <si>
    <t>La echa final se tomó del folio 96</t>
  </si>
  <si>
    <t>14 JUNIO 2005</t>
  </si>
  <si>
    <t>20-DIC-2005</t>
  </si>
  <si>
    <t>16 DIC. 2003</t>
  </si>
  <si>
    <t>3 NOV. 2006</t>
  </si>
  <si>
    <t>15 DICIEMBRE 2006</t>
  </si>
  <si>
    <t>la fecha inicial se toma del  folio 17</t>
  </si>
  <si>
    <t>780</t>
  </si>
  <si>
    <t>781</t>
  </si>
  <si>
    <t>COMISIONES Y VIÁTICOS</t>
  </si>
  <si>
    <t>430</t>
  </si>
  <si>
    <t>217</t>
  </si>
  <si>
    <t>218</t>
  </si>
  <si>
    <t>CORRESPONDENCIA SUBDIRECCIÓN DE COMUNICACIONES</t>
  </si>
  <si>
    <t>PROYECTOS OFICINA DE PLANEACIÓN</t>
  </si>
  <si>
    <t>CORRESPONDENCIA VARIA MINISTERIO DE EDUCACIÓN</t>
  </si>
  <si>
    <t>LEY DEL LIBRO CORRESPONDENCIA GENERAL</t>
  </si>
  <si>
    <t>ESTADISTICAS DIARIAS DE USUARIOS - LIBROS R.</t>
  </si>
  <si>
    <t>LIBROS ENTREGADOS A DIRECCIÓN - DESTINO EXPOSICIÓN</t>
  </si>
  <si>
    <t>MATERIAL B. IMP. ENTREGADO Y RECIBIDO MICROFILM</t>
  </si>
  <si>
    <r>
      <t>CONVENIOS NACIONALES (</t>
    </r>
    <r>
      <rPr>
        <sz val="9"/>
        <rFont val="Arial Narrow"/>
        <family val="2"/>
      </rPr>
      <t>MARÍA MARGARITA CASTRO DUEÑAS)</t>
    </r>
  </si>
  <si>
    <r>
      <t>CONVENIOS NACIONALES (</t>
    </r>
    <r>
      <rPr>
        <sz val="9"/>
        <rFont val="Arial Narrow"/>
        <family val="2"/>
      </rPr>
      <t>PROBIBLIOTECAS LTDA.)</t>
    </r>
  </si>
  <si>
    <t>CORRESPONDENCIA INTERNA EXTERNA. ENVIADA Y RECIBIDA</t>
  </si>
  <si>
    <t>498</t>
  </si>
  <si>
    <t>499</t>
  </si>
  <si>
    <t>500</t>
  </si>
  <si>
    <t>EDICIÓN DEL LIBRO BOGOTA LITERARIO</t>
  </si>
  <si>
    <r>
      <t>CONVENIOS NACIONALES (</t>
    </r>
    <r>
      <rPr>
        <sz val="9"/>
        <rFont val="Arial Narrow"/>
        <family val="2"/>
      </rPr>
      <t>SOLANYI MELISSA RODRÍGUEZ)</t>
    </r>
  </si>
  <si>
    <r>
      <t>CONVENIOS NACIONALES (</t>
    </r>
    <r>
      <rPr>
        <sz val="9"/>
        <rFont val="Arial Narrow"/>
        <family val="2"/>
      </rPr>
      <t>LUIS GUILLERMO RAMÍREZ)</t>
    </r>
  </si>
  <si>
    <r>
      <t>CONVENIOS NACIONALES (</t>
    </r>
    <r>
      <rPr>
        <sz val="9"/>
        <rFont val="Arial Narrow"/>
        <family val="2"/>
      </rPr>
      <t>GLORIA EDILMA TINJACA M.)</t>
    </r>
  </si>
  <si>
    <r>
      <t>CONVENIOS NACIONALES (</t>
    </r>
    <r>
      <rPr>
        <sz val="9"/>
        <rFont val="Arial Narrow"/>
        <family val="2"/>
      </rPr>
      <t>RENE ALEXANDER VACA CAMACHO)</t>
    </r>
  </si>
  <si>
    <t>817</t>
  </si>
  <si>
    <t>TALLER DE ENCUADERNACIÓN</t>
  </si>
  <si>
    <t>CORRESPONDENCIA VARIA LIBROS RAROS Y CURIOSOS</t>
  </si>
  <si>
    <r>
      <t>Proyectos especiales (</t>
    </r>
    <r>
      <rPr>
        <sz val="9"/>
        <rFont val="Arial Narrow"/>
        <family val="2"/>
      </rPr>
      <t>DIGITALIZACIÓN)</t>
    </r>
  </si>
  <si>
    <r>
      <t>De reprografías (</t>
    </r>
    <r>
      <rPr>
        <sz val="9"/>
        <rFont val="Arial Narrow"/>
        <family val="2"/>
      </rPr>
      <t>CONSIGNACIONES)</t>
    </r>
  </si>
  <si>
    <t>REGLAMENTO PARA ASIGNACIÓN Y USO DE CUBICULOS</t>
  </si>
  <si>
    <t>039</t>
  </si>
  <si>
    <t>040</t>
  </si>
  <si>
    <t>08 MAYO 2007</t>
  </si>
  <si>
    <t>MANUSCRITOS SIGLO IX Y XX</t>
  </si>
  <si>
    <t>ACTA DONACIÓN DE LIBROS DE OTROS PAISES Y EDITORES COLOMBIANOS</t>
  </si>
  <si>
    <t>COMISIONES MIXTAS</t>
  </si>
  <si>
    <t>CONTROL DE VENTA DE SERVICIOS - DE ALQUILERES</t>
  </si>
  <si>
    <t>CONTROL DE VENTA DE SERVICIOS - DE REPROGRAFÍAS</t>
  </si>
  <si>
    <t>575</t>
  </si>
  <si>
    <t>07-May-03</t>
  </si>
  <si>
    <t>29-Oct-03</t>
  </si>
  <si>
    <t>520.13.4</t>
  </si>
  <si>
    <t>520.4.2</t>
  </si>
  <si>
    <t>CONTRATO CON FORMALIDADES PLENAS (CONTRATO ESTATAL DE PRESTACIÓN DE SERVICIOS No,520-007-2006. GATTACA S.A.)</t>
  </si>
  <si>
    <r>
      <t>CONVENIOS NACIONALES (</t>
    </r>
    <r>
      <rPr>
        <sz val="9"/>
        <rFont val="Arial Narrow"/>
        <family val="2"/>
      </rPr>
      <t>DISTRIFOTO COMERCIAL LTDA.)</t>
    </r>
  </si>
  <si>
    <r>
      <t>CONVENIOS NACIONALES (</t>
    </r>
    <r>
      <rPr>
        <sz val="9"/>
        <rFont val="Arial Narrow"/>
        <family val="2"/>
      </rPr>
      <t>CINTERTULIOS "DE VIAJE POR NUESTRA MEMORIA 20 AÑOS NOBEL")</t>
    </r>
  </si>
  <si>
    <r>
      <t>CONVENIOS NACIONALES (</t>
    </r>
    <r>
      <rPr>
        <sz val="9"/>
        <rFont val="Arial Narrow"/>
        <family val="2"/>
      </rPr>
      <t>RASGO Y COLOR (FOLLETO BTECA) R.H. MORENO (CONFERENCIA)</t>
    </r>
  </si>
  <si>
    <t>578</t>
  </si>
  <si>
    <r>
      <t>Nacionales (</t>
    </r>
    <r>
      <rPr>
        <sz val="9"/>
        <rFont val="Arial Narrow"/>
        <family val="2"/>
      </rPr>
      <t>GLOBAL ONE INTERNET O.E.I)</t>
    </r>
  </si>
  <si>
    <t>158</t>
  </si>
  <si>
    <t>CORRESPONDENCIA ENVIADA Y RECIBIDA</t>
  </si>
  <si>
    <t>058</t>
  </si>
  <si>
    <t>CONTROL VENTA SERVICIOS REPROGRAFICOS</t>
  </si>
  <si>
    <t>2/3</t>
  </si>
  <si>
    <t>3/3</t>
  </si>
  <si>
    <t>1/3</t>
  </si>
  <si>
    <t>784</t>
  </si>
  <si>
    <t>785</t>
  </si>
  <si>
    <t>786</t>
  </si>
  <si>
    <t>787</t>
  </si>
  <si>
    <t>788</t>
  </si>
  <si>
    <t>789</t>
  </si>
  <si>
    <t>382</t>
  </si>
  <si>
    <t>469</t>
  </si>
  <si>
    <t>PERSONAL DE SECCIÓN LIBROS RAROS Y CURIOSOS</t>
  </si>
  <si>
    <t>MINISTERIO DE RELACIONES EXTERIORES (2)</t>
  </si>
  <si>
    <t>289</t>
  </si>
  <si>
    <t>39</t>
  </si>
  <si>
    <t>290</t>
  </si>
  <si>
    <t>47</t>
  </si>
  <si>
    <t>INVENTARIO - LIBROS RAROS (7)</t>
  </si>
  <si>
    <t>258</t>
  </si>
  <si>
    <t>259</t>
  </si>
  <si>
    <t>383</t>
  </si>
  <si>
    <t>338</t>
  </si>
  <si>
    <t>En folio 93 disquete, la fecha inicial se tomo del folio 22</t>
  </si>
  <si>
    <t>16 DIC 2003</t>
  </si>
  <si>
    <t>La fecha inicial se tomó del folio 6. Anexo carpeta con 36 folios de recortes de periódico + 4 CDS</t>
  </si>
  <si>
    <t xml:space="preserve">INFORMES ESTADÍSTICOS </t>
  </si>
  <si>
    <t>159</t>
  </si>
  <si>
    <t>160</t>
  </si>
  <si>
    <t>161</t>
  </si>
  <si>
    <t>162</t>
  </si>
  <si>
    <t>163</t>
  </si>
  <si>
    <t>164</t>
  </si>
  <si>
    <t>CORRESPONDENCIA INTERNA</t>
  </si>
  <si>
    <t>188</t>
  </si>
  <si>
    <t>INFORMES DE GESTION INSTITUCIONAL (ACTAS CONSEJO NACIONAL DEL LIBRO Y LA LECTURA (INCLUYE 1 CD)</t>
  </si>
  <si>
    <t xml:space="preserve">INFORMES DE GESTION INSTITUCIONAL (ACTAS CONSEJO NACIONAL DEL LIBRO Y LA LECTURA </t>
  </si>
  <si>
    <t>INFORMES DE GESTION INSTITUCIONAL (ACTAS CONSEJO NACIONAL DEL LIBRO Y LA LECTURA )</t>
  </si>
  <si>
    <t>497</t>
  </si>
  <si>
    <t>412</t>
  </si>
  <si>
    <t>413</t>
  </si>
  <si>
    <r>
      <t>CONVENIOS NACIONALES (</t>
    </r>
    <r>
      <rPr>
        <sz val="9"/>
        <rFont val="Arial Narrow"/>
        <family val="2"/>
      </rPr>
      <t>EDGAR ENRIQUE FORERO ARCILA)</t>
    </r>
  </si>
  <si>
    <r>
      <t>CONVENIOS NACIONALES (</t>
    </r>
    <r>
      <rPr>
        <sz val="9"/>
        <rFont val="Arial Narrow"/>
        <family val="2"/>
      </rPr>
      <t>LUIS ANTONIO PÉREZ PÉREZ)</t>
    </r>
  </si>
  <si>
    <r>
      <t>CONVENIOS NACIONALES (</t>
    </r>
    <r>
      <rPr>
        <sz val="9"/>
        <rFont val="Arial Narrow"/>
        <family val="2"/>
      </rPr>
      <t>LITOCAMARGO)</t>
    </r>
  </si>
  <si>
    <t>PAPEL</t>
  </si>
  <si>
    <t>DIVULGACIÓN CULTURAL</t>
  </si>
  <si>
    <t>317</t>
  </si>
  <si>
    <t>RECORTES DE PRENSA</t>
  </si>
  <si>
    <t>CONTROL DE VENTA DE SERVICIOS (REPROGRAFÍA)</t>
  </si>
  <si>
    <t>609A</t>
  </si>
  <si>
    <t>520,13,5</t>
  </si>
  <si>
    <t>520,13,2</t>
  </si>
  <si>
    <t>520,15,2</t>
  </si>
  <si>
    <r>
      <t>Nacionales (</t>
    </r>
    <r>
      <rPr>
        <sz val="9"/>
        <rFont val="Arial Narrow"/>
        <family val="2"/>
      </rPr>
      <t>CAPACITACIÓN BIBLIOTECARIOS (ASEIBI)</t>
    </r>
  </si>
  <si>
    <t>Del folio 1-32 son anexos personales y en folio 33 aparece el primer documento emitido por Ministerio - Biblioteca Nacional</t>
  </si>
  <si>
    <t>523</t>
  </si>
  <si>
    <t>524</t>
  </si>
  <si>
    <t>525</t>
  </si>
  <si>
    <t>SOLICITUDES DE INFORMES SOBRE BECAS</t>
  </si>
  <si>
    <t>CONTRATO CON FORMALIDADES PLENAS (IMPRENTA NACIONAL DE COLOMBIA 520-020-2005.)</t>
  </si>
  <si>
    <t>CONTRATO CON FORMALIDADES PLENAS (FUNDACIÓN PALABRERÍA PROYECTO CULTURAL 520-019-2005)</t>
  </si>
  <si>
    <t>CONTRATO CON FORMALIDADES PLENAS (PROBIBLIOTECAS LTDA 520-017-2005.)</t>
  </si>
  <si>
    <t>09-sept-2005</t>
  </si>
  <si>
    <t>520,10.1</t>
  </si>
  <si>
    <t>520,9,1</t>
  </si>
  <si>
    <t>520,10,1</t>
  </si>
  <si>
    <t>INFORMES DE GESTIÓN INSTITUCIONAL</t>
  </si>
  <si>
    <t>POLITICAS DEL PATRIMONIO BIBLIOGRÁFICO, HEMEROGRÁFICO Y AUDIOVISUAL</t>
  </si>
  <si>
    <t>557</t>
  </si>
  <si>
    <t>COLCIENCIAS</t>
  </si>
  <si>
    <t>SEGUNDO SEMINARIO BIBLIOTECA NACIONAL</t>
  </si>
  <si>
    <r>
      <t>Nacionales (</t>
    </r>
    <r>
      <rPr>
        <sz val="9"/>
        <rFont val="Arial Narrow"/>
        <family val="2"/>
      </rPr>
      <t>INTERNATIONAL ELEVATOR INC)</t>
    </r>
  </si>
  <si>
    <t>10-MAY-02</t>
  </si>
  <si>
    <t>23-JUL-02</t>
  </si>
  <si>
    <t>TRD - A PARTIR DE ENERO DE 2002</t>
  </si>
  <si>
    <t>CONSEJO EDITORIAL COLCULTURA</t>
  </si>
  <si>
    <r>
      <t>779</t>
    </r>
    <r>
      <rPr>
        <b/>
        <sz val="10"/>
        <rFont val="Arial Narrow"/>
        <family val="2"/>
      </rPr>
      <t>A</t>
    </r>
  </si>
  <si>
    <r>
      <t>778</t>
    </r>
    <r>
      <rPr>
        <b/>
        <sz val="10"/>
        <rFont val="Arial Narrow"/>
        <family val="2"/>
      </rPr>
      <t>A</t>
    </r>
  </si>
  <si>
    <r>
      <t>776</t>
    </r>
    <r>
      <rPr>
        <b/>
        <sz val="10"/>
        <rFont val="Arial Narrow"/>
        <family val="2"/>
      </rPr>
      <t>A</t>
    </r>
  </si>
  <si>
    <r>
      <t>764</t>
    </r>
    <r>
      <rPr>
        <b/>
        <sz val="10"/>
        <rFont val="Arial Narrow"/>
        <family val="2"/>
      </rPr>
      <t>B</t>
    </r>
  </si>
  <si>
    <r>
      <t>764</t>
    </r>
    <r>
      <rPr>
        <b/>
        <sz val="10"/>
        <rFont val="Arial Narrow"/>
        <family val="2"/>
      </rPr>
      <t>A</t>
    </r>
  </si>
  <si>
    <r>
      <t>759</t>
    </r>
    <r>
      <rPr>
        <b/>
        <sz val="10"/>
        <rFont val="Arial Narrow"/>
        <family val="2"/>
      </rPr>
      <t>A</t>
    </r>
  </si>
  <si>
    <t>RELACIÓN DEL LIBRO HISTORIAS DE LA CONQUISTA DEL NUEVO REINO DE GRANADA</t>
  </si>
  <si>
    <t>ARGOLLADO. Sin foliar</t>
  </si>
  <si>
    <t>INVENTARIO - LIBROS RAROS (2)</t>
  </si>
  <si>
    <t xml:space="preserve">POLITICAS DE BIBLIOTECAS PÚBLICAS </t>
  </si>
  <si>
    <t>691</t>
  </si>
  <si>
    <t>DERECHO DE AUTOR - DEPÓSITO LEGAL</t>
  </si>
  <si>
    <t>721</t>
  </si>
  <si>
    <r>
      <t>Nacionales (</t>
    </r>
    <r>
      <rPr>
        <sz val="9"/>
        <rFont val="Arial Narrow"/>
        <family val="2"/>
      </rPr>
      <t>MÓNICA CÁRDENAS - IMPRENTA NACIONAL)</t>
    </r>
  </si>
  <si>
    <t>La fecha inicial se tomo del folio 17</t>
  </si>
  <si>
    <t>CONTRATO SIN FORMALIDADES PLENAS (ORDEN ESTATAL DE PRESTACIÓN DE SERVICIOS NO.520-006-2006. JHONNY ANTONIO PABÓN CADAVID)</t>
  </si>
  <si>
    <t>17 ENE 2006</t>
  </si>
  <si>
    <t>La fecha inicial  se tomo del folio 70</t>
  </si>
  <si>
    <t>25 JUL 2006</t>
  </si>
  <si>
    <t>30 ENE 2007</t>
  </si>
  <si>
    <t>La fecha inicial  se tomo del folio 26</t>
  </si>
  <si>
    <t>26 MAY.03</t>
  </si>
  <si>
    <t>1 MAR.05</t>
  </si>
  <si>
    <t>719</t>
  </si>
  <si>
    <t>720</t>
  </si>
  <si>
    <t>5/5</t>
  </si>
  <si>
    <t>INVENTARIO - LIBROS RAROS (4)</t>
  </si>
  <si>
    <t>INSTITUTO COLOMBIANO DE CULTURA HISPÁNICA</t>
  </si>
  <si>
    <t>SISTEMA NACIONAL DE INFORMACIÓN</t>
  </si>
  <si>
    <t>MINISTERIO DE EDUCACIÓN. DONACIÓN BIBLIOTECA</t>
  </si>
  <si>
    <t>CORRESPONDENCIA - CONSECUTIVO</t>
  </si>
  <si>
    <t>CON FORMALIDADES PLENAS (CONTRATO 520-001/02 MICRO SCAN LTDA.)</t>
  </si>
  <si>
    <t>CON FORMALIDADES PLENAS (CONTRATO 520-002/02 INVERSIONES AJOVECO LTDA.)</t>
  </si>
  <si>
    <r>
      <t>Nacionales (</t>
    </r>
    <r>
      <rPr>
        <sz val="9"/>
        <rFont val="Arial Narrow"/>
        <family val="2"/>
      </rPr>
      <t>JAIME URIBE &amp; ASOCIADOS (CAMPAÑA PNLB)</t>
    </r>
  </si>
  <si>
    <t>650</t>
  </si>
  <si>
    <t>651</t>
  </si>
  <si>
    <t>824</t>
  </si>
  <si>
    <t>RELACIÓN LIBROS DE COLOMBIA Y BIBLIOGRÁFICA</t>
  </si>
  <si>
    <t>PROYECTOS CULTURALES PARA NIÑOS Y JÓVENES</t>
  </si>
  <si>
    <t>CONTRATO CON FORMALIDADES PLENAS (INVERSIONES LA OPERA)</t>
  </si>
  <si>
    <t>520,2.2</t>
  </si>
  <si>
    <t>CONTRATO SIN FORMALIDADES PLENAS  (CARLOS ANTONIO REYES LÓPEZ)</t>
  </si>
  <si>
    <t>INFORME DE LABORES FUNCIONAMIENTO Y SERVICIO DE LA BIBLIOTECA</t>
  </si>
  <si>
    <t>FORMATO REGISTRO DE CORRESPONDENCIA</t>
  </si>
  <si>
    <t>DONACIONES BIBLIOGRÁFICAS VARIAS</t>
  </si>
  <si>
    <t>112</t>
  </si>
  <si>
    <t>113</t>
  </si>
  <si>
    <t>114</t>
  </si>
  <si>
    <t>115</t>
  </si>
  <si>
    <t>116</t>
  </si>
  <si>
    <t>ESTATUTOS DE LA ASOCIACIÓN DE PROFESIONALES DE LA CULTURA</t>
  </si>
  <si>
    <t>CÁMARA DE DESINFECCIÓN (LIBRERÍA EL CARNERO)</t>
  </si>
  <si>
    <t>CAPACITACION PERSONAL</t>
  </si>
  <si>
    <t>CIRCULARES - MEMORANDOS</t>
  </si>
  <si>
    <t>COMITÉ TÉCNICO</t>
  </si>
  <si>
    <t>655</t>
  </si>
  <si>
    <t>656</t>
  </si>
  <si>
    <t>CONTRATO SIN FORMALIDADES PLENAS (MARÍA ISABEL GUALTEROS TRUJILLO 520-018-2005)</t>
  </si>
  <si>
    <t>473</t>
  </si>
  <si>
    <t>474</t>
  </si>
  <si>
    <t>324</t>
  </si>
  <si>
    <t>480</t>
  </si>
  <si>
    <t>20 ABRIL 2005</t>
  </si>
  <si>
    <t>8 NOV 2005</t>
  </si>
  <si>
    <t>13 DIC 2002</t>
  </si>
  <si>
    <t>17 MAY 2005</t>
  </si>
  <si>
    <t>19 AGO 2005</t>
  </si>
  <si>
    <t>30-SEPT-2004</t>
  </si>
  <si>
    <t>31-DIC-2005</t>
  </si>
  <si>
    <t xml:space="preserve">DE REPROGRAFÍAS     </t>
  </si>
  <si>
    <t>CON FORMALIDADES PLENAS (CONTRATO No.1353/04 SERVICIOS ARCHIVÍSTICOS)</t>
  </si>
  <si>
    <t>PROYECTO COLCULTURA Y BIBLIOTECA NACIONAL</t>
  </si>
  <si>
    <t>PANORAMA DE LA LITERATURA COLOMBIANA</t>
  </si>
  <si>
    <t>INFORME DE ACTIVIDADES EDGAR DELGADO</t>
  </si>
  <si>
    <t>INFORME DE ACTIVIDADES GLADYS DE VAHOS</t>
  </si>
  <si>
    <t>INFORME DE ACTIVIDADES MUTIS</t>
  </si>
  <si>
    <t>CORRESPONDENCIA DIVISIÓN DE PRESUPUESTO Y CONTABILIDAD</t>
  </si>
  <si>
    <t>22 ENE.03</t>
  </si>
  <si>
    <t>22 MAY.03</t>
  </si>
  <si>
    <t>16 DIC.04</t>
  </si>
  <si>
    <t>17 MAY.04</t>
  </si>
  <si>
    <t>103</t>
  </si>
  <si>
    <t>CORRESPONDENCIA RECIBIDA</t>
  </si>
  <si>
    <t>104</t>
  </si>
  <si>
    <t>105</t>
  </si>
  <si>
    <t>106</t>
  </si>
  <si>
    <t>CORRESPONDENCIA DESPACHADA</t>
  </si>
  <si>
    <t>107</t>
  </si>
  <si>
    <t>ENCUENTRO REGIONAL DEL LIBRO EN AMÉRICA LATINA</t>
  </si>
  <si>
    <t>VARIOS BIBLIOTECA NACIONAL</t>
  </si>
  <si>
    <t xml:space="preserve">CORRESPONDENCIA DEL EXTERIOR    </t>
  </si>
  <si>
    <t>CONVENIO CON LA UNIVERSIDAD DEL ROSARIO</t>
  </si>
  <si>
    <t>INFORMES DE ASISTENCIA CULTURAL</t>
  </si>
  <si>
    <t>IFLA DOCUMENTOS</t>
  </si>
  <si>
    <t>CENTENARIO JOSÉ EUSTASIO RIVERA</t>
  </si>
  <si>
    <t>CORRESPONDENCIA GENERAL LEY DEL LIBRO</t>
  </si>
  <si>
    <t>603</t>
  </si>
  <si>
    <r>
      <t>759</t>
    </r>
    <r>
      <rPr>
        <b/>
        <sz val="10"/>
        <rFont val="Arial Narrow"/>
        <family val="2"/>
      </rPr>
      <t>B</t>
    </r>
  </si>
  <si>
    <r>
      <t>757</t>
    </r>
    <r>
      <rPr>
        <b/>
        <sz val="10"/>
        <rFont val="Arial Narrow"/>
        <family val="2"/>
      </rPr>
      <t>A</t>
    </r>
  </si>
  <si>
    <r>
      <t>751</t>
    </r>
    <r>
      <rPr>
        <b/>
        <sz val="10"/>
        <rFont val="Arial Narrow"/>
        <family val="2"/>
      </rPr>
      <t>B</t>
    </r>
  </si>
  <si>
    <r>
      <t>751</t>
    </r>
    <r>
      <rPr>
        <b/>
        <sz val="10"/>
        <rFont val="Arial Narrow"/>
        <family val="2"/>
      </rPr>
      <t>A</t>
    </r>
  </si>
  <si>
    <t>OCTUBRE 2001</t>
  </si>
  <si>
    <t>361</t>
  </si>
  <si>
    <t>362</t>
  </si>
  <si>
    <t>363</t>
  </si>
  <si>
    <t>737</t>
  </si>
  <si>
    <t>738</t>
  </si>
  <si>
    <t>739</t>
  </si>
  <si>
    <t>740</t>
  </si>
  <si>
    <t>741</t>
  </si>
  <si>
    <t>742</t>
  </si>
  <si>
    <t>743</t>
  </si>
  <si>
    <t>744</t>
  </si>
  <si>
    <t>CORRESPONDENCIA RECIBIDA DIVISIÓN DE PRESUPUESTO Y CONTABILIDAD</t>
  </si>
  <si>
    <t>BALANCE Y PRESUPUESTO</t>
  </si>
  <si>
    <t>CONCEPTOS DE CONSERVACIÓN Y RESTAURACIÓN</t>
  </si>
  <si>
    <t>713</t>
  </si>
  <si>
    <t>METHODOLOGIE ET PRATIQUE DE L´EDITION CRITIQUE</t>
  </si>
  <si>
    <t>REUNIÓN BIBLIOTECAS PACTO ANDINO. ESPAÑA</t>
  </si>
  <si>
    <t xml:space="preserve">DONACIONES BIBLIOGRÁFICAS  </t>
  </si>
  <si>
    <t>NOV.01</t>
  </si>
  <si>
    <t>INFORME DE ACTIVIDADES INÉS PINEDA</t>
  </si>
  <si>
    <t>VHS</t>
  </si>
  <si>
    <t>83</t>
  </si>
  <si>
    <t>85</t>
  </si>
  <si>
    <t>86</t>
  </si>
  <si>
    <t>87</t>
  </si>
  <si>
    <t>88</t>
  </si>
  <si>
    <t>92</t>
  </si>
  <si>
    <t>94</t>
  </si>
  <si>
    <t>501</t>
  </si>
  <si>
    <t>502</t>
  </si>
  <si>
    <t>503</t>
  </si>
  <si>
    <t>702</t>
  </si>
  <si>
    <t>703</t>
  </si>
  <si>
    <t>704</t>
  </si>
  <si>
    <t>705</t>
  </si>
  <si>
    <t>475</t>
  </si>
  <si>
    <t>476</t>
  </si>
  <si>
    <t>INFORMES DE EJECUCION PRESUPUESTAL</t>
  </si>
  <si>
    <t>03-ENE-2005</t>
  </si>
  <si>
    <t>01-DIC-2005</t>
  </si>
  <si>
    <t>234</t>
  </si>
  <si>
    <t>235</t>
  </si>
  <si>
    <t>236</t>
  </si>
  <si>
    <t>696</t>
  </si>
  <si>
    <t>CORRESPONDENCIA MINISTERIO DE RELACIONES EXTERIORES</t>
  </si>
  <si>
    <t>02 NOV 2006</t>
  </si>
  <si>
    <r>
      <t>Con formalidades plenas (</t>
    </r>
    <r>
      <rPr>
        <sz val="9"/>
        <rFont val="Arial Narrow"/>
        <family val="2"/>
      </rPr>
      <t>CONTRATO 520-004-03 AIRE PURO LTDA.)</t>
    </r>
  </si>
  <si>
    <r>
      <t>Con formalidades plenas (</t>
    </r>
    <r>
      <rPr>
        <sz val="9"/>
        <rFont val="Arial Narrow"/>
        <family val="2"/>
      </rPr>
      <t>CONTRATO 520-005-03 PROBIBLIOTECAS LTDA.)</t>
    </r>
  </si>
  <si>
    <t xml:space="preserve">La fecha final se tomo del folio 4  </t>
  </si>
  <si>
    <t>La fecha final se tomo del folio 2</t>
  </si>
  <si>
    <t>La fecha final se tomo del folio 18</t>
  </si>
  <si>
    <t>La fecha final se tomo del folio 3</t>
  </si>
  <si>
    <t>520,2.1</t>
  </si>
  <si>
    <r>
      <t>CONVENIOS NACIONALES (</t>
    </r>
    <r>
      <rPr>
        <sz val="9"/>
        <rFont val="Arial Narrow"/>
        <family val="2"/>
      </rPr>
      <t>SAMUEL ALBERTO VELÁSQUEZ HENAO)</t>
    </r>
  </si>
  <si>
    <t>16-Ago-06</t>
  </si>
  <si>
    <t>06-Sep-06</t>
  </si>
  <si>
    <t>01-Ago-03</t>
  </si>
  <si>
    <r>
      <t>827</t>
    </r>
    <r>
      <rPr>
        <b/>
        <sz val="10"/>
        <rFont val="Arial Narrow"/>
        <family val="2"/>
      </rPr>
      <t>A</t>
    </r>
  </si>
  <si>
    <t>041</t>
  </si>
  <si>
    <t>183</t>
  </si>
  <si>
    <t>184</t>
  </si>
  <si>
    <t>ABINIA</t>
  </si>
  <si>
    <t>185</t>
  </si>
  <si>
    <t>690A</t>
  </si>
  <si>
    <t>520.9.4</t>
  </si>
  <si>
    <t>Planes de acción</t>
  </si>
  <si>
    <t>julio 12 2003</t>
  </si>
  <si>
    <t>enero 29 2004</t>
  </si>
  <si>
    <t>520,13.1</t>
  </si>
  <si>
    <t>PROGRAMACIÓN CULTURAL</t>
  </si>
  <si>
    <r>
      <t>Programas de difusión cultura (</t>
    </r>
    <r>
      <rPr>
        <sz val="9"/>
        <rFont val="Arial Narrow"/>
        <family val="2"/>
      </rPr>
      <t>PROGRAMAS EVENTOS CULTURALES- FERIA DEL LIBRO)</t>
    </r>
  </si>
  <si>
    <t>698A</t>
  </si>
  <si>
    <t>INVENTARIO - LIBROS RAROS (1)</t>
  </si>
  <si>
    <t>149</t>
  </si>
  <si>
    <t>150</t>
  </si>
  <si>
    <t>151</t>
  </si>
  <si>
    <t>152</t>
  </si>
  <si>
    <t>153</t>
  </si>
  <si>
    <t>154</t>
  </si>
  <si>
    <t>155</t>
  </si>
  <si>
    <r>
      <t>De reprografias (</t>
    </r>
    <r>
      <rPr>
        <sz val="9"/>
        <rFont val="Arial Narrow"/>
        <family val="2"/>
      </rPr>
      <t>MICROFILMACIÓN</t>
    </r>
    <r>
      <rPr>
        <b/>
        <sz val="9"/>
        <rFont val="Arial Narrow"/>
        <family val="2"/>
      </rPr>
      <t>)</t>
    </r>
  </si>
  <si>
    <t>Las fechas extremas se tomaron del folio 5</t>
  </si>
  <si>
    <t>508</t>
  </si>
  <si>
    <t>9 MAYO 2001</t>
  </si>
  <si>
    <t>840A</t>
  </si>
  <si>
    <t>841A</t>
  </si>
  <si>
    <t>841B</t>
  </si>
  <si>
    <t>841C</t>
  </si>
  <si>
    <t>842A</t>
  </si>
  <si>
    <t>13 DIC 2005</t>
  </si>
  <si>
    <t>ENE 2005</t>
  </si>
  <si>
    <t>CORRESPONDENCIA ENVIADA Y RECIBIDA DIRECCIÓN COLCULTURA</t>
  </si>
  <si>
    <t>CORRESPONDENCIA ENVIADA Y RECIBIDA ADMINISTRATIVA</t>
  </si>
  <si>
    <t>CORRESPONDENICA RECIBIDA SUBDIRECCIÓN DE PATRIMONIO CULTURAL</t>
  </si>
  <si>
    <t>la fecha inicial se toma de el folio 36</t>
  </si>
  <si>
    <t>RESOLUCIONES VARIAS SOBRE DISTRIBUCIÓN DE LIBROS</t>
  </si>
  <si>
    <t>PROYECTOS DE PATRIMONIO</t>
  </si>
  <si>
    <t>06-ene-2002</t>
  </si>
  <si>
    <t>MEMORANDOS VARIOS ENVIADOS ASISTENCIA CULTURAL</t>
  </si>
  <si>
    <t>Del folio 1-11  son anexos personales y en folio  12   aparece el primer documento emitido por Ministerio - Biblioteca Nacional</t>
  </si>
  <si>
    <t>LIBRO (332p.)</t>
  </si>
  <si>
    <t>FOLLETO</t>
  </si>
  <si>
    <t>CATÁLOGOS DE MANUSCRITOS LIBROS RAROS Y CURIOSOS</t>
  </si>
  <si>
    <t>ENCUENTRO NACIONAL DE BIBLIOTECAS NACIONALES</t>
  </si>
  <si>
    <t>COMITÉ DISTRITAL DE BIBLIOTECAS</t>
  </si>
  <si>
    <t>CORRESPONDENCIA PROGRAMACIÓN BIBLIOTECA NACIONAL</t>
  </si>
  <si>
    <t>CORRESPONDENCIA INTERNA EXTERNA. RECIBIDA Y DESPACHADA</t>
  </si>
  <si>
    <t>RELACIONES DE MATERIAL BIBLIOGRÁFICO ENTREGADO A EXPOSICIÓN DENTRO Y FUERA DE LA BIBLIOTECA</t>
  </si>
  <si>
    <t>329</t>
  </si>
  <si>
    <t>330</t>
  </si>
  <si>
    <t>790</t>
  </si>
  <si>
    <t>791</t>
  </si>
  <si>
    <t>792</t>
  </si>
  <si>
    <t>793</t>
  </si>
  <si>
    <t>794</t>
  </si>
  <si>
    <t>795</t>
  </si>
  <si>
    <t>796</t>
  </si>
  <si>
    <t>797</t>
  </si>
  <si>
    <t>798</t>
  </si>
  <si>
    <t>JURÍDICA BIBLIOTECA NACIONAL</t>
  </si>
  <si>
    <t>LEY 98 DE 1993</t>
  </si>
  <si>
    <t>520,15</t>
  </si>
  <si>
    <r>
      <t>Proyectos de cooperación (</t>
    </r>
    <r>
      <rPr>
        <sz val="9"/>
        <rFont val="Arial Narrow"/>
        <family val="2"/>
      </rPr>
      <t>LIBRERÍA EL MOSAICO)</t>
    </r>
  </si>
  <si>
    <t>PROYECTO - CATÁLOGO FONDO MUTIS</t>
  </si>
  <si>
    <t>RESOLUCIONES Y CONVOCATORIAS EMPLE. COLCULTURA</t>
  </si>
  <si>
    <t>SEMINARIO - TALLER DE BIBLIOTECOLOGIA</t>
  </si>
  <si>
    <t>SOLICITUDES AUTORIZADAS POR EL DIRECTOR</t>
  </si>
  <si>
    <t>XEROXCOPIAS</t>
  </si>
  <si>
    <t>AVALÚO DE MATERIAL BIBLIOGRÁFICO</t>
  </si>
  <si>
    <t>CATÁLOGO DE INCUNABLES DE BUENO MEDINA</t>
  </si>
  <si>
    <t>INVENTARIO DE TRASPASO DE MUEBLES Y ENSERES</t>
  </si>
  <si>
    <t>RELACIONES INTERNACIONALES (2)</t>
  </si>
  <si>
    <t>636</t>
  </si>
  <si>
    <t>637</t>
  </si>
  <si>
    <t>638</t>
  </si>
  <si>
    <t>639</t>
  </si>
  <si>
    <t>640</t>
  </si>
  <si>
    <t>641</t>
  </si>
  <si>
    <t>277</t>
  </si>
  <si>
    <t>644</t>
  </si>
  <si>
    <t>645</t>
  </si>
  <si>
    <t>MATERIAL MANUSCRITO DE LA SALA DE SEGURIDAD MICROFILM</t>
  </si>
  <si>
    <t>MATERIAL PARA RESTAURAR</t>
  </si>
  <si>
    <t>483</t>
  </si>
  <si>
    <t>SIN FECHA</t>
  </si>
  <si>
    <t>564</t>
  </si>
  <si>
    <t>520.9.1</t>
  </si>
  <si>
    <t>Del folio 1-18 son anexos personales y en folio 19 aparece el primer documento emitido por Ministerio - Biblioteca Nacional</t>
  </si>
  <si>
    <t>UNIVERSIDAD DE ANTIOQUIA BIBLIOGRAFÍA OFICIAL</t>
  </si>
  <si>
    <t>CORRESPONDENCIA VARIA RECIBIDA</t>
  </si>
  <si>
    <t>130</t>
  </si>
  <si>
    <t>131</t>
  </si>
  <si>
    <t>132</t>
  </si>
  <si>
    <t>La fecha final se tomo del folio 5</t>
  </si>
  <si>
    <t>la fecha final se tomo del folio 114</t>
  </si>
  <si>
    <t>29 diciembre 2006</t>
  </si>
  <si>
    <t>8 julio 2006</t>
  </si>
  <si>
    <t>2 septiembre 2004</t>
  </si>
  <si>
    <t>2 noviembre 2004</t>
  </si>
  <si>
    <t>CONVENIOS NACIONALES (CARPETAS ESTÁDISTICAS)</t>
  </si>
  <si>
    <t>La fecha final se tomo del folio 7</t>
  </si>
  <si>
    <t>MAR 2003</t>
  </si>
  <si>
    <t>847A</t>
  </si>
  <si>
    <t>279</t>
  </si>
  <si>
    <t>1</t>
  </si>
  <si>
    <t>280</t>
  </si>
  <si>
    <t>29</t>
  </si>
  <si>
    <t>281</t>
  </si>
  <si>
    <t>282</t>
  </si>
  <si>
    <t>5</t>
  </si>
  <si>
    <t>283</t>
  </si>
  <si>
    <t>26</t>
  </si>
  <si>
    <r>
      <t>786</t>
    </r>
    <r>
      <rPr>
        <b/>
        <sz val="10"/>
        <rFont val="Arial Narrow"/>
        <family val="2"/>
      </rPr>
      <t>A</t>
    </r>
  </si>
  <si>
    <r>
      <t>786</t>
    </r>
    <r>
      <rPr>
        <b/>
        <sz val="10"/>
        <rFont val="Arial Narrow"/>
        <family val="2"/>
      </rPr>
      <t>B</t>
    </r>
  </si>
  <si>
    <t>26-Nov-02</t>
  </si>
  <si>
    <t>26-Dic-02</t>
  </si>
  <si>
    <t>31-Mar-04</t>
  </si>
  <si>
    <t>21-Dic-05</t>
  </si>
  <si>
    <t>ACTAS VARIAS</t>
  </si>
  <si>
    <t>ESCULTURA DE MANUEL DEL SOCORRO RODRÍGUEZ</t>
  </si>
  <si>
    <t>579</t>
  </si>
  <si>
    <t>342</t>
  </si>
  <si>
    <t>DIVULGACIÓN ACTIVIDADES CULTURALES</t>
  </si>
  <si>
    <t>CORRESPONDENCIA DEL COMITÉ TÉCNICO BIBLIOTECA NACIONAL</t>
  </si>
  <si>
    <t>MEMORANDO ALMACÉN GENERAL</t>
  </si>
  <si>
    <r>
      <t>CONVENIOS NACIONALES (</t>
    </r>
    <r>
      <rPr>
        <sz val="9"/>
        <rFont val="Arial Narrow"/>
        <family val="2"/>
      </rPr>
      <t>SYSENTEC - YAMAKI)</t>
    </r>
  </si>
  <si>
    <t>La fecha final se tomo del folio 2,</t>
  </si>
  <si>
    <t xml:space="preserve">PLANES DE DESARROLLO </t>
  </si>
  <si>
    <t>28 DIC. 2005</t>
  </si>
  <si>
    <r>
      <t>Nacionales (</t>
    </r>
    <r>
      <rPr>
        <sz val="9"/>
        <rFont val="Arial Narrow"/>
        <family val="2"/>
      </rPr>
      <t>E.J.M.INCOL (CARGAS) RICARDO ALDANA (IMPERMEABILIZACIÓN)</t>
    </r>
  </si>
  <si>
    <r>
      <t>Nacionales</t>
    </r>
    <r>
      <rPr>
        <sz val="9"/>
        <rFont val="Arial Narrow"/>
        <family val="2"/>
      </rPr>
      <t xml:space="preserve"> (COMISIONES BIBLIOTECAS PÚBLICAS)</t>
    </r>
  </si>
  <si>
    <t>INFORMES ACTIVIDADES BIBLIOTECA NACIONAL</t>
  </si>
  <si>
    <t>CARPETA + ARGOLLADO</t>
  </si>
  <si>
    <t>CATÁLOGOS. RESOLUCIONES COMERCIALIZACIÓN (MANUSCRITOS T. 1. T. 2 FASC. 1, MARTÍN, ISAACS, VERGARA)</t>
  </si>
  <si>
    <t>CARPETA + 3 FOLLETOS</t>
  </si>
  <si>
    <t>(CARPETA + 2 FOLLETOS)</t>
  </si>
  <si>
    <t>2 CARPETAS IGUAL NÚMERO</t>
  </si>
  <si>
    <t>SIN FORMALIDAES PLENAS (ORDEN ESTATAL 520-001-2004 ATINCO LTDA.)</t>
  </si>
  <si>
    <t>SIN FORMALIDADES PLENAS (ORDEN ESTATAL 520-002-2004 SIS LTDA.)</t>
  </si>
  <si>
    <t>SERVICIOS PÚBLICOS</t>
  </si>
  <si>
    <t>439</t>
  </si>
  <si>
    <t>440</t>
  </si>
  <si>
    <t>441</t>
  </si>
  <si>
    <t>442</t>
  </si>
  <si>
    <t>397</t>
  </si>
  <si>
    <t>398</t>
  </si>
  <si>
    <t>478</t>
  </si>
  <si>
    <t>479</t>
  </si>
  <si>
    <t>CORRESPONDENCIA VARIA SELECCIÓN Y ADQUISICIONES</t>
  </si>
  <si>
    <r>
      <t>780</t>
    </r>
    <r>
      <rPr>
        <b/>
        <sz val="10"/>
        <rFont val="Arial Narrow"/>
        <family val="2"/>
      </rPr>
      <t>C</t>
    </r>
  </si>
  <si>
    <t>520,15,6</t>
  </si>
  <si>
    <t>CONTROL VENTA DE SERVICIOS</t>
  </si>
  <si>
    <t>520,4,1</t>
  </si>
  <si>
    <r>
      <t xml:space="preserve">CONVENIOS NACIONALES </t>
    </r>
    <r>
      <rPr>
        <sz val="9"/>
        <rFont val="Arial Narrow"/>
        <family val="2"/>
      </rPr>
      <t>(IMPRENTA NACIONAL DE COLOMBIA. SECAB 505/00)</t>
    </r>
  </si>
  <si>
    <t>189</t>
  </si>
  <si>
    <t>190</t>
  </si>
  <si>
    <t>NOV.</t>
  </si>
  <si>
    <t>191</t>
  </si>
  <si>
    <t>192</t>
  </si>
  <si>
    <t>193</t>
  </si>
  <si>
    <t>194</t>
  </si>
  <si>
    <t>El folio número 186 Incluye anexo,folder: "Propuesta para prestar el servicio arquitectonico y redacción del proyecto para la adecuación de espacios en las salas de consulta y el estudio de una solución para la instalación de una planta electrica de emergencia para el edificio de la Biblioteca Nacional de Colombia. (65 folios).</t>
  </si>
  <si>
    <t xml:space="preserve">Informes de actividades </t>
  </si>
  <si>
    <t>Del folio 1-20  son anexos personales y en folio  21   aparece el primer documento emitido por Ministerio - Biblioteca Nacional</t>
  </si>
  <si>
    <t>INFORMES</t>
  </si>
  <si>
    <t>LLAMADAS LARGA DISTANCIA</t>
  </si>
  <si>
    <t>REFERENCIA DE LIBROS DEL SIGLO PASADO DE LA COLECCIÓN GENERAL</t>
  </si>
  <si>
    <t>PROGRAMA DE JAPÓN FOUNDATION LIBRARY SUPPORT</t>
  </si>
  <si>
    <t>DOCUMENTACIÓN DONACIONES PROYECTORES</t>
  </si>
  <si>
    <t>BIBLIOTECA INFANTIL DE LITERATURA</t>
  </si>
  <si>
    <t>CORRESPONDENCIA INTERNACIONAL ENVIADA Y RECIBIDA</t>
  </si>
  <si>
    <t>INVENTARIO DIRECCIÓN BIBLIOTECA NACIONAL</t>
  </si>
  <si>
    <t>PROYECTO CENTRO CULTURAL Y AMPLIACIÓN BIBLIOTECA NACIONAL</t>
  </si>
  <si>
    <t>RELACIÓN DE PUBLICACIONES PERIÓDICAS EXISTENTES E INEXISTENTES</t>
  </si>
  <si>
    <t>826</t>
  </si>
  <si>
    <t>58</t>
  </si>
  <si>
    <t>295</t>
  </si>
  <si>
    <t>296</t>
  </si>
  <si>
    <t>297</t>
  </si>
  <si>
    <t>298</t>
  </si>
  <si>
    <t>6</t>
  </si>
  <si>
    <t>299</t>
  </si>
  <si>
    <t>520.5.1</t>
  </si>
  <si>
    <t>141</t>
  </si>
  <si>
    <t>142</t>
  </si>
  <si>
    <t>PROGRAMAS DE DIFUSIÓN CULTURAL (FERIA DEL LIBRO)</t>
  </si>
  <si>
    <t xml:space="preserve">PUBLICACIONES DE DIFUSIÓN BIBLIOGRAFICA Y CULTURAL </t>
  </si>
  <si>
    <t>1 CUADERNILLO "GABO DEL ALMA ". 20 FOLIOS + 1 ANILLADO "LA FIESTA DEL LIBRO MANUAL DE PARTICIPANTE" . 29 FOLIOS</t>
  </si>
  <si>
    <t>CON FORMALIDADES PLENAS ( CONTRATO INTERADMINISTRATIVO No.216/04 APOSTAL)</t>
  </si>
  <si>
    <t>CONVENIOS NACIONALES  (668/02 CERLALC- INTERVENTORÍA BIBLIORED. CTO. 119/03)</t>
  </si>
  <si>
    <t>04-DIC-2003</t>
  </si>
  <si>
    <r>
      <t>Con formalidades plenas (</t>
    </r>
    <r>
      <rPr>
        <sz val="9"/>
        <rFont val="Arial Narrow"/>
        <family val="2"/>
      </rPr>
      <t>SERVICIO DE FOTOCOPIADO 2002-2003 JORGE CORREA. CONTRATO 137/02)</t>
    </r>
  </si>
  <si>
    <r>
      <t>Con formalidades plenas (</t>
    </r>
    <r>
      <rPr>
        <sz val="9"/>
        <rFont val="Arial Narrow"/>
        <family val="2"/>
      </rPr>
      <t>SERVICIO DE FOTOCOPIADO 2002-2003 JORGE CORREA. CONTRATO 137/03)</t>
    </r>
  </si>
  <si>
    <t>340</t>
  </si>
  <si>
    <t>HOJA DE VIDA BENHUR LEÓN ADALBERTO</t>
  </si>
  <si>
    <t>LEYES Y DECRETOS</t>
  </si>
  <si>
    <t>varios</t>
  </si>
  <si>
    <t>años</t>
  </si>
  <si>
    <t>CONFRONTACIÓN COLECCIÓN DEPÓSITO - FICHEROS</t>
  </si>
  <si>
    <t>CONVENIOS NACIONALES - (Hábitos de Lectura. DANE)</t>
  </si>
  <si>
    <t xml:space="preserve">INFORMES DE ACTIVIDADES   </t>
  </si>
  <si>
    <t>La fecha inicial se toma del folio 24</t>
  </si>
  <si>
    <t>CONTRATO CON FORMALIDADES PLENAS (Colombiana de Viajes y Turísmo Ltda. Cofviatur Ltda)</t>
  </si>
  <si>
    <r>
      <t>Con formalidades plenas (</t>
    </r>
    <r>
      <rPr>
        <sz val="9"/>
        <rFont val="Arial Narrow"/>
        <family val="2"/>
      </rPr>
      <t>CONTRATO 520-014-03 LUIS ANTONIO PÉREZ)</t>
    </r>
  </si>
  <si>
    <r>
      <t>Con formalidades plenas (</t>
    </r>
    <r>
      <rPr>
        <sz val="9"/>
        <rFont val="Arial Narrow"/>
        <family val="2"/>
      </rPr>
      <t>ORDEN ESTATAL 520-001-03 SAMUEL A. VELÁSQUEZ)</t>
    </r>
  </si>
  <si>
    <t>RELACIÓN DE CATÁLOGOS ENVIADOS AL INTERIOR Y EXTERIOR DEL PAÍS</t>
  </si>
  <si>
    <t>CONVENIO DANE</t>
  </si>
  <si>
    <t>724</t>
  </si>
  <si>
    <t>725</t>
  </si>
  <si>
    <t>726</t>
  </si>
  <si>
    <t>520,9,2</t>
  </si>
  <si>
    <r>
      <t>Convenios Nacionales (</t>
    </r>
    <r>
      <rPr>
        <sz val="9"/>
        <rFont val="Arial Narrow"/>
        <family val="2"/>
      </rPr>
      <t>CONVENIO INTERADMINISTRATIVO DE COOPERACIÓN No.511/01 GOBERNACIÓN DEL CESAR)</t>
    </r>
  </si>
  <si>
    <t>16 DIC.2002</t>
  </si>
  <si>
    <t>520.1</t>
  </si>
  <si>
    <t>ACTAS COMITÉ DE DIRECCIÓN</t>
  </si>
  <si>
    <t>PROGRAMAS DE DIFUSIÓN CULTURAL</t>
  </si>
  <si>
    <t>520,2</t>
  </si>
  <si>
    <t>POLÍTICA NACIONAL DE LECTURA (POLÍTICA PÚBLICA)</t>
  </si>
  <si>
    <t>Del folio 1-22 son anexos personales y en folio 23 aparece el primer documento emitido por Ministerio - Biblioteca Nacional</t>
  </si>
  <si>
    <t>Del folio 1-19 son anexos personales y en folio 20 aparece el primer documento emitido por Ministerio - Biblioteca Nacional</t>
  </si>
  <si>
    <t>230</t>
  </si>
  <si>
    <t>INFORME DE ACTIVIDADES</t>
  </si>
  <si>
    <t>CORRESPONDENCIA ENVIADA Y RECIBIDA ADMINISTRACIÓN BIBLIOTECA NACIONAL</t>
  </si>
  <si>
    <t>EXPOSICIONES VARIAS</t>
  </si>
  <si>
    <t>INSTITUTO COLOMBIANO DE CULTURA HISPÁNICA. JUNTA DIRECTIVA</t>
  </si>
  <si>
    <t>CON FORMALIDADES PLENAS (ORDEN ESTATAL DE PRESTACIÓN DE SERVICIOS No.520-017-2006. SERVICIOS POSTALES NACIONALES No.2</t>
  </si>
  <si>
    <t>10 AGOSTO 2006</t>
  </si>
  <si>
    <t>La fecha inicial se tomo del folio 59</t>
  </si>
  <si>
    <t>604</t>
  </si>
  <si>
    <t>605</t>
  </si>
  <si>
    <t>CONVENIOS NACIONALES  (668/02 CERLALC-TELMEX. CTO.426/04)</t>
  </si>
  <si>
    <r>
      <t>Con formalidades plenas (</t>
    </r>
    <r>
      <rPr>
        <sz val="9"/>
        <rFont val="Arial Narrow"/>
        <family val="2"/>
      </rPr>
      <t>ORDEN ESTATAL 520-006-03 DISPAPELES S.A.)</t>
    </r>
  </si>
  <si>
    <t>09-SEP-2005</t>
  </si>
  <si>
    <t>588</t>
  </si>
  <si>
    <t>SEMANA NACIONAL DEL LIBRO INFANTIL Y JUVENIL</t>
  </si>
  <si>
    <r>
      <t>820</t>
    </r>
    <r>
      <rPr>
        <b/>
        <sz val="10"/>
        <rFont val="Arial Narrow"/>
        <family val="2"/>
      </rPr>
      <t>A</t>
    </r>
  </si>
  <si>
    <r>
      <t>822</t>
    </r>
    <r>
      <rPr>
        <b/>
        <sz val="10"/>
        <rFont val="Arial Narrow"/>
        <family val="2"/>
      </rPr>
      <t>A</t>
    </r>
  </si>
  <si>
    <r>
      <t>824</t>
    </r>
    <r>
      <rPr>
        <b/>
        <sz val="10"/>
        <rFont val="Arial Narrow"/>
        <family val="2"/>
      </rPr>
      <t>B</t>
    </r>
  </si>
  <si>
    <r>
      <t>824</t>
    </r>
    <r>
      <rPr>
        <b/>
        <sz val="10"/>
        <rFont val="Arial Narrow"/>
        <family val="2"/>
      </rPr>
      <t>A</t>
    </r>
  </si>
  <si>
    <t>088</t>
  </si>
  <si>
    <t>PRÉSTAMO INSTALACIONES BIBLIOTECA NACIONAL</t>
  </si>
  <si>
    <t>239</t>
  </si>
  <si>
    <t>485</t>
  </si>
  <si>
    <t>285</t>
  </si>
  <si>
    <t>ACTAS</t>
  </si>
  <si>
    <t>286</t>
  </si>
  <si>
    <t>4</t>
  </si>
  <si>
    <t>287</t>
  </si>
  <si>
    <t>288</t>
  </si>
  <si>
    <t>237</t>
  </si>
  <si>
    <t>25 OCT.04</t>
  </si>
  <si>
    <t>CORRESPONDENCIA. HISTORIA DE LAS BIBLIOTECAS IBEROAMERICANAS</t>
  </si>
  <si>
    <t>CONTRATO No 183/91 CON PROCULTURA</t>
  </si>
  <si>
    <t>RESOLUCIONES VARIAS SOBRE PAGO DE COMISIONES</t>
  </si>
  <si>
    <t>504</t>
  </si>
  <si>
    <t>505</t>
  </si>
  <si>
    <t>808</t>
  </si>
  <si>
    <t>FONDO ESPECIAL - LISTAS</t>
  </si>
  <si>
    <t>470</t>
  </si>
  <si>
    <t>471</t>
  </si>
  <si>
    <t>472</t>
  </si>
  <si>
    <t>POLITICA NACIONAL DE LECTURA (IBEROAMERICA)</t>
  </si>
  <si>
    <t>POLITICA NACIONAL DE LECTURA (POLITICA PUBLICA)</t>
  </si>
  <si>
    <t>29-ABR-2005</t>
  </si>
  <si>
    <t>30-ABR-2005</t>
  </si>
  <si>
    <t>Del folio 1-14  son anexos personales y en folio 15   aparece el primer documento emitido por Ministerio - Biblioteca Nacional</t>
  </si>
  <si>
    <t>RELACIONES INTERNACIONALES</t>
  </si>
  <si>
    <r>
      <t>825</t>
    </r>
    <r>
      <rPr>
        <b/>
        <sz val="10"/>
        <rFont val="Arial Narrow"/>
        <family val="2"/>
      </rPr>
      <t>A</t>
    </r>
  </si>
  <si>
    <r>
      <t>Nacionales (</t>
    </r>
    <r>
      <rPr>
        <sz val="9"/>
        <rFont val="Arial Narrow"/>
        <family val="2"/>
      </rPr>
      <t>ENCUENTRO DE BIBLIOTECAS PÚBLICAS Y COLOQUIO COLOMBO-FRANCÉS)</t>
    </r>
  </si>
  <si>
    <t xml:space="preserve"> NACIONALES  (CONVENIO 723/04 FUNDALECTURA)</t>
  </si>
  <si>
    <t>El  folio 22 incluye cd "participación  de presupuesto". Abril 19/05.</t>
  </si>
  <si>
    <r>
      <t>Con formalidades plenas (</t>
    </r>
    <r>
      <rPr>
        <sz val="9"/>
        <rFont val="Arial Narrow"/>
        <family val="2"/>
      </rPr>
      <t>CONTRATO 520-006-03 INTERNATIONAL ELEVATOR INC.)</t>
    </r>
  </si>
  <si>
    <t>HOJAS DE VIDA</t>
  </si>
  <si>
    <t>CORRESPONDENCIA ENVIADA</t>
  </si>
  <si>
    <t>004</t>
  </si>
  <si>
    <t>MEDIDAS DEL GOBIERNO PARA ESTIMULAR EL CINE EN COLOMBIA</t>
  </si>
  <si>
    <t>LIBROS RAROS Y CURIOSOS</t>
  </si>
  <si>
    <t>CONSTANCIAS DIRECCIÓN</t>
  </si>
  <si>
    <t>INVESTIGADORES BIBLIOTECA NACIONAL</t>
  </si>
  <si>
    <t>ACTAS DE REUNIONES EXDIRECTORES BIBLIOTECA NACIONAL</t>
  </si>
  <si>
    <t>18/07/2007</t>
  </si>
  <si>
    <t>2 ENERO 2004</t>
  </si>
  <si>
    <t>La fecha inicial se tomo del folio 15</t>
  </si>
  <si>
    <t>14-DIC-2006</t>
  </si>
  <si>
    <t>426</t>
  </si>
  <si>
    <t>427</t>
  </si>
  <si>
    <t>428</t>
  </si>
  <si>
    <t>429</t>
  </si>
  <si>
    <t>SOLICITUDES DE INFORMACIÓN DE ACTIVIDADES CULTURALES</t>
  </si>
  <si>
    <t>ARCHIVO DE LA PALABRA. AUDITORIO</t>
  </si>
  <si>
    <t>ORGANIGRAMA</t>
  </si>
  <si>
    <t>701</t>
  </si>
  <si>
    <t>308</t>
  </si>
  <si>
    <t>309</t>
  </si>
  <si>
    <t>310</t>
  </si>
  <si>
    <t>311</t>
  </si>
  <si>
    <t>312</t>
  </si>
  <si>
    <t>3</t>
  </si>
  <si>
    <t>313</t>
  </si>
  <si>
    <t>2</t>
  </si>
  <si>
    <t>819</t>
  </si>
  <si>
    <t>820</t>
  </si>
  <si>
    <t>CONVENIOS NACIONALES  (668/02 CERLALC. INFORME FINAL INTERVENTORÍA BIBLIORED)</t>
  </si>
  <si>
    <t>27-DIC-2002</t>
  </si>
  <si>
    <t>08-NOV-2004</t>
  </si>
  <si>
    <t>CONVENIOS NACIONALES (193009 MINISTERIO DE CULTURA - FONADE)</t>
  </si>
  <si>
    <t>17-JUN-2003</t>
  </si>
  <si>
    <r>
      <t>Con formalidades plenas (</t>
    </r>
    <r>
      <rPr>
        <sz val="9"/>
        <rFont val="Arial Narrow"/>
        <family val="2"/>
      </rPr>
      <t>ORDEN ESTATAL 520-012-03 MILDRED PAOLA ARDILA VERGARA)</t>
    </r>
  </si>
  <si>
    <t>16-NOV-06</t>
  </si>
  <si>
    <t>CORRESPONDENCIA INTERNA EXTERNA ENVIADA Y RECIBIDA. CIRCULARES DOCUMENTOS DE ABINIA</t>
  </si>
  <si>
    <t>DOCUMENTACIÓN VARIA DE ABINIA. EXPOSICIÓN</t>
  </si>
  <si>
    <t>CORRESPONDENCIA INTERNA EXTERNA ENVIADA Y RECIBIDA Y DOCUMENTACIÓN VARIA REVISTA SENDEROS</t>
  </si>
  <si>
    <t>LIBROS DECOMIZADOS HACIENDA LA FRAGUA</t>
  </si>
  <si>
    <t>25-MAY-2007</t>
  </si>
  <si>
    <t>SIN FORMALIDADES PLENAS (CONTRATO ESTATAL No. 0135/06 MARÍA CLAUDIA SARMIENTO)</t>
  </si>
  <si>
    <t>07-NOV-2006</t>
  </si>
  <si>
    <t>CONVENIOS INTERNACIONALES (intercambio con la Unesco)</t>
  </si>
  <si>
    <t>CONVENIOS INTERNACIONALES (intercambio con Brasil)</t>
  </si>
  <si>
    <t>CONVENIOS INTERNACIONALES (intercambio con Panamá)</t>
  </si>
  <si>
    <t>CONVENIOS INTERNACIONALES (intercambio con Cuba)</t>
  </si>
  <si>
    <t>082</t>
  </si>
  <si>
    <t>083</t>
  </si>
  <si>
    <t>084</t>
  </si>
  <si>
    <t>085</t>
  </si>
  <si>
    <t>086</t>
  </si>
  <si>
    <t>087</t>
  </si>
  <si>
    <t>331</t>
  </si>
  <si>
    <t>CUENTAS DE COBRO Y CONSTANCIAS COLCULTURA</t>
  </si>
  <si>
    <t>CORRESPONDENCIA SUBDIRECCIÓN BIBLIOTECA NACIONAL</t>
  </si>
  <si>
    <t>Del folio 1- 24 son anexos personales y en folio 25      aparece el primer documento emitido por Ministerio - Biblioteca Nacional</t>
  </si>
  <si>
    <t>Del folio 1- 7 son anexos personales y en folio 8      aparece el primer documento emitido por Ministerio - Biblioteca Nacional</t>
  </si>
  <si>
    <t>Del folio 1-8 son anexos personales y en folio 9      aparece el primer documento emitido por Ministerio - Biblioteca Nacional</t>
  </si>
  <si>
    <t>609</t>
  </si>
  <si>
    <t>610</t>
  </si>
  <si>
    <t>611</t>
  </si>
  <si>
    <t>584</t>
  </si>
  <si>
    <t>566</t>
  </si>
  <si>
    <t>567</t>
  </si>
  <si>
    <t>568</t>
  </si>
  <si>
    <t>569</t>
  </si>
  <si>
    <t>570</t>
  </si>
  <si>
    <r>
      <t>Con formalidades plenas (</t>
    </r>
    <r>
      <rPr>
        <sz val="9"/>
        <rFont val="Arial Narrow"/>
        <family val="2"/>
      </rPr>
      <t>CONTRATO 520-002-03 PROBIBLIOTECAS LTDA.)</t>
    </r>
  </si>
  <si>
    <r>
      <t>CONVENIOS NACIONALES (</t>
    </r>
    <r>
      <rPr>
        <sz val="9"/>
        <rFont val="Arial Narrow"/>
        <family val="2"/>
      </rPr>
      <t>MARIO CIFUENTES MÉNDEZ)</t>
    </r>
  </si>
  <si>
    <r>
      <t>CONVENIOS NACIONALES (</t>
    </r>
    <r>
      <rPr>
        <sz val="9"/>
        <rFont val="Arial Narrow"/>
        <family val="2"/>
      </rPr>
      <t>CESAR AUGUSTO GÁMEZ HIDALGO) SECAB 505/00</t>
    </r>
  </si>
  <si>
    <r>
      <t>CONVENIOS NACIONALES (</t>
    </r>
    <r>
      <rPr>
        <sz val="9"/>
        <rFont val="Arial Narrow"/>
        <family val="2"/>
      </rPr>
      <t>MARÍA CONSUELO JIMÉNEZ OSORIO). SECAB 505/00</t>
    </r>
  </si>
  <si>
    <r>
      <t>CONVENIOS NACIONALES (</t>
    </r>
    <r>
      <rPr>
        <sz val="9"/>
        <rFont val="Arial Narrow"/>
        <family val="2"/>
      </rPr>
      <t>AUGUSTO LOPEZ BELTRÁN). SECAB 505/00</t>
    </r>
  </si>
  <si>
    <t>658</t>
  </si>
  <si>
    <t>659</t>
  </si>
  <si>
    <t>660</t>
  </si>
  <si>
    <t>661</t>
  </si>
  <si>
    <t>662</t>
  </si>
  <si>
    <t>663</t>
  </si>
  <si>
    <t>664</t>
  </si>
  <si>
    <t>665</t>
  </si>
  <si>
    <t>301</t>
  </si>
  <si>
    <t>302</t>
  </si>
  <si>
    <t>FECHAS EXTREMAS (DD/MM/AAAA)</t>
  </si>
  <si>
    <t>OBSERVACIONES</t>
  </si>
  <si>
    <t>TOMO</t>
  </si>
  <si>
    <t>OTRO</t>
  </si>
  <si>
    <t>FOLIOS</t>
  </si>
  <si>
    <t>SOPORTE</t>
  </si>
  <si>
    <t>CAJA</t>
  </si>
  <si>
    <t>417</t>
  </si>
  <si>
    <t>056</t>
  </si>
  <si>
    <t>057</t>
  </si>
  <si>
    <t>318</t>
  </si>
  <si>
    <t>DIC.98</t>
  </si>
  <si>
    <t>319</t>
  </si>
  <si>
    <t>72</t>
  </si>
  <si>
    <t>320</t>
  </si>
  <si>
    <t>335</t>
  </si>
  <si>
    <t>CONVENIOS CULTURALES CON COLOMBIA. CORRESPONDENCIA INTERNA ENVIADA Y RECIBIDA</t>
  </si>
  <si>
    <t>INFORMES SECCIONES BIBLIOTECA NACIONAL</t>
  </si>
  <si>
    <t>Sin foliar</t>
  </si>
  <si>
    <t>CONSECUTIVO ACTIVIDAD CULTURAL DE LA BIBLIOTECA</t>
  </si>
  <si>
    <t>ARCHIVO DE VOCES ( LISTA DE CINTAS Y CASETES)</t>
  </si>
  <si>
    <t>PROGRAMACIÓN CULTURAL BIBLIOTECA NACIONAL</t>
  </si>
  <si>
    <t>757</t>
  </si>
  <si>
    <t>758</t>
  </si>
  <si>
    <t>INFORME ACTIVIDADES LUIS ALFONSO BARRERA</t>
  </si>
  <si>
    <t>INFORME ACTIVIDADES HUMBERO OVALLE</t>
  </si>
  <si>
    <t>767</t>
  </si>
  <si>
    <t>768</t>
  </si>
  <si>
    <t>769</t>
  </si>
  <si>
    <t>Del folio 1-6 son anexos personales y en folio 7 aparece el primer documento emitido por Ministerio - Biblioteca Nacional</t>
  </si>
  <si>
    <t>INFORME DE ACTIVIDADES LUIS ALFONSO BARRERA</t>
  </si>
  <si>
    <t>INFORME ACTIVIDADES HUMBERTO OVALLE</t>
  </si>
  <si>
    <t>INFORME ACTIVIDADES GERMÁN RIVEROS</t>
  </si>
  <si>
    <t>CONSECUTIVO DE ARCHIVOS</t>
  </si>
  <si>
    <t>INFORME ACTIVIDADES MARITZA VELA GARZÓN</t>
  </si>
  <si>
    <t>CORRESPONDENCIA DIVISIÓN DE PERSONAL COLCULTURA</t>
  </si>
  <si>
    <t>CORRESPONDENCIA DIVULGACIÓN CULTURAL</t>
  </si>
  <si>
    <t>CONVENIOS CULTURALES INTERNACIONALES</t>
  </si>
  <si>
    <t>DONACIONES BIBLIOGRÁFICAS</t>
  </si>
  <si>
    <t>CORRESPONDENCIA DIRECCIÓN COLCULTURA</t>
  </si>
  <si>
    <t>THE WORLD OF LEARNING</t>
  </si>
  <si>
    <t>V CENTENARIO DE AMÉRICA</t>
  </si>
  <si>
    <t>JUN.96</t>
  </si>
  <si>
    <t>213</t>
  </si>
  <si>
    <t>214</t>
  </si>
  <si>
    <t>215</t>
  </si>
  <si>
    <t>216</t>
  </si>
  <si>
    <t>098</t>
  </si>
  <si>
    <t>099</t>
  </si>
  <si>
    <t>CIRCULARES VARIAS</t>
  </si>
  <si>
    <t>100</t>
  </si>
  <si>
    <t>101</t>
  </si>
  <si>
    <t>102</t>
  </si>
  <si>
    <t>La fecha final se tomo del folio 40</t>
  </si>
  <si>
    <t>CONVENIOS VARIOS. SISTEMA NOTIS BIBLIOTECA LUIS ANGEL ARANGO</t>
  </si>
  <si>
    <t>5 MAYO 2006</t>
  </si>
  <si>
    <t>23 MARZO 2007</t>
  </si>
  <si>
    <t>804</t>
  </si>
  <si>
    <t>Las fechas extremas se tomaron del folio 17</t>
  </si>
  <si>
    <t>27 diciembre 2006</t>
  </si>
  <si>
    <t>19 noviembre 2003</t>
  </si>
  <si>
    <t>539</t>
  </si>
  <si>
    <t>19 JUL.04</t>
  </si>
  <si>
    <t>30 AGO.04</t>
  </si>
  <si>
    <t>24 NOV.03</t>
  </si>
  <si>
    <t>17 FEB.04</t>
  </si>
  <si>
    <t>15 MAR.04</t>
  </si>
  <si>
    <t>4 NOV.03</t>
  </si>
  <si>
    <t>246</t>
  </si>
  <si>
    <t>247</t>
  </si>
  <si>
    <t>248</t>
  </si>
  <si>
    <t>626</t>
  </si>
  <si>
    <t>CORRESPONDENCIA VARIAS DEPENDENCIAS COLCULTURA</t>
  </si>
  <si>
    <t>CORREO AÉREO</t>
  </si>
  <si>
    <t>521</t>
  </si>
  <si>
    <t>05 SEPT 2005</t>
  </si>
  <si>
    <t>12 MARZO 2007</t>
  </si>
  <si>
    <t>CONTRATO SIN FORMALIDADES PLENAS (LUCY STELLA CONTRERAS HERNANADEZ 520-028-2005)</t>
  </si>
  <si>
    <t>08 SEPT 2005</t>
  </si>
  <si>
    <t>28 NOV 2006</t>
  </si>
  <si>
    <t>520,9,3</t>
  </si>
  <si>
    <t>520,9,4</t>
  </si>
  <si>
    <t>520,6</t>
  </si>
  <si>
    <t>520,9,6</t>
  </si>
  <si>
    <t>SERVICIO FOTOCOPIADO JORGE CORREA TRUJILLO. CONTROL VENTA</t>
  </si>
  <si>
    <t>805</t>
  </si>
  <si>
    <t>CORRESPONDENCIA RECIBIDA DIVISIÓN DE PERSONAL</t>
  </si>
  <si>
    <t>OFICINA DE RAROS Y CURIOSOS</t>
  </si>
  <si>
    <t>INVENTARIOS SALA DE SEGURIDAD R.C. ARCINIEGAS. MUTIS</t>
  </si>
  <si>
    <t>LIBROS QUE INGRESAN A LA SALA DE SEGURIDAD</t>
  </si>
  <si>
    <t>CONTRATO CON FORMALIDADES PLENAS (AUDIO LUMENS LTDA.)</t>
  </si>
  <si>
    <t>612</t>
  </si>
  <si>
    <t>613</t>
  </si>
  <si>
    <t>57</t>
  </si>
  <si>
    <t>852A</t>
  </si>
  <si>
    <t>POLITICA ADMINISTRATIVA (ALQUILER DE ESPACIOS)</t>
  </si>
  <si>
    <t>16-MAY-2002</t>
  </si>
  <si>
    <t>21-DIC-2001</t>
  </si>
  <si>
    <t>12-DIC-2002</t>
  </si>
  <si>
    <t>852B</t>
  </si>
  <si>
    <t>23-ENE-2003</t>
  </si>
  <si>
    <t>03-FEB-2005</t>
  </si>
  <si>
    <t>09-DIC-2005</t>
  </si>
  <si>
    <t>13-ENE-2006</t>
  </si>
  <si>
    <t>09-AGO-2006</t>
  </si>
  <si>
    <t>PROYECTOS DE BIBLIOTECAS PUBLICAS</t>
  </si>
  <si>
    <t>31-OCT-2002</t>
  </si>
  <si>
    <t>19-DIC-2002</t>
  </si>
  <si>
    <t>PROYECTOS DE COOPERACION</t>
  </si>
  <si>
    <t>JUL-2006</t>
  </si>
  <si>
    <t>24-MAR-2004</t>
  </si>
  <si>
    <t>26-MAR-2004</t>
  </si>
  <si>
    <t>855A</t>
  </si>
  <si>
    <t>15-ABR-2005</t>
  </si>
  <si>
    <t>14-OCT-2005</t>
  </si>
  <si>
    <t>855B</t>
  </si>
  <si>
    <t>23-ENE-2006</t>
  </si>
  <si>
    <t>06-OCT-2006</t>
  </si>
  <si>
    <t>16-ENE-2002</t>
  </si>
  <si>
    <t>07-OCT-2002</t>
  </si>
  <si>
    <t>2004</t>
  </si>
  <si>
    <t>2005</t>
  </si>
  <si>
    <t>314</t>
  </si>
  <si>
    <t>825</t>
  </si>
  <si>
    <t>PUBLICACIONES</t>
  </si>
  <si>
    <t>HOJAS DE VIDA, SOLICITUDES, ÓRDENES DE TRABAJO</t>
  </si>
  <si>
    <t>229</t>
  </si>
  <si>
    <t>06-AGO-2004</t>
  </si>
  <si>
    <t>755</t>
  </si>
  <si>
    <t>MANUSCRITOS ENTREGADOS A LA BIBLIOTECA</t>
  </si>
  <si>
    <t>20 MAY.04</t>
  </si>
  <si>
    <t>CORRESPONDENCIA VARIA SOBRE HISTORIA DE NUEVA ESPAÑA</t>
  </si>
  <si>
    <t>CONVENIO INTERADMINISTRATIVO No.107189 SISTEMA METROPOLITANO DE BIBLIOTECAS PÚBLICAS</t>
  </si>
  <si>
    <t>27 MAY.02</t>
  </si>
  <si>
    <t>15 JUL.02</t>
  </si>
  <si>
    <t>9 SEP.02</t>
  </si>
  <si>
    <t>12 NOV. 02</t>
  </si>
  <si>
    <t>ABINIA - INFORMES</t>
  </si>
  <si>
    <t>ABINIA - CATÁLOGO COLECTIVO</t>
  </si>
  <si>
    <t>FUNDALECTURA. INFORME FINANCIERO</t>
  </si>
  <si>
    <t>Del folio 1-21 son anexos personales y en folio 22  aparece el primer documento emitido por Ministerio - Biblioteca Nacional</t>
  </si>
  <si>
    <t>238</t>
  </si>
  <si>
    <t>CON FORMALIDADES PLENAS (CONTRATO ESTATAL No. 0081/06 3M COLOMBIA S.A.)</t>
  </si>
  <si>
    <t>26-DIC-2005</t>
  </si>
  <si>
    <t>La fecha inicial se tomo del folio 6.</t>
  </si>
  <si>
    <t>119</t>
  </si>
  <si>
    <t>120</t>
  </si>
  <si>
    <t>CIRCULARES</t>
  </si>
  <si>
    <t>121</t>
  </si>
  <si>
    <t>122</t>
  </si>
  <si>
    <t>DIC 2005</t>
  </si>
  <si>
    <t xml:space="preserve">DERECHOS DE PETICIÓN </t>
  </si>
  <si>
    <t>4 ENE 2006</t>
  </si>
  <si>
    <t>18 DIC 2006</t>
  </si>
  <si>
    <t>18 ABRIL 2001</t>
  </si>
  <si>
    <t>17 AGO 2001</t>
  </si>
  <si>
    <t>CONSEJO NACIONAL DEL LIBRO. 2DA. SEMANA</t>
  </si>
  <si>
    <t>838A</t>
  </si>
  <si>
    <t>20 ABRIL 2001</t>
  </si>
  <si>
    <t>CORRESPONDENCIA INTERNA ENVIADA Y RECIBIDA</t>
  </si>
  <si>
    <t>PROYECTO COMUNITARIO</t>
  </si>
  <si>
    <t>CORRESPONDENCIA FERIA INTERNACIONAL DEL LIBRO</t>
  </si>
  <si>
    <t>CORRESPONDENCIA SOBRE FONDO CULTURAL JUDIO EN COLOMBIA</t>
  </si>
  <si>
    <t>CONCURSOS LITERARIOS</t>
  </si>
  <si>
    <t>RESOLUCIONES COMITÉ DONACIONES COLCULTURA</t>
  </si>
  <si>
    <t>PROYECTOS NORMAS CONSEJOS COMITÉS</t>
  </si>
  <si>
    <t>La fecha inicial se tomo del folio 23</t>
  </si>
  <si>
    <t>SIN FORMALIDADES PLENAS  (ORDEN ESTATAL DE PRESTACIÓN DE SERVICIOS No520-009-2006 DANIEL EDUARDO MORENO GONZALEZ)</t>
  </si>
  <si>
    <t>SIN FORMALIDADES PLENAS (ORDEN ESTATAL DE PRESTACIÓN DE SERVICIOS No.520-010-2006. JHON JAIRO OROZCO ARAQUE)</t>
  </si>
  <si>
    <t>SIN FORMALIDADES PLENAS (ORDEN ESTATAL DE PRESTACIÓN DE SERVICIOS No.520-011-2006. JAIME ANDRES SANCHEZ YOPAZA)</t>
  </si>
  <si>
    <t xml:space="preserve">CONVENIOS VARIOS. </t>
  </si>
  <si>
    <t>CORRESPONDENCIA SECCIÓN BIBLIOTECAS</t>
  </si>
  <si>
    <t>VIDEO BIBLIOTECA NACIONAL</t>
  </si>
  <si>
    <t>CALIFICACIONES SERVICIOS. SERVICIO CIVIL</t>
  </si>
  <si>
    <t xml:space="preserve">CORRESPONDENCIA VARIAS DEPENDENCIAS </t>
  </si>
  <si>
    <t>COMITÉ DIRECTIVO COLCULTURA</t>
  </si>
  <si>
    <t>VARIOS SUBDIRECCIÓN</t>
  </si>
  <si>
    <t xml:space="preserve">CONSECUTIVO    </t>
  </si>
  <si>
    <t>ORIGINALES SEMINARIO DE BUCARAMANGA</t>
  </si>
  <si>
    <t>CON FORMALIDADES PLENAS (CONTRATO ESTATAL No.1473/06 INDUSTRIAS 2RR LTDA.)</t>
  </si>
  <si>
    <t>La fecha inicial se tomo del folio 86</t>
  </si>
  <si>
    <t>8/06/2007</t>
  </si>
  <si>
    <t>CON FORMALIDADES PLENAS (CONTRATO ESTATAL No.1468/06 SERVI IMÁGENES LTDA.)</t>
  </si>
  <si>
    <t>La fecha inicial se tomo del folio 92</t>
  </si>
  <si>
    <t>CONVENIO DE ASOCIACIÓN 160/05 - FUNDALECTURA</t>
  </si>
  <si>
    <t>SECCIÓN PROCESOS TÉCNICOS BIBLIOTECA NACIONAL</t>
  </si>
  <si>
    <t>MICROFILMACIÓN CON LA BIBLIOTECA LUIS ANGL ARANGO</t>
  </si>
  <si>
    <t>CONSERVACIÓN LIBROS BIBLIOTECA NACIONAL</t>
  </si>
  <si>
    <t>01/01/2006</t>
  </si>
  <si>
    <t>30/04/2007</t>
  </si>
  <si>
    <t>464</t>
  </si>
  <si>
    <t>465</t>
  </si>
  <si>
    <t>466</t>
  </si>
  <si>
    <t>COMISIONES AL EXTERIOR</t>
  </si>
  <si>
    <t>ENE.91</t>
  </si>
  <si>
    <t>ENE.92</t>
  </si>
  <si>
    <t>DIRECCIÓN COLCULTURA</t>
  </si>
  <si>
    <t>ENE.96</t>
  </si>
  <si>
    <t>DIVISIÓN RELACIONES LABORALES</t>
  </si>
  <si>
    <t>FUNCIÓN PÚBLICA</t>
  </si>
  <si>
    <t>FUNDALECTURA</t>
  </si>
  <si>
    <t>INFORME SOBRE SIMÓN BOLÍVAR</t>
  </si>
  <si>
    <t>INFORME DE ACTIVIDADES, CONTRATOS Y CONSTANCIAS</t>
  </si>
  <si>
    <t>EXPOSICIÓN DANIEL SAMPER ORTEGA</t>
  </si>
  <si>
    <t>PROYECTO DE EXPOSICIÓN DE GILBERTO URDANETA. COTIZACIONES</t>
  </si>
  <si>
    <t>CORRESPONDENCIA SECRETARÍA GENERAL COLCULTURA</t>
  </si>
  <si>
    <t>PROYECTO DE LEY No.47 DE 1987</t>
  </si>
  <si>
    <t>La fecha inicial se tomo del folio 21, el folio 138 incluye un cd con artes finales del libro "Memorias del segundo coloquio Colombo-frances"</t>
  </si>
  <si>
    <t>La fecha inicial se tomo del folio 17 y la fecha final se tomó del folio 96</t>
  </si>
  <si>
    <t>la fecha final se tomó del folio 100</t>
  </si>
  <si>
    <t>540</t>
  </si>
  <si>
    <t>541</t>
  </si>
  <si>
    <t>542</t>
  </si>
  <si>
    <t>543</t>
  </si>
  <si>
    <t>12</t>
  </si>
  <si>
    <t>13</t>
  </si>
  <si>
    <t>14</t>
  </si>
  <si>
    <t>15</t>
  </si>
  <si>
    <t>16</t>
  </si>
  <si>
    <t>17</t>
  </si>
  <si>
    <t>18</t>
  </si>
  <si>
    <t>486</t>
  </si>
  <si>
    <t>487</t>
  </si>
  <si>
    <t>488</t>
  </si>
  <si>
    <t>489</t>
  </si>
  <si>
    <t>490</t>
  </si>
  <si>
    <t>491</t>
  </si>
  <si>
    <t>SINIC</t>
  </si>
  <si>
    <t>ORDENES DE SERVICIO APROBADAS</t>
  </si>
  <si>
    <t>LISTA DE INVITADOS ACTIVIDAD CULTURAL</t>
  </si>
  <si>
    <t>CORRESPONDENCIA VARIA ENVIADA Y RECIBIDA SOBRE EXPOSICIONES</t>
  </si>
  <si>
    <t>DIRCURSOS DIRECTOR BIBLIOTECA NACIONAL</t>
  </si>
  <si>
    <t>DOCUMENTOS VARIOS SOBRE DIÁLOGOS DE PLATÓN</t>
  </si>
  <si>
    <t>PREMIOS INTERNACIONALES</t>
  </si>
  <si>
    <t>LIBROS Y DOCUMENTOS CON DESTINO A LA SALA DE SEGURIDAD</t>
  </si>
  <si>
    <t>272</t>
  </si>
  <si>
    <t>273</t>
  </si>
  <si>
    <t>274</t>
  </si>
  <si>
    <t>CARPETA</t>
  </si>
  <si>
    <t>CODIGO</t>
  </si>
  <si>
    <t>284</t>
  </si>
  <si>
    <t>Del folio 1-22  son anexos personales y en folio 23   aparece el primer documento emitido por Ministerio - Biblioteca Nacional</t>
  </si>
  <si>
    <t>687</t>
  </si>
  <si>
    <t>688</t>
  </si>
  <si>
    <t>689</t>
  </si>
  <si>
    <t>714</t>
  </si>
  <si>
    <t>715</t>
  </si>
  <si>
    <t>697</t>
  </si>
  <si>
    <t>450</t>
  </si>
  <si>
    <t>451</t>
  </si>
  <si>
    <t>452</t>
  </si>
  <si>
    <t>453</t>
  </si>
  <si>
    <t>454</t>
  </si>
  <si>
    <t>455</t>
  </si>
  <si>
    <t>RESOLUCIONES - DECRETOS</t>
  </si>
  <si>
    <t>INFORME DE LIBROS - LABORES DESARROLLADAS</t>
  </si>
  <si>
    <t>INVENTARIO DE ENSERES</t>
  </si>
  <si>
    <t>CORRESPONDENCIA RECIBIDA Y DESPACHADA</t>
  </si>
  <si>
    <t>520,3,3</t>
  </si>
  <si>
    <r>
      <t>Nacionales (</t>
    </r>
    <r>
      <rPr>
        <sz val="9"/>
        <rFont val="Arial Narrow"/>
        <family val="2"/>
      </rPr>
      <t>CONVENIO 011/98 O.E.I.</t>
    </r>
    <r>
      <rPr>
        <b/>
        <sz val="9"/>
        <rFont val="Arial Narrow"/>
        <family val="2"/>
      </rPr>
      <t xml:space="preserve"> </t>
    </r>
    <r>
      <rPr>
        <sz val="9"/>
        <rFont val="Arial Narrow"/>
        <family val="2"/>
      </rPr>
      <t>(SISTEMAS) CINTAS Y CARTUCHOS (CD'S)</t>
    </r>
  </si>
  <si>
    <r>
      <t>Nacionales (</t>
    </r>
    <r>
      <rPr>
        <sz val="9"/>
        <rFont val="Arial Narrow"/>
        <family val="2"/>
      </rPr>
      <t>GLOBAL ONE INTERNET)</t>
    </r>
  </si>
  <si>
    <t>Nacionales (SUBCONTRATOS CON CARGO AL CONVENIO O.E.I. 503/00 ADECUACIÓN DOTACIÓN DE ESPACIOS)</t>
  </si>
  <si>
    <r>
      <t>Nacionales (</t>
    </r>
    <r>
      <rPr>
        <sz val="9"/>
        <rFont val="Arial Narrow"/>
        <family val="2"/>
      </rPr>
      <t>PREPARACIÓN FÍSICA SELECCIÓN - BIBLIOTECAS P. No.1)</t>
    </r>
  </si>
  <si>
    <r>
      <t>Nacionales (</t>
    </r>
    <r>
      <rPr>
        <sz val="9"/>
        <rFont val="Arial Narrow"/>
        <family val="2"/>
      </rPr>
      <t>PREPARACIÓN FÍSICA SELECCIÓN - BIBLIOTECAS P. No.2)</t>
    </r>
  </si>
  <si>
    <r>
      <t>Nacionales (</t>
    </r>
    <r>
      <rPr>
        <sz val="9"/>
        <rFont val="Arial Narrow"/>
        <family val="2"/>
      </rPr>
      <t>CINTAS Y CARTUCHOS DE LA 23)</t>
    </r>
  </si>
  <si>
    <r>
      <t>Nacionales (</t>
    </r>
    <r>
      <rPr>
        <sz val="9"/>
        <rFont val="Arial Narrow"/>
        <family val="2"/>
      </rPr>
      <t>CERLALC 404/01 O.E.I. IFLA - MINISTERIO DE CULTURA)</t>
    </r>
  </si>
  <si>
    <r>
      <t>Nacionales (</t>
    </r>
    <r>
      <rPr>
        <sz val="9"/>
        <rFont val="Arial Narrow"/>
        <family val="2"/>
      </rPr>
      <t>SECAB 505/00 - PATRIMONIO)</t>
    </r>
  </si>
  <si>
    <t>014</t>
  </si>
  <si>
    <t>015</t>
  </si>
  <si>
    <t>INVENTARIO Y REMISION DE DOCUMENTOS AL ARCHIVO CENTRAL</t>
  </si>
  <si>
    <t>001</t>
  </si>
  <si>
    <t>002</t>
  </si>
  <si>
    <t>INFORME Y REFERENCIAS DEL FONDO ARCINIEGAS</t>
  </si>
  <si>
    <t>CONVENIOS NACIONALES (668/02 CERLALC. CARPETA No.2)</t>
  </si>
  <si>
    <t>CONVENIOS NACIONALES  (668/02 CERLALC. CARPETA No.1)</t>
  </si>
  <si>
    <t>06-AGO-2003</t>
  </si>
  <si>
    <t>31-DIC-2003</t>
  </si>
  <si>
    <t>118</t>
  </si>
  <si>
    <t>828</t>
  </si>
  <si>
    <t>520,13,4</t>
  </si>
  <si>
    <t>254</t>
  </si>
  <si>
    <t xml:space="preserve">UNIDAD DE CONSERVACION </t>
  </si>
  <si>
    <t>OBJETO:</t>
  </si>
  <si>
    <t>CORRESPONDENCIA ENVIADA Y RECIBIDA SUBDIRECCIÓN DE PATRIMONIO</t>
  </si>
  <si>
    <t>CORRESPONDENCIA CERLALC</t>
  </si>
  <si>
    <t>PROGRAMA LA CULTURA EN TIEMPOS DE TRANSICIÓN. DISTRIBUCIÓN APORTES DE FUNCIONAMIENTO</t>
  </si>
  <si>
    <t>REVISTA GACETA COLCULTURA</t>
  </si>
  <si>
    <t>RESTAURACIÓN PLANTA BIBLIOTECA NACIONAL</t>
  </si>
  <si>
    <t>CORRESPONDENCIA PROCULTURA</t>
  </si>
  <si>
    <t>CORRESPONDENCIA RECIBIDA DE LA UNIVERSIDAD DE LA SABANA</t>
  </si>
  <si>
    <t>SEMINARIO SOBRE EL PATRIMONIO BIBLIOGRÁFICO NACIONAL</t>
  </si>
  <si>
    <t>PROYECTOS VARIOS DIRECCIÓN COLCULTURA</t>
  </si>
  <si>
    <t>CONTRATO CON MARÍA ISABEL VARGAS</t>
  </si>
  <si>
    <t>CONSTANCIAS Y CONTRATOS</t>
  </si>
  <si>
    <t>029</t>
  </si>
  <si>
    <t>030</t>
  </si>
  <si>
    <t>SIN FORMALIDADES PLENAS (ORDEN ESTATAL DE PRESTACIÓN DE SERVICIOS No.520-013-2006. JEYSON LEONARDO ARISMENDY RODRÍGUEZ)</t>
  </si>
  <si>
    <t>SIN FORMALIDADES PLENAS (ORDEN ESTATAL DE PRESTACIÓN DE SERVICIOS No.520-014-2006. GLORIA EDILMA TINJACA MARTÍNEZ)</t>
  </si>
  <si>
    <t>PROGRAMA DESARROLLO CULTURAL COMUNITARIO</t>
  </si>
  <si>
    <t>231</t>
  </si>
  <si>
    <t>232</t>
  </si>
  <si>
    <t>233</t>
  </si>
  <si>
    <t>003</t>
  </si>
  <si>
    <t>LEY 23 DE 1982 Y LEY 34 DE 1973</t>
  </si>
  <si>
    <t>CORRESPONDENCIA VARIA RECIBIDA. PRIMER SEMESTRE</t>
  </si>
  <si>
    <t>CONSECUTIVO DE DIRECCIÓN</t>
  </si>
  <si>
    <t>CATÁLOGO DE EPIGRAFÍAS</t>
  </si>
  <si>
    <r>
      <t>Con formalidades plenas (</t>
    </r>
    <r>
      <rPr>
        <sz val="9"/>
        <rFont val="Arial Narrow"/>
        <family val="2"/>
      </rPr>
      <t>ORDEN ESTATAL 520-010-03 CODIBARRAS LTDA.)</t>
    </r>
  </si>
  <si>
    <t xml:space="preserve">El folio numero 2. Incluye cd. "Base de datos del consolado general, mayo 18". Folio numero 3 Incluye "Invitación  conversatorio Manuel Rivas con Gonzalo Mallarino". Folio numero 4. Incluye "invitación Juan Jose Millan y conversatorio con Mario Mendoza". </t>
  </si>
  <si>
    <t>227</t>
  </si>
  <si>
    <t>228</t>
  </si>
  <si>
    <t>Del folio 1-3son anexos personales y en folio 4      aparece el primer documento emitido por Ministerio - Biblioteca Nacional</t>
  </si>
  <si>
    <r>
      <t>Con formalidades plenas (</t>
    </r>
    <r>
      <rPr>
        <sz val="9"/>
        <rFont val="Arial Narrow"/>
        <family val="2"/>
      </rPr>
      <t>ORDEN ESTATAL 520-011-03 ANGELA ANDREA DELGADO CRUZ)</t>
    </r>
  </si>
  <si>
    <t>CONTRATO CON FORMALIDADES PLENAS (INTERNATIONAL ELEVATOR INC.)</t>
  </si>
  <si>
    <t>CONTRATO CON FORMALIDADES PLENAS (Roberto Pineda M., y Cía Ltda. Ropim Ltda.)</t>
  </si>
  <si>
    <t>CONTRATO CON FORMALIDADES PLENAS (ATINCO LTDA.)</t>
  </si>
  <si>
    <t>801</t>
  </si>
  <si>
    <t xml:space="preserve">El folio 200 incluye cuaderno argollado "hábitos de lectura 20 años de investigación" (de 54 folios). Desde el folio 201 al 207 incluye cd´s "sobre encuestas de lectura". </t>
  </si>
  <si>
    <t>LISTADO DE PERIODISTAS CULTURALES</t>
  </si>
  <si>
    <t>ARCHIVO DE ENCUESTAS</t>
  </si>
  <si>
    <t>CORRESPONDENCIA INTERNA - EXTERNA RECIBIDA</t>
  </si>
  <si>
    <t>666</t>
  </si>
  <si>
    <t>667</t>
  </si>
  <si>
    <t>FICHAS EBI</t>
  </si>
  <si>
    <t>422</t>
  </si>
  <si>
    <t>423</t>
  </si>
  <si>
    <t>424</t>
  </si>
  <si>
    <t>425</t>
  </si>
  <si>
    <t>444</t>
  </si>
  <si>
    <t>FOTOCOPIAS REVISTA SENDEROS</t>
  </si>
  <si>
    <r>
      <t>Con formalidades plenas (</t>
    </r>
    <r>
      <rPr>
        <sz val="9"/>
        <rFont val="Arial Narrow"/>
        <family val="2"/>
      </rPr>
      <t>CONTRATO ESTATAL DE COMPRAVENTA 520-013-03 PROBIBLIOTECAS LTDA.)</t>
    </r>
  </si>
  <si>
    <t>CON FORMALIDADES PLENAS (CONTRATO ESTATAL No.0096/06 SECURITY SHOPS LIFEGARD Y CÍA. S.C.A.)</t>
  </si>
  <si>
    <t>INFORMES REALIZADO DURANTE LOS 4 ÚLTIMOS AÑOS DE LA BIBLIOTECA A LA PRESIDENCIA DE LA REPÚBLICA</t>
  </si>
  <si>
    <t>DESCUBRIMIENTO DE AMÉRICA CENTENARIO PROYECTOS</t>
  </si>
  <si>
    <t>577</t>
  </si>
  <si>
    <t>La fecha final se tomó del folio 210</t>
  </si>
  <si>
    <t xml:space="preserve">INFORMES DE EJECUCIÓN PRESUPUESTAL </t>
  </si>
  <si>
    <t>PLANES DE ACCIÓN (PRESUPUESTAL 2004)</t>
  </si>
  <si>
    <t>31-marzo-04</t>
  </si>
  <si>
    <t>PROYECTOS SEGUNDA EXPEDICIÓN BOTÁNICA</t>
  </si>
  <si>
    <t>652</t>
  </si>
  <si>
    <t>653</t>
  </si>
  <si>
    <t>654</t>
  </si>
  <si>
    <t>La fecha inicial se tomó del folio 21</t>
  </si>
  <si>
    <t>02 FEBRERO 2007</t>
  </si>
  <si>
    <t>La fecha inicial se tomó del folio 56</t>
  </si>
  <si>
    <t>La fecha inicial se toma del folio 30</t>
  </si>
  <si>
    <t xml:space="preserve">Folio 36 : CD (Configuración servidores) </t>
  </si>
  <si>
    <t>622</t>
  </si>
  <si>
    <t>10 enero 2003</t>
  </si>
  <si>
    <t>PRESUPUESTO</t>
  </si>
  <si>
    <t>CORRESPONDENCIA INTERNA EXTERNA DESPACHADA</t>
  </si>
  <si>
    <t>CONVENIOS NACIONALES  (668/02 CERLALC. CTO. 668/02 CATALINA RAMÍREZ)</t>
  </si>
  <si>
    <t>NOV-2004</t>
  </si>
  <si>
    <t>CONVENIOS NACIONALES  (668/02 CERLALC. INFORMES INTERVENTORÍA BIBLIORED)</t>
  </si>
  <si>
    <t>02-MAR-2005</t>
  </si>
  <si>
    <t>899A</t>
  </si>
  <si>
    <t>LISTA DE BIBLIOTECAS PATRIMONIALES</t>
  </si>
  <si>
    <t>fecha</t>
  </si>
  <si>
    <t>PLANES DE DESARROLLO</t>
  </si>
  <si>
    <t>520,4,2</t>
  </si>
  <si>
    <r>
      <t>CONVENIOS NACIONALES (</t>
    </r>
    <r>
      <rPr>
        <sz val="9"/>
        <rFont val="Arial Narrow"/>
        <family val="2"/>
      </rPr>
      <t>MIGUEL ANGEL BOTIA) SECAB 505/00</t>
    </r>
  </si>
  <si>
    <t>431</t>
  </si>
  <si>
    <t>432</t>
  </si>
  <si>
    <t>433</t>
  </si>
  <si>
    <t>434</t>
  </si>
  <si>
    <t>435</t>
  </si>
  <si>
    <t>436</t>
  </si>
  <si>
    <t>437</t>
  </si>
  <si>
    <t>438</t>
  </si>
  <si>
    <t>646</t>
  </si>
  <si>
    <r>
      <t>Convenios Nacionales (</t>
    </r>
    <r>
      <rPr>
        <sz val="9"/>
        <rFont val="Arial Narrow"/>
        <family val="2"/>
      </rPr>
      <t>CONVENIO DE COOPERACIÓN CERLALC No.160/02. CARPETA No.1)</t>
    </r>
  </si>
  <si>
    <r>
      <t>Convenios Nacionales (</t>
    </r>
    <r>
      <rPr>
        <sz val="9"/>
        <rFont val="Arial Narrow"/>
        <family val="2"/>
      </rPr>
      <t>CONVENIO DE COOPERACIÓN CERLALC No.160/02. CARPETA No.2)</t>
    </r>
  </si>
  <si>
    <t>748B</t>
  </si>
  <si>
    <t>749A</t>
  </si>
  <si>
    <t>750A</t>
  </si>
  <si>
    <t xml:space="preserve">Informes de organismos de control </t>
  </si>
  <si>
    <t xml:space="preserve">Planes arquitectónicos </t>
  </si>
  <si>
    <t>Programa de salud ocupacional</t>
  </si>
  <si>
    <r>
      <t xml:space="preserve">Planes de acción </t>
    </r>
    <r>
      <rPr>
        <sz val="9"/>
        <rFont val="Arial Narrow"/>
        <family val="2"/>
      </rPr>
      <t>(FICHAS EBI)</t>
    </r>
  </si>
  <si>
    <t>22/12/2005</t>
  </si>
  <si>
    <t>CONVENIOS NACIONALES (193054/03. BANCO DE LA REPÚBLICA - FONADE. (EJECUCIÓN 1RA. FASE PLAN NACIONAL DE LECTURA Y BIBLIOTECAS PÚBLICAS)</t>
  </si>
  <si>
    <t>CONTRATO No.022 de 1985. (COLCULTURA - ARQUITECTO RICARDO MARTÍNEZ. INTERVENTOR JAIME VILLA. PINTURA EDIFICIO)</t>
  </si>
  <si>
    <t>COMITÉ SALUD OCUPACIONAL</t>
  </si>
  <si>
    <t>COMITÉ TÉCNICO BIBLIOTECA NACIONAL</t>
  </si>
  <si>
    <t>CONTROL INTERNO COLCULTURA</t>
  </si>
  <si>
    <t>COMITÉ ADAPTACIÓN LABORAL</t>
  </si>
  <si>
    <t>580</t>
  </si>
  <si>
    <t>581</t>
  </si>
  <si>
    <t>582</t>
  </si>
  <si>
    <t>583</t>
  </si>
  <si>
    <t>PRE ARCHIVO PENDIENTE</t>
  </si>
  <si>
    <t>76</t>
  </si>
  <si>
    <t>77</t>
  </si>
  <si>
    <t>78</t>
  </si>
  <si>
    <t>79</t>
  </si>
  <si>
    <t>80</t>
  </si>
  <si>
    <t>CUADERNOS DE REGISTRO DE LECTORES DE OBRAS CONSULTADAS - SALA DE SEGURIDAD</t>
  </si>
  <si>
    <t>DONACION GERMAN ARCINIEGAS</t>
  </si>
  <si>
    <t>55</t>
  </si>
  <si>
    <t>1/4</t>
  </si>
  <si>
    <t>2/4</t>
  </si>
  <si>
    <t>3/4</t>
  </si>
  <si>
    <t>4/4</t>
  </si>
  <si>
    <t>INFORME ACTIVIDADES CESAR A. GÓMEZ</t>
  </si>
  <si>
    <r>
      <t>Con formalidades plenas (</t>
    </r>
    <r>
      <rPr>
        <sz val="9"/>
        <rFont val="Arial Narrow"/>
        <family val="2"/>
      </rPr>
      <t>ORDEN ESTATAL 520-009-03 CAJA DE COMPENSACIÓN FAMILIAR - CAFAM)</t>
    </r>
  </si>
  <si>
    <t>.ENERO 2002</t>
  </si>
  <si>
    <t>697A</t>
  </si>
  <si>
    <t>Del folio 1 al 6 son anexos, fecha inicial se tomo del folio 7</t>
  </si>
  <si>
    <t>Del folio 1 al 14 son anexos, fecha inicial se tomo del folio 15</t>
  </si>
  <si>
    <t>096</t>
  </si>
  <si>
    <t>097</t>
  </si>
  <si>
    <t>829</t>
  </si>
  <si>
    <t>091</t>
  </si>
  <si>
    <t>29 AGO. 03</t>
  </si>
  <si>
    <r>
      <t xml:space="preserve">De reprografías </t>
    </r>
    <r>
      <rPr>
        <sz val="9"/>
        <rFont val="Arial Narrow"/>
        <family val="2"/>
      </rPr>
      <t>(CONSIGNACIONES)</t>
    </r>
  </si>
  <si>
    <t>736A</t>
  </si>
  <si>
    <t>9 DIC.02</t>
  </si>
  <si>
    <t>28 JULI0 2003</t>
  </si>
  <si>
    <t>SOLICITUD CONTRATACIÓN SECAB. CATALOGACIÓN PREPARACIÓN</t>
  </si>
  <si>
    <t>MAY.01</t>
  </si>
  <si>
    <t>OCT.01</t>
  </si>
  <si>
    <t>FUNDACIÓN AMIGOS BINAL</t>
  </si>
  <si>
    <t>FEB.00</t>
  </si>
  <si>
    <t>ABR.02</t>
  </si>
  <si>
    <t>364</t>
  </si>
  <si>
    <t>365</t>
  </si>
  <si>
    <t>RELACIONES DE LIBROS DONADOS A LA BIBLIOTECA NACIONAL. (FONDO ROBERTO VALENCIA DIÁGO, EDUARDO SANTOS, JUAN DE DIOS CARRASQUILLA, EMBAJADA DE ECUADOR, EMBAJADA DE CHINA, EMBAJADA DE JAPÓN, JORGE ELIECER RUÍZ)</t>
  </si>
  <si>
    <t>REUNIÓN DE EVALUACIÓN COLCULTURA</t>
  </si>
  <si>
    <t>LIBRO. Sin foliar</t>
  </si>
  <si>
    <t>Derechos de petición</t>
  </si>
  <si>
    <t>informes de ejecucion presupuestal</t>
  </si>
  <si>
    <t>520.10.1</t>
  </si>
  <si>
    <t>520.6</t>
  </si>
  <si>
    <t>520.9.2</t>
  </si>
  <si>
    <t>DOCUMENTOS DE ABINIA REUNIÓN ENTIDADES Y PERSONAS MATERIAL ANTIGUO</t>
  </si>
  <si>
    <t>BECAS COLCULTURA</t>
  </si>
  <si>
    <t>PREMIOS NACIONALES DE CULTURA</t>
  </si>
  <si>
    <t>SUBDIRECCIÓN DE BELLAS ARTES</t>
  </si>
  <si>
    <t>COMITÉ CATALOGACIÓN</t>
  </si>
  <si>
    <t>RELACIÓN ASOCIACIÓN AMIGOS DE LA BIBLIOTECA</t>
  </si>
  <si>
    <t>REORIENTACIÓN SERVICIOS BIBLIOTECA NACIONAL</t>
  </si>
  <si>
    <t>CORRESPONDENCIA ACADEMIA COLOMBIANA DE HISTORIA</t>
  </si>
  <si>
    <t>CONFERENCIAS EXPOSICIONES ENTREVISTAS</t>
  </si>
  <si>
    <t>CONVENIOS NACIONALES (193052/03. BANCO DE LA REPÚBLICA - FONADE. (EJECUCIÓN 2D. FASE PLAN NACIONAL DE LECTURA Y BIBLIOTECAS PÚBLICAS)</t>
  </si>
  <si>
    <t>25 JUL 2003</t>
  </si>
  <si>
    <t>848A</t>
  </si>
  <si>
    <t>140</t>
  </si>
  <si>
    <t>19</t>
  </si>
  <si>
    <t>520,2,1</t>
  </si>
  <si>
    <t>RESOLUCIONES VARIAS</t>
  </si>
  <si>
    <t>11 MAR.03</t>
  </si>
  <si>
    <t>538</t>
  </si>
  <si>
    <t>CORRESPONDENCIA RECIBIDA SUBDIRECCIÓN DE COMUNICACIONES</t>
  </si>
  <si>
    <t>CIRCULARES COLCULTURA</t>
  </si>
  <si>
    <t>La fecha inicial se tomo del folio 4 y la final del folio 213</t>
  </si>
  <si>
    <t>RECORTES DE PRENSA SALVEMOS EL CENTRO</t>
  </si>
  <si>
    <t>PROGRAMA RECUPERACIÓN DEL PATRIMONIO CULTURAL NACIONAL</t>
  </si>
  <si>
    <t>BIBLIOTECAS EUROPEAS</t>
  </si>
  <si>
    <t>CORRESPONDENCIA INTERNA - EXTERNA ENVIADA Y RECIBIDA</t>
  </si>
  <si>
    <t>INFORMES DE COLCULTURA</t>
  </si>
  <si>
    <t>560</t>
  </si>
  <si>
    <t>561</t>
  </si>
  <si>
    <t>562</t>
  </si>
  <si>
    <t>563</t>
  </si>
  <si>
    <t>366</t>
  </si>
  <si>
    <t>367</t>
  </si>
  <si>
    <r>
      <t>Nacionales (</t>
    </r>
    <r>
      <rPr>
        <sz val="9"/>
        <rFont val="Arial Narrow"/>
        <family val="2"/>
      </rPr>
      <t>PCS AND TECH LTDA (SISTEMAS)</t>
    </r>
  </si>
  <si>
    <r>
      <t>Nacionales (</t>
    </r>
    <r>
      <rPr>
        <sz val="9"/>
        <rFont val="Arial Narrow"/>
        <family val="2"/>
      </rPr>
      <t>JAIME URIBE &amp; ASOCIADOS (MATERIAL DIVULGATIVO PNLB)</t>
    </r>
  </si>
  <si>
    <t>109</t>
  </si>
  <si>
    <t>110</t>
  </si>
  <si>
    <t>111</t>
  </si>
  <si>
    <t>INFORME DE PRENSA, IBBY</t>
  </si>
  <si>
    <t>CONGRESO IBBY (3 FOTOS) FOLLETOS</t>
  </si>
  <si>
    <t>624</t>
  </si>
  <si>
    <t>625</t>
  </si>
  <si>
    <t>759</t>
  </si>
  <si>
    <t>628</t>
  </si>
  <si>
    <t>421</t>
  </si>
  <si>
    <t>COPIAS RECORTES DE PRENSA</t>
  </si>
  <si>
    <t>11 ENE 2006</t>
  </si>
  <si>
    <t>CARPETA + ARGOLLADO.</t>
  </si>
  <si>
    <t>303</t>
  </si>
  <si>
    <t>54</t>
  </si>
  <si>
    <t>304</t>
  </si>
  <si>
    <t>32</t>
  </si>
  <si>
    <t>305</t>
  </si>
  <si>
    <t>306</t>
  </si>
  <si>
    <t>21</t>
  </si>
  <si>
    <t>307</t>
  </si>
  <si>
    <t>CORRESPONDENCIA RECIBIDA (2)</t>
  </si>
  <si>
    <t>DEPENDENCIAS COLCULTURA</t>
  </si>
  <si>
    <t>ASOCIACIÓN COLOMBIANA PARA EL LIBRO INFANTIL Y JUVENIL</t>
  </si>
  <si>
    <t>8</t>
  </si>
  <si>
    <t>CONVENIOS NACIONALES  (668/02 CERLALC. CARPETA No.3)</t>
  </si>
  <si>
    <t>17-MAY-2005</t>
  </si>
  <si>
    <t>FAX Y TELEGRAMAS VARIOS</t>
  </si>
  <si>
    <t>AGENDA CULTURAL PRENSA</t>
  </si>
  <si>
    <t>INVITACIONES A CONCURSOS CULTURALES</t>
  </si>
  <si>
    <t>CORRESPONDENCIA ENVIADA Y RECIBIDA SECRETARÍA GENERAL</t>
  </si>
  <si>
    <t>26-JUN-2005</t>
  </si>
  <si>
    <t>PROFESIONALIZACIÓN DEL ARTISTA MINISTERIO DE EDUCACIÓN</t>
  </si>
  <si>
    <t>CON FORMALIDADES PLENAS  (ORDEN ESTATAL DE PRESTACIÓN DE SERVICIOS No.520-020-2006. INTERNATIONAL ELEVATOR INC.)</t>
  </si>
  <si>
    <t>14 NOVIEMBRE 2006</t>
  </si>
  <si>
    <t>CON FORMALIDADES PLENAS ORDEN ESTATAL DE PRESTACIÓN DE SERVICIOS No.520-021-2006 ETECH SOLUTIONS S.A.</t>
  </si>
  <si>
    <t>21 NOVIEMBRE 2006</t>
  </si>
  <si>
    <t>La fecha inicial se tomo del folio 81</t>
  </si>
  <si>
    <t>CON FORMALIDADES PLENAS (ORDEN ESTATAL DE PRESTACIÓN DE SERVICIOS No.520-022-2006 ARCHIVO TOTAL LIMITADA)</t>
  </si>
  <si>
    <t>18 NOVIEMBRE 2006</t>
  </si>
  <si>
    <t>14 JUNIO 2007</t>
  </si>
  <si>
    <t>722</t>
  </si>
  <si>
    <t>343</t>
  </si>
  <si>
    <t>344</t>
  </si>
  <si>
    <t>345</t>
  </si>
  <si>
    <t>346</t>
  </si>
  <si>
    <t>347</t>
  </si>
  <si>
    <t>348</t>
  </si>
  <si>
    <t>349</t>
  </si>
  <si>
    <t>350</t>
  </si>
  <si>
    <t>045</t>
  </si>
  <si>
    <t>046</t>
  </si>
  <si>
    <t>06-OCT-2005</t>
  </si>
  <si>
    <t>CONVENIOS NACIONALES  (276/04 (194013/04) FONADE)</t>
  </si>
  <si>
    <t>09-MAR-2005</t>
  </si>
  <si>
    <t>11-NOV-2008</t>
  </si>
  <si>
    <t>CONVENIOS NACIONALES   (194072/04 FONADE)</t>
  </si>
  <si>
    <t>27-DIC-2004</t>
  </si>
  <si>
    <t>30-MAY-2006</t>
  </si>
  <si>
    <t xml:space="preserve">INFORMES A ORGANISMOS DE CONTROL </t>
  </si>
  <si>
    <t>15-ENE-2002</t>
  </si>
  <si>
    <t>586</t>
  </si>
  <si>
    <t>587</t>
  </si>
  <si>
    <t>186</t>
  </si>
  <si>
    <t>187</t>
  </si>
  <si>
    <t>FOLIO 85  SON FOLLETOS "DON QUIJOTE". EL FOLIO 86 "COLOMBIANOS QUE SEGUIRAN  PENSANDO".FOLIO 87 PLEGABLES "DON QUIJOTE O LA INVENCIÓN DE LA LITERATURA".</t>
  </si>
  <si>
    <t>EL FOLIO NÚMERO 31 ES UN SOBRE EL CUAL CONTIENE 7CD´S</t>
  </si>
  <si>
    <t>La fecha final se tomo del folio 128</t>
  </si>
  <si>
    <t>220</t>
  </si>
  <si>
    <t>221</t>
  </si>
  <si>
    <t>ICFES</t>
  </si>
  <si>
    <t>222</t>
  </si>
  <si>
    <t>SIN FORMALIDADES PLENAS (CONTRATO 520-004/02 OMAR ORLANDO REYES ACOSTA)</t>
  </si>
  <si>
    <r>
      <t>Nacionales</t>
    </r>
    <r>
      <rPr>
        <sz val="9"/>
        <rFont val="Arial Narrow"/>
        <family val="2"/>
      </rPr>
      <t xml:space="preserve">  (MICRO SCAN LTDA. CONTRATO 530-02)</t>
    </r>
  </si>
  <si>
    <t>,</t>
  </si>
  <si>
    <t>la fecha inicial se toma del folio 10</t>
  </si>
  <si>
    <t>la fecha inicial se toma del folio 18</t>
  </si>
  <si>
    <t>la fecha i nicial se tomo del folio 21</t>
  </si>
  <si>
    <t>COMITÉ DISTRITAL BIBLIOTECAS PÚBLICAS</t>
  </si>
  <si>
    <t>LISTADO DE INVITADOS OFICIALES</t>
  </si>
  <si>
    <t>520.9.3</t>
  </si>
  <si>
    <r>
      <t>Planes de acción (</t>
    </r>
    <r>
      <rPr>
        <sz val="9"/>
        <rFont val="Arial Narrow"/>
        <family val="2"/>
      </rPr>
      <t>presupuestal)</t>
    </r>
  </si>
  <si>
    <t>21/12/2005</t>
  </si>
  <si>
    <t>PROYECTOS COMUNITARIOS</t>
  </si>
  <si>
    <t>CONTRATOS DE COMODATOS. CORRESPONDENCIA GENERAL. SUBDIRECCIÓN DE COMUNICACIONES</t>
  </si>
  <si>
    <t>616</t>
  </si>
  <si>
    <r>
      <t>Programas de difusión cultura (</t>
    </r>
    <r>
      <rPr>
        <sz val="9"/>
        <rFont val="Arial Narrow"/>
        <family val="2"/>
      </rPr>
      <t>PLANES DE ACTIVIDADES)</t>
    </r>
  </si>
  <si>
    <r>
      <t>Con formalidades plenas (</t>
    </r>
    <r>
      <rPr>
        <sz val="9"/>
        <rFont val="Arial Narrow"/>
        <family val="2"/>
      </rPr>
      <t>CONTRATO 520-001-03 MARÍA MARGARITA CASTRO)</t>
    </r>
  </si>
  <si>
    <t>684</t>
  </si>
  <si>
    <t>685</t>
  </si>
  <si>
    <t>686</t>
  </si>
  <si>
    <t>401</t>
  </si>
  <si>
    <t>402</t>
  </si>
  <si>
    <t>403</t>
  </si>
  <si>
    <t>404</t>
  </si>
  <si>
    <t>405</t>
  </si>
  <si>
    <t>406</t>
  </si>
  <si>
    <t>407</t>
  </si>
  <si>
    <t>408</t>
  </si>
  <si>
    <t>CORRESPONDENCIA INTERNA ENVIADA</t>
  </si>
  <si>
    <r>
      <t>Con formalidades plenas (</t>
    </r>
    <r>
      <rPr>
        <sz val="9"/>
        <rFont val="Arial Narrow"/>
        <family val="2"/>
      </rPr>
      <t>ORDEN ESTATAL 520-007-03 SYNSETEC S.A.)</t>
    </r>
  </si>
  <si>
    <r>
      <t>Con formalidades plenas (</t>
    </r>
    <r>
      <rPr>
        <sz val="9"/>
        <rFont val="Arial Narrow"/>
        <family val="2"/>
      </rPr>
      <t>ORDEN ESTATAL 520-008-03 PLÁSTICOS DE LA SABANA)</t>
    </r>
  </si>
  <si>
    <t>26-Ene-06</t>
  </si>
  <si>
    <t>29-Dic-06</t>
  </si>
  <si>
    <t>la fecha inicial se tomo del folio 398</t>
  </si>
  <si>
    <t>837B</t>
  </si>
  <si>
    <t>Del folio 1 al 5 son anexos, fecha inicial se tomo del folio 6</t>
  </si>
  <si>
    <t>.DICIEMBRE 2002</t>
  </si>
  <si>
    <t>Folio 12: CD difitalización "librari software" Folio 13: CD digitalización "libraries modulo"  Folio 14: CD digitalización "ciber space"</t>
  </si>
  <si>
    <t>1/6</t>
  </si>
  <si>
    <t>2/6</t>
  </si>
  <si>
    <t>INVENTARIOS FISICOS CODIGO 50. SUBDIRECCIÓN DE COMUNICACIONES</t>
  </si>
  <si>
    <t>DISCURSOS DIRECTOR BIBLIOTECA NACIONAL</t>
  </si>
  <si>
    <t>JUNTA DIRECTIVA COLCULTURA</t>
  </si>
  <si>
    <t>ADECUACIÓN EQUIPO COMPUTO BIBLIOTECA NACIONAL</t>
  </si>
  <si>
    <t>SIN FORMALIDADES PLENAS (CONTRATO 520-008-2004 NUBIA STELLA CUBILLOS R.)</t>
  </si>
  <si>
    <t>CONTRATO No.181/91 CON CERLALC</t>
  </si>
  <si>
    <t>10 ENE 2006</t>
  </si>
  <si>
    <t>PROGRAMA NACIONAL DE BIBLIOTECAS PÚBLICAS</t>
  </si>
  <si>
    <t>CORRESPONDENCIA DE LA O.E.A</t>
  </si>
  <si>
    <t>CORRESPONDENCIA EXTERNA RECIBIDA SINTRACULTURA</t>
  </si>
  <si>
    <t>623</t>
  </si>
  <si>
    <t>DISPOSICIONES VARIAS. RESOLUCIONES</t>
  </si>
  <si>
    <t>CORRESPONDENCIA RECIBIDA SOBRE FERIA IBTERNACIONAL DE LIBRO</t>
  </si>
  <si>
    <t>TELEGRAMAS Y FAX</t>
  </si>
  <si>
    <t>CORRESPONDENCIA INTERNA EXTERNA ENVIADA Y RECIBIDA. DIRECCIÓN DE COLCULTURA</t>
  </si>
  <si>
    <t>775</t>
  </si>
  <si>
    <t>776</t>
  </si>
  <si>
    <t xml:space="preserve">CUESTIONARIO SOBRE ESTADÍSTICA DE BIBLIOTECAS </t>
  </si>
  <si>
    <t>LISTA DE BIBLIOTECAS PÚBLICAS DE BOGOTÁ</t>
  </si>
  <si>
    <r>
      <t>Convenios Internacionales (</t>
    </r>
    <r>
      <rPr>
        <sz val="9"/>
        <rFont val="Arial Narrow"/>
        <family val="2"/>
      </rPr>
      <t xml:space="preserve">ABINIA) </t>
    </r>
  </si>
  <si>
    <t>Convenios Internacionales (ABINIA</t>
  </si>
  <si>
    <t>73</t>
  </si>
  <si>
    <t>249</t>
  </si>
  <si>
    <t>250</t>
  </si>
  <si>
    <t>251</t>
  </si>
  <si>
    <t>CONTRATO SIN FORMALIDADES PLENAS (RENE ALEXANDER VACA CAMACHO 520-025-2005)</t>
  </si>
  <si>
    <t>CONTRATO SIN FORMALIDADESPLENAS (ADRIANA MARÍA ZAMBRANO ALVARADO 520-026-2005)</t>
  </si>
  <si>
    <t>CONTRATO SIN FORMALIDADES PLENAS (GIGIOLA PRADA MADRID 520-027-2005)</t>
  </si>
  <si>
    <t>657</t>
  </si>
  <si>
    <t>El folio N 202 incluye anexo"libro estrategia de cooperación internacional. Folio 30</t>
  </si>
  <si>
    <t>CORRESPONDENCIA HEMEROTECA BIBLIOTECA NACIONAL</t>
  </si>
  <si>
    <t>522</t>
  </si>
  <si>
    <t>336</t>
  </si>
  <si>
    <t>337</t>
  </si>
  <si>
    <t>PLANES DE DESARROLLO (CONPES)</t>
  </si>
  <si>
    <t>Del folio 1-5 son anexos personales y en folio 6       aparece el primer documento emitido por Ministerio - Biblioteca Nacional</t>
  </si>
  <si>
    <t>Del folio 1-9 son anexos personales y en folio 10       aparece el primer documento emitido por Ministerio - Biblioteca Nacional</t>
  </si>
  <si>
    <t>778</t>
  </si>
  <si>
    <t>27o. CONGRESO IBBY INFORME FINAL</t>
  </si>
  <si>
    <t xml:space="preserve">27o. CONGRESO IBBY </t>
  </si>
  <si>
    <t>27o. CONGRESO IBBY. PROGRAMA</t>
  </si>
  <si>
    <t>27o. CONGRESO IBBY. UTOPIA</t>
  </si>
  <si>
    <t>CON FORMALIDADES PLENAS (CONTRATO 520-007-2004 INTERNATIONAL ELEVATOR INC.)</t>
  </si>
  <si>
    <t>042</t>
  </si>
  <si>
    <t>043</t>
  </si>
  <si>
    <t>CORRESPONDENCIA INTERNA RECIBIDA</t>
  </si>
  <si>
    <t>044</t>
  </si>
  <si>
    <t>559</t>
  </si>
  <si>
    <t>CÁTEDRA DE AMÉRICA</t>
  </si>
  <si>
    <t>CONSTANCIAS VARIAS</t>
  </si>
  <si>
    <t>529</t>
  </si>
  <si>
    <t>530</t>
  </si>
  <si>
    <t>531</t>
  </si>
  <si>
    <t>532</t>
  </si>
  <si>
    <t>533</t>
  </si>
  <si>
    <t>534</t>
  </si>
  <si>
    <t>CONSECUTIVO ARCHIVOS</t>
  </si>
  <si>
    <t>INVENTARIO SALA DE SEGURIDAD R.C. ARCINIEGAS. MUTIS</t>
  </si>
  <si>
    <t>PERMISOS PARA CONSULTAR MANUSCRITOS</t>
  </si>
  <si>
    <t>SOLICITUDES AUTORIZADAS POR LA DIRECCIÓN</t>
  </si>
  <si>
    <t>ACTAS DE ENTREGA INVENTARIOS</t>
  </si>
  <si>
    <t>ESTADÍSTICAS Y PEDIDOS</t>
  </si>
  <si>
    <t>MEMORANDOS, CIRCULARES Y OTROS</t>
  </si>
  <si>
    <t>MEMORANDOS Y OTROS. RECIBIDOS Y ENVIADOS</t>
  </si>
  <si>
    <t>31-JUL-2003</t>
  </si>
  <si>
    <t>Tiene dos anexos: Un tomo empastado."fotocopias de las directrices para la preservación del patrimonio digital"(83 folios). Un cuaderno argollado."fotocopias del Comité Regional del programa Memoria del mundo"(114folios).</t>
  </si>
  <si>
    <t>1/5</t>
  </si>
  <si>
    <t>2/5</t>
  </si>
  <si>
    <t>3/5</t>
  </si>
  <si>
    <t>4/5</t>
  </si>
  <si>
    <t>011</t>
  </si>
  <si>
    <t>012</t>
  </si>
  <si>
    <t>RECIBOS VARIOS</t>
  </si>
  <si>
    <t>031</t>
  </si>
  <si>
    <t>378</t>
  </si>
  <si>
    <t>379</t>
  </si>
  <si>
    <t>ARCHIVO DE PROGRAMAS Y BOLETINES DE PRENSA ENVIADOS</t>
  </si>
  <si>
    <t>PROGRAMAS DE BECAS COLCULTURA</t>
  </si>
  <si>
    <t>CORRESPONDENCIA Y RELACIÓN DE CASETES ARCHIVO DE LA PALABRA</t>
  </si>
  <si>
    <t>PROYECTO SISTEMATIZACIÓN BIBLIOTECA</t>
  </si>
  <si>
    <t>INVITACIONES VARIAS</t>
  </si>
  <si>
    <r>
      <t>Con formalidades plenas (</t>
    </r>
    <r>
      <rPr>
        <sz val="9"/>
        <rFont val="Arial Narrow"/>
        <family val="2"/>
      </rPr>
      <t>ORDEN ESTATAL 520-013-03 RENE ALEXANDER VACA CAMACHO)</t>
    </r>
  </si>
  <si>
    <t>CONVENIOS INTERNACIONALES (intercambio con países Arabosuramericanos)</t>
  </si>
  <si>
    <t>CONVENIOS NACIONALES  (Hábitos de Lectura. DANE)</t>
  </si>
  <si>
    <t>SECRETARÍA GENERAL</t>
  </si>
  <si>
    <t>ENE.97</t>
  </si>
  <si>
    <t>ENE.98</t>
  </si>
  <si>
    <t>CORRESPONDENCIAS DESPACHADA</t>
  </si>
  <si>
    <t>INVESTIGACIÓN DISCIPLINARIA 013/97</t>
  </si>
  <si>
    <t>COLCULTURA EN LIQUDACIÓN</t>
  </si>
  <si>
    <t>339</t>
  </si>
  <si>
    <t>252</t>
  </si>
  <si>
    <t>253</t>
  </si>
  <si>
    <t>CONVENIOS INTERNACIONALES (intercambio con Hungría)</t>
  </si>
  <si>
    <t>CONVENIOS INTERNACIONALES (intercambio con la India)</t>
  </si>
  <si>
    <r>
      <t>CONVENIOS NACIONALES</t>
    </r>
    <r>
      <rPr>
        <sz val="9"/>
        <rFont val="Arial Narrow"/>
        <family val="2"/>
      </rPr>
      <t xml:space="preserve"> (DE COOPERACIÓN CERLALC No.160/02. CARPETA No.5)</t>
    </r>
  </si>
  <si>
    <r>
      <t>CONVENIOS NACIONALES</t>
    </r>
    <r>
      <rPr>
        <sz val="9"/>
        <rFont val="Arial Narrow"/>
        <family val="2"/>
      </rPr>
      <t xml:space="preserve"> (DE COOPERACIÓN CERLALC No.160/02. CARPETA No.6)</t>
    </r>
  </si>
  <si>
    <r>
      <t>CONVENIOS NACIONALES</t>
    </r>
    <r>
      <rPr>
        <sz val="9"/>
        <rFont val="Arial Narrow"/>
        <family val="2"/>
      </rPr>
      <t xml:space="preserve"> (CONVENIO INTERADMINISTRATIVO FONADE No. 454/02 (192030)</t>
    </r>
  </si>
  <si>
    <r>
      <t>Convenios Nacionales (</t>
    </r>
    <r>
      <rPr>
        <sz val="9"/>
        <rFont val="Arial Narrow"/>
        <family val="2"/>
      </rPr>
      <t>CONVENIO INTERADMINISTRATIVO DE COOPERACIÓN No.514/01 GOBERNACIÓN DEL HUILA)</t>
    </r>
  </si>
  <si>
    <t>INFORMES A ORGANISMOS DE CONTROL (CONTROL INTERNO)</t>
  </si>
  <si>
    <t>INFORMES A ORGANISMOS DE CONTROL (CONTROL INTERNO DISCIPLINARIO)</t>
  </si>
  <si>
    <t>814</t>
  </si>
  <si>
    <t>648</t>
  </si>
  <si>
    <t>649</t>
  </si>
  <si>
    <t>PLANILLAS DE PROCEDIMIENTOS CARLOS BARRERA</t>
  </si>
  <si>
    <t>INFORME DE ACTIVIDADES CLOTILDE CAICEDO</t>
  </si>
  <si>
    <t>081</t>
  </si>
  <si>
    <t>692</t>
  </si>
  <si>
    <t>693</t>
  </si>
  <si>
    <t>694</t>
  </si>
  <si>
    <r>
      <t>Nacionales (</t>
    </r>
    <r>
      <rPr>
        <sz val="9"/>
        <rFont val="Arial Narrow"/>
        <family val="2"/>
      </rPr>
      <t>CONVENIO DE ASOCIACIÓN INSTITUTO PENSAR 2001)</t>
    </r>
  </si>
  <si>
    <r>
      <t>Derechos de peticion (</t>
    </r>
    <r>
      <rPr>
        <sz val="9"/>
        <rFont val="Arial Narrow"/>
        <family val="2"/>
      </rPr>
      <t>solicitudes ley 98 1993)</t>
    </r>
  </si>
  <si>
    <t>520,2,2</t>
  </si>
  <si>
    <t>8-Mar-05</t>
  </si>
  <si>
    <r>
      <t>De reprografías</t>
    </r>
    <r>
      <rPr>
        <sz val="9"/>
        <rFont val="Arial Narrow"/>
        <family val="2"/>
      </rPr>
      <t xml:space="preserve"> (CONSIGNACIONES)</t>
    </r>
  </si>
  <si>
    <r>
      <t>Nacionales (</t>
    </r>
    <r>
      <rPr>
        <sz val="9"/>
        <rFont val="Arial Narrow"/>
        <family val="2"/>
      </rPr>
      <t>LIBROS PARA EL MUNDO - CONVENIO DONACIÓN)</t>
    </r>
  </si>
  <si>
    <t>528</t>
  </si>
  <si>
    <t>CON FORMALIDADES PLENAS (ORDEN ESTATAL DE PRESTACIÓN DE SERVICIOS No.520-023-2006. HEIDELBERG COLOMBIA S.A.)</t>
  </si>
  <si>
    <t>16 ENERO 2006</t>
  </si>
  <si>
    <t>INICIAL</t>
  </si>
  <si>
    <t>278</t>
  </si>
  <si>
    <t>20-SEPT-2004</t>
  </si>
  <si>
    <t>858C</t>
  </si>
  <si>
    <t>01-NOV-2005</t>
  </si>
  <si>
    <t>16-NOV-2005</t>
  </si>
  <si>
    <t>858D</t>
  </si>
  <si>
    <t>30-MAR-2006</t>
  </si>
  <si>
    <t>02-MAY-2005</t>
  </si>
  <si>
    <t>12-JUL-2005</t>
  </si>
  <si>
    <t>15-JUN-2006</t>
  </si>
  <si>
    <t>08-ABR-2005</t>
  </si>
  <si>
    <t>07-MAR-2005</t>
  </si>
  <si>
    <t>FEB-2004</t>
  </si>
  <si>
    <t>19-MAY-2005</t>
  </si>
  <si>
    <t>863A</t>
  </si>
  <si>
    <t>15-FEB-2007</t>
  </si>
  <si>
    <t>18-MAR-2005</t>
  </si>
  <si>
    <t>15-JUN-2005</t>
  </si>
  <si>
    <t>08-ENE-2005</t>
  </si>
  <si>
    <t>08-MAR-2006</t>
  </si>
  <si>
    <t>03-MAR-2005</t>
  </si>
  <si>
    <t>291</t>
  </si>
  <si>
    <t>9</t>
  </si>
  <si>
    <t>292</t>
  </si>
  <si>
    <t>293</t>
  </si>
  <si>
    <t>294</t>
  </si>
  <si>
    <t>168</t>
  </si>
  <si>
    <t>CONTRATOS</t>
  </si>
  <si>
    <t>169</t>
  </si>
  <si>
    <t>30-SEPT-2005</t>
  </si>
  <si>
    <t>31/08/2006</t>
  </si>
  <si>
    <t>ACTAS PRÉSTAMO Y DEVOLUCIONES</t>
  </si>
  <si>
    <t>ACUERDO RADIO NACIONAL Y BIBLIOTECA NACIONAL</t>
  </si>
  <si>
    <t>EXPOSICIÓN AGUSTÍN CODAZZI. MATERIAL EXPOSICIÓN. CONTRATOS Y CONVENIOS</t>
  </si>
  <si>
    <t>INFORME DE LA VISITA REALIZADA AL CENTRO DE LA SUBDIRECCIÓN DE DESCENTRALIZACIÓN Y PROYECTOS ESPECIALES</t>
  </si>
  <si>
    <t>EXPOSICIÓN EL CENTRO HISTÓRICO CULTURAL Y EDUCATIVO DE BOGOTÁ</t>
  </si>
  <si>
    <t>RELACIÓN TRÁMITE DE CUENTAS</t>
  </si>
  <si>
    <t>RESTAURACIÓN CULTURAL</t>
  </si>
  <si>
    <t>CORRESPONDENCIA ENVIADA Y RECIBIDA CARVAJAL S.A.</t>
  </si>
  <si>
    <t>858B</t>
  </si>
  <si>
    <t>FERIA INTERNACIONAL DEL LIBRO</t>
  </si>
  <si>
    <r>
      <t xml:space="preserve">Nacionales </t>
    </r>
    <r>
      <rPr>
        <sz val="9"/>
        <rFont val="Arial Narrow"/>
        <family val="2"/>
      </rPr>
      <t>(COMPRA LIBROS-MUEBLES BIBLIOTECAS PÚBLICAS)</t>
    </r>
  </si>
  <si>
    <r>
      <t>Nacionales</t>
    </r>
    <r>
      <rPr>
        <sz val="9"/>
        <rFont val="Arial Narrow"/>
        <family val="2"/>
      </rPr>
      <t xml:space="preserve"> (INTERNET AT &amp; T)</t>
    </r>
  </si>
  <si>
    <t>RESOLUCIONES PUBLICACIONES BINAL V CENTENARIO</t>
  </si>
  <si>
    <t>CORRESPONDENCIA OFICINA JURÍDICA</t>
  </si>
  <si>
    <t>016</t>
  </si>
  <si>
    <t>017</t>
  </si>
  <si>
    <t>520,13,1</t>
  </si>
  <si>
    <t>CONVENIOS INTERINSTITUCIONALES</t>
  </si>
  <si>
    <t>CONVENIO DE ASOCIACIÓN No.0099/06 - CÁMARA COLOMBIANA DEL LIBRO</t>
  </si>
  <si>
    <t>17 enero 2006</t>
  </si>
  <si>
    <t>448</t>
  </si>
  <si>
    <t>449</t>
  </si>
  <si>
    <t>INFORME DE LA SECCIÓN DE SERVICIOS AL PÚBLICO DE LA BIBLIOTECA NACIONAL</t>
  </si>
  <si>
    <t>209</t>
  </si>
  <si>
    <t>RELACIÓN DE PERMISOS</t>
  </si>
  <si>
    <t>210</t>
  </si>
  <si>
    <t>CIRCULARES DE LA BIBLIOTECA NACIONAL</t>
  </si>
  <si>
    <t>REQUISITOS PARA LA LEY DEL LIBRO</t>
  </si>
  <si>
    <t>053</t>
  </si>
  <si>
    <t>054</t>
  </si>
  <si>
    <t>CONSECUTIVO</t>
  </si>
  <si>
    <t>055</t>
  </si>
  <si>
    <t>FINAL</t>
  </si>
  <si>
    <t>MINISTERIO DE CULTURA</t>
  </si>
  <si>
    <t>SECRETARIA GENERAL</t>
  </si>
  <si>
    <t>CORRESPONDENCIA ENVIADA Y RECIBIDA FUNDACIÓN FRANCISCO DE PAULA SANTANDER</t>
  </si>
  <si>
    <r>
      <t>CONVENIOS NACIONALES (</t>
    </r>
    <r>
      <rPr>
        <sz val="9"/>
        <rFont val="Arial Narrow"/>
        <family val="2"/>
      </rPr>
      <t>ALBERTO MONSALVE GARCÍA). SECAB 505/00</t>
    </r>
  </si>
  <si>
    <r>
      <t>CONVENIOS NACIONALES (</t>
    </r>
    <r>
      <rPr>
        <sz val="9"/>
        <rFont val="Arial Narrow"/>
        <family val="2"/>
      </rPr>
      <t>ROBERT HERNANDO NOVOA PERALTA). SECAB 505/00</t>
    </r>
  </si>
  <si>
    <r>
      <t>CONVENIOS NACIONALES (</t>
    </r>
    <r>
      <rPr>
        <sz val="9"/>
        <rFont val="Arial Narrow"/>
        <family val="2"/>
      </rPr>
      <t>RUBY MORELY PEREA PEREA). SECAB 505/00</t>
    </r>
  </si>
  <si>
    <r>
      <t>CONVENIOS NACIONALES (</t>
    </r>
    <r>
      <rPr>
        <sz val="9"/>
        <rFont val="Arial Narrow"/>
        <family val="2"/>
      </rPr>
      <t>MAURICIO HERNADO QUIROZ). SECAB 505/00</t>
    </r>
  </si>
  <si>
    <t>678</t>
  </si>
  <si>
    <t>679</t>
  </si>
  <si>
    <t>III SEMINARIO SOBRE PATRIMONIO BIBLIOGRÁFICO</t>
  </si>
  <si>
    <t>NOTAS DE LA BIBLIOTECA NACIONAL</t>
  </si>
  <si>
    <t>FALLECIMIENTO DE ESCRITORES</t>
  </si>
  <si>
    <t>AGENDA DE REUNIONES DE LOS DIRECTIVOS DE COLCULTURA</t>
  </si>
  <si>
    <t>037</t>
  </si>
  <si>
    <t>La fecha inicial se tomo del folio 7</t>
  </si>
  <si>
    <t>La fecha inicial se tomo del folio 16</t>
  </si>
  <si>
    <t>la fecha inicial se tomo del folio 9</t>
  </si>
  <si>
    <t>La fecha final se tomo del folio 229</t>
  </si>
  <si>
    <t>La fecha inicial se tom+o del folio 14</t>
  </si>
  <si>
    <t>CORRESPONDENCIA ASISTENCIA CULTURAL</t>
  </si>
  <si>
    <t>CARTAS CONTRATO ACTIVIDAD CULTURAL</t>
  </si>
  <si>
    <t>REGLAMENTO UTILIZACIÓN DE SERVICIOS (DERECHOS)</t>
  </si>
  <si>
    <t>INVITACIONES CULTURALES</t>
  </si>
  <si>
    <t xml:space="preserve">CORRESPONDENCIA INTERNA ENVIADA    </t>
  </si>
  <si>
    <t>DISPOSICIONES VARIAS. SOBRE EL FUNCIONAMIENTO DE LA BIBLIOTECA NACIONAL</t>
  </si>
  <si>
    <t>4 julio 2007</t>
  </si>
  <si>
    <t>23 DICIEMBRE 2003</t>
  </si>
  <si>
    <t>13 DICIEMBRE 2004</t>
  </si>
  <si>
    <t>29 DICEMBRE 2004</t>
  </si>
  <si>
    <t>19 MAYO 2006</t>
  </si>
  <si>
    <t>La fecha inicial se tomó del folio 232</t>
  </si>
  <si>
    <t>02 AGOSTO 2006</t>
  </si>
  <si>
    <t>18 ENERO 2007</t>
  </si>
  <si>
    <t>462</t>
  </si>
  <si>
    <t>418</t>
  </si>
  <si>
    <t>206</t>
  </si>
  <si>
    <t>341</t>
  </si>
  <si>
    <t>CONVENIO DE ASOCIACIÓN 082/06 - FUNDALECTURA</t>
  </si>
  <si>
    <t>25 enero 2007</t>
  </si>
  <si>
    <t>Incluye : disquette + sobre con fotos</t>
  </si>
  <si>
    <t>3/6</t>
  </si>
  <si>
    <t>4/6</t>
  </si>
  <si>
    <t>5/6</t>
  </si>
  <si>
    <t>6/6</t>
  </si>
  <si>
    <t>PROYECTOS</t>
  </si>
  <si>
    <t>Del folio 1-23 son anexos personales y en folio 24 aparece el primer documento emitido por Ministerio - Biblioteca Nacional</t>
  </si>
  <si>
    <t>Del folio 1-5 son anexos personales y en folio 6 aparece el primer documento emitido por Ministerio - Biblioteca Nacional</t>
  </si>
  <si>
    <t>Del folio 1-8 son anexos personales y en folio 9 aparece el primer documento emitido por Ministerio - Biblioteca Nacional</t>
  </si>
  <si>
    <t>66</t>
  </si>
  <si>
    <t>038</t>
  </si>
  <si>
    <t>026</t>
  </si>
  <si>
    <t>027</t>
  </si>
  <si>
    <t>028</t>
  </si>
  <si>
    <t>629</t>
  </si>
  <si>
    <t>630</t>
  </si>
  <si>
    <t>631</t>
  </si>
  <si>
    <t>756</t>
  </si>
  <si>
    <t>225</t>
  </si>
  <si>
    <t>520,3,1</t>
  </si>
  <si>
    <t>245</t>
  </si>
  <si>
    <t>MINISTERIO DE RELACIONES EXTERIORES (1)</t>
  </si>
  <si>
    <t>506A</t>
  </si>
  <si>
    <t>511A</t>
  </si>
  <si>
    <t>18-DIC-2003</t>
  </si>
  <si>
    <t>27-JUL-2007</t>
  </si>
  <si>
    <t xml:space="preserve">27o. CONGRESO IBBY. DIRECTORIO </t>
  </si>
  <si>
    <t>VIDEO SINFÍN. CONGRESO IBBY</t>
  </si>
  <si>
    <t xml:space="preserve">BIBLIOGRAFÍAS  </t>
  </si>
  <si>
    <t>CORRESPONDENCIA RECIBIDA (1)</t>
  </si>
  <si>
    <t>09-Mar-04</t>
  </si>
  <si>
    <t>DIRECTORIO Y RELACIONES DE CORRESPONDENCIA</t>
  </si>
  <si>
    <t>TEATRO</t>
  </si>
  <si>
    <t>TUTELAS</t>
  </si>
  <si>
    <t>PLANES DE ACTIVIDADES</t>
  </si>
  <si>
    <t>DIC. 01</t>
  </si>
  <si>
    <t>PLANES DE COOPERACIÓN NACIONAL</t>
  </si>
  <si>
    <t>DIC.01</t>
  </si>
  <si>
    <t>PLANES DE COOPERACIÓN INTERNACIONAL</t>
  </si>
  <si>
    <t>PLANEACIÓN ANUAL DEL PRESUPUESTO DE INVERSIÓN</t>
  </si>
  <si>
    <t>585</t>
  </si>
  <si>
    <t>FORMATOS COMISIÓN COLCULTURA</t>
  </si>
  <si>
    <t>CINE AMIGOS DEL CINE BIBLIOTECA NACIONAL, PROGRAMAS</t>
  </si>
  <si>
    <t>633</t>
  </si>
  <si>
    <t>634</t>
  </si>
  <si>
    <t>635</t>
  </si>
  <si>
    <t>MINISTERIO DE EDUCACION NACIONAL</t>
  </si>
  <si>
    <t>092</t>
  </si>
  <si>
    <t>093</t>
  </si>
  <si>
    <t>094</t>
  </si>
  <si>
    <t>095</t>
  </si>
  <si>
    <t>PRESUPUESTO BIBLIOTECA NACIONAL</t>
  </si>
  <si>
    <t>SUBCONTRATOS CON CARGO AL CONVENIO 668/02 CERLALC LEY DEL LIBRO</t>
  </si>
  <si>
    <t>576</t>
  </si>
  <si>
    <t>Folio 150 cd : "configuración servidores". 13 mayo 2004</t>
  </si>
  <si>
    <t>147</t>
  </si>
  <si>
    <t>148</t>
  </si>
  <si>
    <t>520.4.1</t>
  </si>
  <si>
    <t>520,4.1</t>
  </si>
  <si>
    <t>520.4,1.</t>
  </si>
  <si>
    <t>INVENTARIO - LIBROS RAROS (3)</t>
  </si>
  <si>
    <t>82</t>
  </si>
  <si>
    <t>CONVENIOS NACIONALES  (669/02 O.E.I.)</t>
  </si>
  <si>
    <t>04- DIC-2002</t>
  </si>
  <si>
    <t>20-DIC-2002</t>
  </si>
  <si>
    <t>CONVENIOS NACIONALES  (668/02 CERLALC. CTO. 048/04 CATALINA RAMÍREZ)</t>
  </si>
  <si>
    <t>02-ENE-2004</t>
  </si>
  <si>
    <t>16-SEPT-2005</t>
  </si>
  <si>
    <t>059</t>
  </si>
  <si>
    <t>060</t>
  </si>
  <si>
    <t>061</t>
  </si>
  <si>
    <t>062</t>
  </si>
  <si>
    <t>063</t>
  </si>
  <si>
    <t>700</t>
  </si>
  <si>
    <t>17/02/2005</t>
  </si>
  <si>
    <t>29-DIC-2006</t>
  </si>
  <si>
    <t>802</t>
  </si>
  <si>
    <t>803</t>
  </si>
  <si>
    <t>30 AGOSTO 2002</t>
  </si>
  <si>
    <r>
      <t>CONVENIOS NACIONALES (</t>
    </r>
    <r>
      <rPr>
        <sz val="9"/>
        <rFont val="Arial Narrow"/>
        <family val="2"/>
      </rPr>
      <t>LUCY STELLA CONTRERAS. SECAB 505/00)</t>
    </r>
  </si>
  <si>
    <r>
      <t>CONVENIOS NACIONALES (</t>
    </r>
    <r>
      <rPr>
        <sz val="9"/>
        <rFont val="Arial Narrow"/>
        <family val="2"/>
      </rPr>
      <t>MARYLUZ NAVARRETE. SECAB 505/00)</t>
    </r>
  </si>
  <si>
    <r>
      <t>CONVENIOS NACIONALES (</t>
    </r>
    <r>
      <rPr>
        <sz val="9"/>
        <rFont val="Arial Narrow"/>
        <family val="2"/>
      </rPr>
      <t>MARTHA YANETH PEDRAZA)</t>
    </r>
  </si>
  <si>
    <r>
      <t>CONVENIOS NACIONALES (</t>
    </r>
    <r>
      <rPr>
        <sz val="9"/>
        <rFont val="Arial Narrow"/>
        <family val="2"/>
      </rPr>
      <t>JORGE VALENCIA CUESTA (BANDAS DE SEGURIDAD) JUAN PABLO FAJARDO (PANEL. CONVENIOS NACIONALES SECAB 505/00)</t>
    </r>
  </si>
  <si>
    <r>
      <t>CONVENIOS NACIONALES (</t>
    </r>
    <r>
      <rPr>
        <sz val="9"/>
        <rFont val="Arial Narrow"/>
        <family val="2"/>
      </rPr>
      <t xml:space="preserve">DELL COMPUTER. SECAB 505/00)  </t>
    </r>
  </si>
  <si>
    <t>DOCUMENTOS VARIOS SOBRE AUDITORIO AURELIO ARTURO</t>
  </si>
  <si>
    <t>INVENTARIO DE LA LBRERÍA A CARGO DE JOSÉ C. MUTIS</t>
  </si>
  <si>
    <t>INVENTARIO SALA DE SEGURIDAD</t>
  </si>
  <si>
    <t>LISTADO DE OBRAS DE LA BIBLIOTECA J. C. MUTIS</t>
  </si>
  <si>
    <t>INVENTARIO - LIBROS RAROS (5)</t>
  </si>
  <si>
    <t>INVENTARIO - LIBROS RAROS (6)</t>
  </si>
  <si>
    <t>INVENTARIO - MAPOTECA Y MANUSCRITOS</t>
  </si>
  <si>
    <t>INVENTARIO - SALA DE SEGURIDAD</t>
  </si>
  <si>
    <t>MICROFILMACIÓN</t>
  </si>
  <si>
    <t>ENE.01</t>
  </si>
  <si>
    <t>MAR.01</t>
  </si>
  <si>
    <t>ABR.01</t>
  </si>
  <si>
    <t>JUL.01</t>
  </si>
  <si>
    <t>070</t>
  </si>
  <si>
    <t>POLÍTICA NACIONAL DE LECTURA</t>
  </si>
  <si>
    <t>INFORMES DE EJECUCIÓN PRESUPUESTAL</t>
  </si>
  <si>
    <t>CORRESPONDENCIA VARIA DESPACHADA</t>
  </si>
  <si>
    <t>266</t>
  </si>
  <si>
    <t>267</t>
  </si>
  <si>
    <t>268</t>
  </si>
  <si>
    <t>269</t>
  </si>
  <si>
    <t>270</t>
  </si>
  <si>
    <t>271</t>
  </si>
  <si>
    <t>11 MAYO 2007</t>
  </si>
  <si>
    <r>
      <t>Planes de desarrollo</t>
    </r>
    <r>
      <rPr>
        <sz val="9"/>
        <rFont val="Arial Narrow"/>
        <family val="2"/>
      </rPr>
      <t xml:space="preserve"> (HEMEROTECA UNIVERSITARIA)</t>
    </r>
  </si>
  <si>
    <t>PLANES Y PROGRAMAS</t>
  </si>
  <si>
    <t>520,13</t>
  </si>
  <si>
    <t>358</t>
  </si>
  <si>
    <t>23 de diciembre 2002</t>
  </si>
  <si>
    <t>1/1</t>
  </si>
  <si>
    <t>1/2</t>
  </si>
  <si>
    <t>2/2</t>
  </si>
  <si>
    <r>
      <t>Nacionales (</t>
    </r>
    <r>
      <rPr>
        <sz val="9"/>
        <rFont val="Arial Narrow"/>
        <family val="2"/>
      </rPr>
      <t>AVANCE DIGITAL LTDA. CERLALC 034/98)</t>
    </r>
  </si>
  <si>
    <t>CORRESPONDENCIA RECIBIDA DIVISIÓN DE MUSEOS Y RESTAURACIÓN</t>
  </si>
  <si>
    <t>CONFERENCIAS GENERALES IFLA</t>
  </si>
  <si>
    <t>CONFIRMACIONES PARA ASISTIR A REUNIÓN EN EL INSTITUTO COLOMBIANO DE CULTURAL HISPÁNICA</t>
  </si>
  <si>
    <t>TITULARES DE PRENSA SOBRE LA UNIVERSIDAD NACIONAL</t>
  </si>
  <si>
    <t>17-ENE-2003</t>
  </si>
  <si>
    <t>01-ABR-2004</t>
  </si>
  <si>
    <t>06-OCT-2004</t>
  </si>
  <si>
    <t>10-MAR-2005</t>
  </si>
  <si>
    <t>23-DIC-2005</t>
  </si>
  <si>
    <t>11-DIC-2006</t>
  </si>
  <si>
    <t>915A</t>
  </si>
  <si>
    <t>917A</t>
  </si>
  <si>
    <t>01-JUN-2007</t>
  </si>
  <si>
    <t>05-JUL-2007</t>
  </si>
  <si>
    <t>22-MAY-2007</t>
  </si>
  <si>
    <t>520,16</t>
  </si>
  <si>
    <t>12-ENE-2001</t>
  </si>
  <si>
    <t>31-ENE-2002</t>
  </si>
  <si>
    <t>14-NOV-2002</t>
  </si>
  <si>
    <t>919A</t>
  </si>
  <si>
    <t>21-MAR-2003</t>
  </si>
  <si>
    <t>02-DIC-2003</t>
  </si>
  <si>
    <t>920A</t>
  </si>
  <si>
    <t>03-FEB-2004</t>
  </si>
  <si>
    <t>07-DIC-2004</t>
  </si>
  <si>
    <t>04-MAR-2005</t>
  </si>
  <si>
    <t>CORRESPONDENCIA INTERNA EXTERNA ENVIADA Y RECIBIDA</t>
  </si>
  <si>
    <t>Del folio 1-19 son anexos personales y en folio 20  aparece el primer documento emitido por Ministerio - Biblioteca Nacional</t>
  </si>
  <si>
    <t>359</t>
  </si>
  <si>
    <t>MATERIAL BIBLIOGRÁFICO PARA CANJE. 2DO. SEMESTRE</t>
  </si>
  <si>
    <t>PRÉSTAMOS VARIOS</t>
  </si>
  <si>
    <t>MANUSCRITOS Y ESCRITOS DONACIÓN PARA LA BIBLIOTECA</t>
  </si>
  <si>
    <t>DOCUMENTOS VARIOS COLCULTURA</t>
  </si>
  <si>
    <t>SIN FORMALIDADES PLENAS (ORDEN ESTATAL DE PRESTACIÓN DE SERVICIOS No.520-012-2006. JANIS ANGÉLICA HERNÁNDEZ SALAZAR)</t>
  </si>
  <si>
    <t>BIBLIOTECAS PÚBLICAS EXISTENTES</t>
  </si>
  <si>
    <t>CORRESPONDENCIA CÁMARA COLOMBIANA DEL LIBRO</t>
  </si>
  <si>
    <t>ASOCIACIÓN AMIGOS BIBLIOTECA NACIONAL</t>
  </si>
  <si>
    <t>CONVENIOS INTERNACIONALES</t>
  </si>
  <si>
    <t>REGLAMENTO PRÉSTAMO Y TRASLADO BIENES CULTURALES</t>
  </si>
  <si>
    <t>047</t>
  </si>
  <si>
    <t>544</t>
  </si>
  <si>
    <t>545</t>
  </si>
  <si>
    <t>546</t>
  </si>
  <si>
    <t>CONTRATO SIN FORMALIDADES PLENAS (ORDEN ESTATAL DE PRESTACIÓN DE SERVICIOS NO.520-004-2006. YENNY ALEXSANDRA CARRILLO IBÁÑEZ)</t>
  </si>
  <si>
    <t>CONTRATO CON FORMALIDADES PLENAS (CONTRATO ESTATAL DE COMPRAVENTA No.520-005-2006. PROBIBLIOTECAS)</t>
  </si>
  <si>
    <t>143</t>
  </si>
  <si>
    <t>144</t>
  </si>
  <si>
    <t>145</t>
  </si>
  <si>
    <t>146</t>
  </si>
  <si>
    <t>520.15.2</t>
  </si>
  <si>
    <t>Incluye tres (3) argollados así: "Informe financiero con soportes contables", "Informe final", "Informe de medios y seguimiento. Acta de convocatoria. Tertulias literarias a la francesa"</t>
  </si>
  <si>
    <t>Folios 3 al 10 son comentarios de los visitantes a la exposición "Los años y los sueños" /Gabriel García Márquez</t>
  </si>
  <si>
    <t>sin</t>
  </si>
  <si>
    <t>DIVISION DE APOYO ADMINISTRATIVO ENTREGA DIN.</t>
  </si>
  <si>
    <t>816</t>
  </si>
  <si>
    <t>506</t>
  </si>
  <si>
    <t>520.2.1</t>
  </si>
  <si>
    <r>
      <t>797</t>
    </r>
    <r>
      <rPr>
        <b/>
        <sz val="10"/>
        <rFont val="Arial Narrow"/>
        <family val="2"/>
      </rPr>
      <t>A</t>
    </r>
  </si>
  <si>
    <r>
      <t>805</t>
    </r>
    <r>
      <rPr>
        <b/>
        <sz val="10"/>
        <rFont val="Arial Narrow"/>
        <family val="2"/>
      </rPr>
      <t>A</t>
    </r>
  </si>
  <si>
    <t>520.3.3</t>
  </si>
  <si>
    <r>
      <t>810</t>
    </r>
    <r>
      <rPr>
        <b/>
        <sz val="10"/>
        <rFont val="Arial Narrow"/>
        <family val="2"/>
      </rPr>
      <t>A</t>
    </r>
  </si>
  <si>
    <t>745</t>
  </si>
  <si>
    <t>746</t>
  </si>
  <si>
    <t>07 FEBRERO 2007</t>
  </si>
  <si>
    <t>SIN FORMALIDADES PLENAS (CONTRATO DE PRESTACIÓN DE SERVICIOS No.0057/06 JUAN CARLOS MARULANDA)</t>
  </si>
  <si>
    <t>22 FEBRERO 2004</t>
  </si>
  <si>
    <t>RESOLUCIÓN COMITÉ EDUCATIVO COLCULTURA</t>
  </si>
  <si>
    <t>074</t>
  </si>
  <si>
    <t>075</t>
  </si>
  <si>
    <t>076</t>
  </si>
  <si>
    <t>CORRESPONDENCIA EXTERNA RECIBIDA</t>
  </si>
  <si>
    <t>077</t>
  </si>
  <si>
    <t>078</t>
  </si>
  <si>
    <t>079</t>
  </si>
  <si>
    <t>080</t>
  </si>
  <si>
    <t>PERSONAL DE LA BIBLIOTEA</t>
  </si>
  <si>
    <t>VIDEOS ADQUISICIONES SALA DE MÚSICA BIBLIOTECA NACIONAL</t>
  </si>
  <si>
    <t>RELACIÓN MATERIAL BIBLIOGRÁFICO QUE SALE DEL SERVICIO PARA MICROFILMACIÓN</t>
  </si>
  <si>
    <r>
      <t>Con formalidades plenas (</t>
    </r>
    <r>
      <rPr>
        <sz val="9"/>
        <rFont val="Arial Narrow"/>
        <family val="2"/>
      </rPr>
      <t>CONTRATO 520-011-03 YAMAKI LTDA.)</t>
    </r>
  </si>
  <si>
    <t>836B</t>
  </si>
  <si>
    <t>836C</t>
  </si>
  <si>
    <t>836D</t>
  </si>
  <si>
    <t>ACTAS DE ENTREGA DE MATERIAL BIBLIOGRAFICO</t>
  </si>
  <si>
    <t>BOLETIN INFORMATIVO COLCULTURA</t>
  </si>
  <si>
    <t>773</t>
  </si>
  <si>
    <t>MAYO</t>
  </si>
  <si>
    <t>SEP.</t>
  </si>
  <si>
    <t>INFORME ACTIVIDADES CLARA LOZANO</t>
  </si>
  <si>
    <t>15 FEB 2008</t>
  </si>
  <si>
    <t>La fecha inicial se tomo del folio 14</t>
  </si>
  <si>
    <t>La fecha inicial se tomo del folio 20</t>
  </si>
  <si>
    <t>30 ABR 2007</t>
  </si>
  <si>
    <t>CONTRATO SIN FORMALIDADES PLENAS  (EDGAR MORENO 520,024-2005)</t>
  </si>
  <si>
    <r>
      <t>Con formalidades plenas (</t>
    </r>
    <r>
      <rPr>
        <sz val="9"/>
        <rFont val="Arial Narrow"/>
        <family val="2"/>
      </rPr>
      <t>CONTRATO 520-012-03 JORGE VALENCIA CUESTA Y CIA. LTDA.)</t>
    </r>
  </si>
  <si>
    <r>
      <t>789</t>
    </r>
    <r>
      <rPr>
        <b/>
        <sz val="10"/>
        <rFont val="Arial Narrow"/>
        <family val="2"/>
      </rPr>
      <t>A</t>
    </r>
  </si>
  <si>
    <r>
      <t>789</t>
    </r>
    <r>
      <rPr>
        <b/>
        <sz val="10"/>
        <rFont val="Arial Narrow"/>
        <family val="2"/>
      </rPr>
      <t>B</t>
    </r>
  </si>
  <si>
    <t>381</t>
  </si>
  <si>
    <t>CONVENIOS NACIONALES (Hábitos de Lectura. DANE)</t>
  </si>
  <si>
    <t>SIN FORMALIDADES PLENAS (CONTRATO 520-003/02 MARÍA CLAUDIA SARMIENTO PONCE)</t>
  </si>
  <si>
    <t>08-May-05</t>
  </si>
  <si>
    <t>SINFAC</t>
  </si>
  <si>
    <t>514</t>
  </si>
  <si>
    <t>351</t>
  </si>
  <si>
    <t>352</t>
  </si>
  <si>
    <t>353</t>
  </si>
  <si>
    <t>354</t>
  </si>
  <si>
    <t>355</t>
  </si>
  <si>
    <t>356</t>
  </si>
  <si>
    <t>357</t>
  </si>
  <si>
    <t>24 ENERO 2007</t>
  </si>
  <si>
    <t>SUGERENCIAS CULTURALES BANCO DE LA REPÚBLICA</t>
  </si>
  <si>
    <t>815</t>
  </si>
  <si>
    <t>005</t>
  </si>
  <si>
    <r>
      <t>Programas de difusión cultura (</t>
    </r>
    <r>
      <rPr>
        <sz val="9"/>
        <rFont val="Arial Narrow"/>
        <family val="2"/>
      </rPr>
      <t>PROGRAMAS EVENTOS CULTURALES - FERIA DEL LIBRO)</t>
    </r>
  </si>
  <si>
    <t>V CENTENARIO BIBLIOTECA JOSÉ CELESTINO MÚTIS</t>
  </si>
  <si>
    <t>FORMULARIOS, CATÁLOGOS, CORRESPONDENCIA VARIA</t>
  </si>
  <si>
    <t>ADMINISTRACIÓN BIBLIOTECA NACIONAL</t>
  </si>
  <si>
    <t>CORRESPONDENCIA SUBDIRECCIÓN DE PATRIMONIO</t>
  </si>
  <si>
    <t>CONSEJO NACIONAL DEL LIBRO. COMITÉ TÉCNICO ASESOR</t>
  </si>
  <si>
    <t>19-Abr-04</t>
  </si>
  <si>
    <t>11-Abr-05</t>
  </si>
  <si>
    <t>13-Dic-05</t>
  </si>
  <si>
    <t>520.2.2</t>
  </si>
  <si>
    <t>11 ENERO 2007</t>
  </si>
  <si>
    <t>SUBCONTRATOS CON CARGO A CERLALC CONVENIO 160/02</t>
  </si>
  <si>
    <t>207</t>
  </si>
  <si>
    <t>208</t>
  </si>
  <si>
    <t>219</t>
  </si>
  <si>
    <t>520,3</t>
  </si>
  <si>
    <t>520,4</t>
  </si>
  <si>
    <t>CONTROL DE VENTA DE SERVICIOS</t>
  </si>
  <si>
    <t>Del folio 13 al 15 son plegables informativos, fokio 16 cd "Antioqui vista desde el aire" folio 17 "Publicaciones fotos silleteros de Antioquia":</t>
  </si>
  <si>
    <t>ANEXO: "INDICE ABINIA: ACCESO A ANTOLOGÍAS IBEROAMERICANAS"</t>
  </si>
  <si>
    <t>LA FECHA INICIAL ESTÁ EN EL FOLIO 8</t>
  </si>
  <si>
    <t>17-ENE-2007</t>
  </si>
  <si>
    <t>10-DIC-2007</t>
  </si>
  <si>
    <t>922A</t>
  </si>
  <si>
    <t>08-ABR-2008</t>
  </si>
  <si>
    <t>ACTAS E INFORMES DE OTRAS UNIVERSIDADES EXTRANJERAS</t>
  </si>
  <si>
    <t xml:space="preserve">ENE.  </t>
  </si>
  <si>
    <t>INFORME GENERAL DE LA BIBLIOTECA</t>
  </si>
  <si>
    <t>OFICINA DE PLANEACIÓN</t>
  </si>
  <si>
    <t>ELIMINAR</t>
  </si>
  <si>
    <t>05-DIC-2002</t>
  </si>
  <si>
    <t>072</t>
  </si>
  <si>
    <t>CONCURSO NACIONAL DE BIBLIOTECOLOGÍA</t>
  </si>
  <si>
    <t>SISTEMATIZACIÓN BIBLIOTECA NACIONAL</t>
  </si>
  <si>
    <t>416</t>
  </si>
  <si>
    <t>727</t>
  </si>
  <si>
    <t>728</t>
  </si>
  <si>
    <t>729</t>
  </si>
  <si>
    <t>Programa salud ocupacional</t>
  </si>
  <si>
    <t>Convenios nacionales</t>
  </si>
  <si>
    <t>481</t>
  </si>
  <si>
    <t>482</t>
  </si>
  <si>
    <t>456</t>
  </si>
  <si>
    <t>457</t>
  </si>
  <si>
    <t>458</t>
  </si>
  <si>
    <t>459</t>
  </si>
  <si>
    <t>460</t>
  </si>
  <si>
    <t>461</t>
  </si>
  <si>
    <t>463</t>
  </si>
  <si>
    <t>1 mayo de 2000</t>
  </si>
  <si>
    <t>BIBLIOGRAFÍA BIBLIOTECA NACIONAL</t>
  </si>
  <si>
    <t>2003</t>
  </si>
  <si>
    <t>211</t>
  </si>
  <si>
    <t>212</t>
  </si>
  <si>
    <t>MANUAL DE MICROFILMACIÓN ELABORADO POR CIELO TORO DUQUE</t>
  </si>
  <si>
    <t>PONENCIA PRIMER SEMINARIO DE PATRIMONIO CULTURAL COLOMBIANO</t>
  </si>
  <si>
    <t>DECLARATORIA MONUMENTO NACIONAL BIBLIOTECA NACIONAL</t>
  </si>
  <si>
    <t>DECRETO MODIFICACIÓN DE LOS ESTATUTOS DE COLCULTURA</t>
  </si>
  <si>
    <t>CORRESPONDENCIA RECIBIDA SUBDIRECCIÓN DE BELLAS ARTES</t>
  </si>
  <si>
    <t>CORRESPONDENCIA RECIBIDA OFICINA DE PLANEACIÓN</t>
  </si>
  <si>
    <t>DECRETO No.1325</t>
  </si>
  <si>
    <t>20 FEBRERO 2004</t>
  </si>
  <si>
    <t>1 ABRIL 2005</t>
  </si>
  <si>
    <t xml:space="preserve">La fecha inicial se tomó del folio  26 </t>
  </si>
  <si>
    <t>La fecha inicial se tomó del folio 7</t>
  </si>
  <si>
    <t>PROGRAMAS DE DIFUSIÓN CULTURAL (EXPOSICIÓN EL QUIJOTE)</t>
  </si>
  <si>
    <t>17 MARZO 2005</t>
  </si>
  <si>
    <t>3 MARZO 2004</t>
  </si>
  <si>
    <t>28 MARZO 2005</t>
  </si>
  <si>
    <t>2 NOVIEMBRE 2006</t>
  </si>
  <si>
    <t>12 FEBRERO 2004</t>
  </si>
  <si>
    <t>LA FECHA INICIAL SE TOMO DEL FOLIO 7</t>
  </si>
  <si>
    <t>7 DICIEMBRE 2006</t>
  </si>
  <si>
    <t>PROYECTOS ESPECIALES</t>
  </si>
  <si>
    <t>PROYECTOS ESPECIALES (PRESERVACIONES FOTOGRAFICAS)</t>
  </si>
  <si>
    <t>CON FORMALIDADES PLENAS (CONTRATO 520-003-2004 INVERSIONES AJOVECO)</t>
  </si>
  <si>
    <t>CONTRATO CON FORMALIDADES PLENAS (LAPSOFT - LUIS ANTONIO PÉREZ PÉREZ)</t>
  </si>
  <si>
    <t>482A</t>
  </si>
  <si>
    <t>483A</t>
  </si>
  <si>
    <t>500A</t>
  </si>
  <si>
    <t>RELACIÓN DE MATERIAL BIBLIOGRÁFICO ENTREGADO A CONSERVACIÓN</t>
  </si>
  <si>
    <r>
      <t>Proyectos especiales(</t>
    </r>
    <r>
      <rPr>
        <sz val="9"/>
        <rFont val="Arial Narrow"/>
        <family val="2"/>
      </rPr>
      <t>DIGITALIZACIÓN)</t>
    </r>
  </si>
  <si>
    <t>Tranferir en el año 2012</t>
  </si>
  <si>
    <t>CUADERNOS DE AUTÓGRAFOS DE VISITANTES NOTABLES</t>
  </si>
  <si>
    <r>
      <t>CONVENIOS NACIONALES</t>
    </r>
    <r>
      <rPr>
        <sz val="9"/>
        <rFont val="Arial Narrow"/>
        <family val="2"/>
      </rPr>
      <t xml:space="preserve"> (DE COOPERACIÓN CERLALC No.160/02. CARPETA No.3)</t>
    </r>
  </si>
  <si>
    <r>
      <t>CONVENIOS NACIONALES</t>
    </r>
    <r>
      <rPr>
        <sz val="9"/>
        <rFont val="Arial Narrow"/>
        <family val="2"/>
      </rPr>
      <t xml:space="preserve"> (DE COOPERACIÓN CERLALC No.160/02. CARPETA No.4)</t>
    </r>
  </si>
  <si>
    <t>806</t>
  </si>
  <si>
    <t>807</t>
  </si>
  <si>
    <t>10</t>
  </si>
  <si>
    <t>11</t>
  </si>
  <si>
    <t>782</t>
  </si>
  <si>
    <t>783</t>
  </si>
  <si>
    <t>COMPROBANTES DE TRASPASO INTERNO DE ELEMENTOS DEVOLUTIVOS EN SERVICIO</t>
  </si>
  <si>
    <t>LISTA PARA ENVIAR INVITACIONES</t>
  </si>
  <si>
    <t>520,13.4</t>
  </si>
  <si>
    <t>INVITACIONES</t>
  </si>
  <si>
    <r>
      <t>Planes arquitectónicos (</t>
    </r>
    <r>
      <rPr>
        <sz val="9"/>
        <rFont val="Arial Narrow"/>
        <family val="2"/>
      </rPr>
      <t xml:space="preserve">O.E.I 503/00 ADECUACIÓN Y DOTACIÓN DE ESPACIOS </t>
    </r>
  </si>
  <si>
    <t>03 ENERO 2006</t>
  </si>
  <si>
    <t>28 DICIEMBRE 2005</t>
  </si>
  <si>
    <t>02 AGOSTO 2005</t>
  </si>
  <si>
    <t>31 OCTUBRE 2005</t>
  </si>
  <si>
    <t>07 MAYO 2001</t>
  </si>
  <si>
    <t>25 JULIO 2005</t>
  </si>
  <si>
    <t>CONTRATO CON FORMALIDADES PLENAS (TELMEX COLOMBIA S.A.)</t>
  </si>
  <si>
    <t>37</t>
  </si>
  <si>
    <t>493</t>
  </si>
  <si>
    <t>494</t>
  </si>
  <si>
    <t>59</t>
  </si>
  <si>
    <t>22</t>
  </si>
  <si>
    <t>50</t>
  </si>
  <si>
    <t>387</t>
  </si>
  <si>
    <t>388</t>
  </si>
  <si>
    <t>389</t>
  </si>
  <si>
    <t>390</t>
  </si>
  <si>
    <t>391</t>
  </si>
  <si>
    <t>392</t>
  </si>
  <si>
    <t>BIBLIOGRAFIA SOBRE LA TERCERA EDAD. CAJANAL</t>
  </si>
  <si>
    <t>Del folio 1-23 son anexos personales y en folio 24      aparece el primer documento emitido por Ministerio - Biblioteca Nacional</t>
  </si>
  <si>
    <t>Del folio 1- 19  son anexos personales y en folio 20      aparece el primer documento emitido por Ministerio - Biblioteca Nacional</t>
  </si>
  <si>
    <t>Del folio 1-27  son anexos personales y en folio 28       aparece el primer documento emitido por Ministerio - Biblioteca Nacional</t>
  </si>
  <si>
    <t>Del folio 1-2  son anexos personales y en folio 3       aparece el primer documento emitido por Ministerio - Biblioteca Nacional</t>
  </si>
  <si>
    <t>Del folio 1-3  son anexos personales y en folio 4       aparece el primer documento emitido por Ministerio - Biblioteca Nacional</t>
  </si>
  <si>
    <t>520,15,1</t>
  </si>
  <si>
    <t>520,15,4</t>
  </si>
  <si>
    <t>520,15,3</t>
  </si>
  <si>
    <t>Del folio 1-20 son anexos personales y en folio 21 aparece el primer documento emitido por Ministerio - Biblioteca Nacional</t>
  </si>
  <si>
    <t>006</t>
  </si>
  <si>
    <t>CORRESPONDENCIA INTERNACIONAL RECIBIDA</t>
  </si>
  <si>
    <t>CONVENIOS CULTURALES</t>
  </si>
  <si>
    <r>
      <t>Con formalidades plenas (</t>
    </r>
    <r>
      <rPr>
        <sz val="9"/>
        <rFont val="Arial Narrow"/>
        <family val="2"/>
      </rPr>
      <t>MICROFILMACIÓN)</t>
    </r>
  </si>
  <si>
    <t>632</t>
  </si>
  <si>
    <t xml:space="preserve"> NACIONALES  (CONVENIO 276/04 (194013/04) FONADE)</t>
  </si>
  <si>
    <t>108</t>
  </si>
  <si>
    <t>712</t>
  </si>
  <si>
    <t>CIRCULARES PERSONAS DE LA BIBLIOTECA</t>
  </si>
  <si>
    <t>CORRESPONDENCIA EXTERNA ENVIADA Y RECIBIDA MINISTERIO DE RELACIONES EXTERIORES</t>
  </si>
  <si>
    <t>CORRESPONDENCIA ENVIADA Y RECIBIDA BIBLIOTECA LUIS ANGEL ARANGO</t>
  </si>
  <si>
    <t>HOMENAJE NACIONAL ALVARO MUTIS</t>
  </si>
  <si>
    <t>520.15.6</t>
  </si>
  <si>
    <t>520.9</t>
  </si>
  <si>
    <t>032</t>
  </si>
  <si>
    <t>445</t>
  </si>
  <si>
    <t>446</t>
  </si>
  <si>
    <t>447</t>
  </si>
  <si>
    <t>921A</t>
  </si>
  <si>
    <t>520.16</t>
  </si>
  <si>
    <t>5 ABRIL DE 2006</t>
  </si>
  <si>
    <t>6 DICIEMBRE DE 2005</t>
  </si>
  <si>
    <t>JULIO 28 DE 2006</t>
  </si>
  <si>
    <t>515</t>
  </si>
  <si>
    <t>516</t>
  </si>
  <si>
    <t>517</t>
  </si>
  <si>
    <t>518</t>
  </si>
  <si>
    <t>519</t>
  </si>
  <si>
    <t>520</t>
  </si>
  <si>
    <t>419</t>
  </si>
  <si>
    <t>420</t>
  </si>
  <si>
    <t>260</t>
  </si>
  <si>
    <t>261</t>
  </si>
  <si>
    <t>Folio 49: "Seminario preservación digital" y "CAsos de exito - Brasil"/ Kodak, Archivo General de la Nación, folio 50:"Estrategia y procedimiento para la conservación del patrimonio digital. "Folio 51: "Preservacion patrimonio  digital de Bogotá, Medellin, Boyaca, Cauca. Folio  52: "Preservación patrimonio digital  archivo fotografico y filmico del Valle del Cauca". Folio 53: "Preservación fotográfica Feria del libro 2003 diferentes museos de  la ciudad de Bogotá y exposición de panelistas"</t>
  </si>
  <si>
    <t>2006</t>
  </si>
  <si>
    <t>La fecha inicial se tomo del folio 84</t>
  </si>
  <si>
    <t>26 DIC 2005</t>
  </si>
  <si>
    <t>073</t>
  </si>
  <si>
    <t>CONVENIOS INTERNACIONALES (intercambio con Perú)</t>
  </si>
  <si>
    <t>647</t>
  </si>
  <si>
    <t>La fecha final se tomo del folio 6</t>
  </si>
  <si>
    <t>858A</t>
  </si>
  <si>
    <t>17-OCT-2003</t>
  </si>
  <si>
    <r>
      <t>827</t>
    </r>
    <r>
      <rPr>
        <b/>
        <sz val="10"/>
        <rFont val="Arial Narrow"/>
        <family val="2"/>
      </rPr>
      <t>B</t>
    </r>
  </si>
  <si>
    <r>
      <t>827</t>
    </r>
    <r>
      <rPr>
        <b/>
        <sz val="10"/>
        <rFont val="Arial Narrow"/>
        <family val="2"/>
      </rPr>
      <t>C</t>
    </r>
  </si>
  <si>
    <t>10-Feb-06</t>
  </si>
  <si>
    <t>22-Ene-02</t>
  </si>
  <si>
    <t>22-Dic-06</t>
  </si>
  <si>
    <t>05-Dic-01</t>
  </si>
  <si>
    <t>31-Jul-05</t>
  </si>
  <si>
    <t>Ene-02</t>
  </si>
  <si>
    <t>02-Feb-04</t>
  </si>
  <si>
    <t>13-Abr-03</t>
  </si>
  <si>
    <t>26-Abr-04</t>
  </si>
  <si>
    <t>7</t>
  </si>
  <si>
    <t>14-Ene-03</t>
  </si>
  <si>
    <t>24-Ene-05</t>
  </si>
  <si>
    <t>03-Ene-06</t>
  </si>
  <si>
    <t>836A</t>
  </si>
  <si>
    <t>SIN FORMALIDADES PLENAS (CONTRATO 520-002-2004 MARÍA CLAUDIA SARMIENTO)</t>
  </si>
  <si>
    <t>La fecha inicial se toma del folio 6"</t>
  </si>
  <si>
    <t>117</t>
  </si>
  <si>
    <t>734</t>
  </si>
  <si>
    <t>735</t>
  </si>
  <si>
    <t>089</t>
  </si>
  <si>
    <t>090</t>
  </si>
  <si>
    <t>SECCIONES BIBLIOTECA NACIONAL</t>
  </si>
  <si>
    <t>CORRESPONDENCIA DEL EXTERIOR ENVIADA Y RECIBIDA</t>
  </si>
  <si>
    <t>INFORME DE ACTIVIDADES PAULINA EUGENIA MOGOLLÓN</t>
  </si>
  <si>
    <t>INFORME DE ACTIVIDADES FRANCELINA VILLALOBOS</t>
  </si>
  <si>
    <t>INFORME DE ACTIVIDADES SONIA CASAS SUPLET</t>
  </si>
  <si>
    <t>INFORME DE ACTIVIDADES LUCIA CONTO</t>
  </si>
  <si>
    <t>CONTRATO CON FORMALIDADES PLENAS (ORDEN ESTATAL DE PRESTACIÓN DE SERVICIOS NO.520-001-2006. IMPRENTA NACIONAL)</t>
  </si>
  <si>
    <t>CONTRATO CON FORMALIDADES PLENAS (ORDEN ESTATAL DE PRESTACIÓN DE SERVICIOS NO.520-002-2006. AUDIOLUMENS LTDA.)</t>
  </si>
  <si>
    <t>CONTRATO SIN FORMALIDADES PLENAS (ORDEN ESTATAL DE PRESTACIÓN DE SERVICIOS NO.520-003-2006. JUAN GUILLERMO PARDO MORALES)</t>
  </si>
  <si>
    <t>15-ENE-2007</t>
  </si>
  <si>
    <t>INVENTARIO BIBLIOTECA</t>
  </si>
  <si>
    <t>520.13.1</t>
  </si>
  <si>
    <r>
      <t>752</t>
    </r>
    <r>
      <rPr>
        <b/>
        <sz val="10"/>
        <rFont val="Arial Narrow"/>
        <family val="2"/>
      </rPr>
      <t>B</t>
    </r>
  </si>
  <si>
    <r>
      <t>752</t>
    </r>
    <r>
      <rPr>
        <b/>
        <sz val="10"/>
        <rFont val="Arial Narrow"/>
        <family val="2"/>
      </rPr>
      <t>A</t>
    </r>
  </si>
  <si>
    <t>DIRECCION</t>
  </si>
  <si>
    <r>
      <t>Convenios Nacionales (</t>
    </r>
    <r>
      <rPr>
        <sz val="9"/>
        <rFont val="Arial Narrow"/>
        <family val="2"/>
      </rPr>
      <t>CONVENIO INTERADMINISTRATIVO DE COOPERACIÓN S/N GOBERNACIÓN DE QUINDIO)</t>
    </r>
  </si>
  <si>
    <r>
      <t>Nacionales</t>
    </r>
    <r>
      <rPr>
        <sz val="9"/>
        <rFont val="Arial Narrow"/>
        <family val="2"/>
      </rPr>
      <t xml:space="preserve"> (YOLIARTE LTDA. (PERSIANAS)L.I.N. CONSTRUCCIONES E INSTALACIONES)</t>
    </r>
  </si>
  <si>
    <t>FACTURAS CORRESPONDENCIA. DIVISIÓN ADMINISTRATIVA</t>
  </si>
  <si>
    <t>RELACIÓN DE CANJE. ENTIDADES NACIONALES</t>
  </si>
  <si>
    <t>RED COLOMBIANA DE BIBLIOTECAS PÚBLICAS. ENCUENTRO DE COORDINADORES REGIONALES</t>
  </si>
  <si>
    <t>615</t>
  </si>
  <si>
    <t>761</t>
  </si>
  <si>
    <t>762</t>
  </si>
  <si>
    <t>DERECHOS DE PETICIÓN</t>
  </si>
  <si>
    <t>CONTROL SERVICIOS REPROGRÁFICOS</t>
  </si>
  <si>
    <t>DIC. 98</t>
  </si>
  <si>
    <t>22-DIC-2005</t>
  </si>
  <si>
    <t>11-ENE-2006</t>
  </si>
  <si>
    <t>13-OCT-2006</t>
  </si>
  <si>
    <t>889A</t>
  </si>
  <si>
    <r>
      <t>Con formalidades plenas (</t>
    </r>
    <r>
      <rPr>
        <sz val="9"/>
        <rFont val="Arial Narrow"/>
        <family val="2"/>
      </rPr>
      <t>ORDEN ESTATAL 520-005-03 INVERSIONES AJOVECO S.A.)</t>
    </r>
  </si>
  <si>
    <t>CORRESPONDENCIA VARIA DE LA DIVISIÓN ADMINISTRATIVA</t>
  </si>
  <si>
    <t>018</t>
  </si>
  <si>
    <t>019</t>
  </si>
  <si>
    <t>020</t>
  </si>
  <si>
    <t>021</t>
  </si>
  <si>
    <t>022</t>
  </si>
  <si>
    <t>023</t>
  </si>
  <si>
    <t>024</t>
  </si>
  <si>
    <t>025</t>
  </si>
  <si>
    <t>MAYO-2002</t>
  </si>
  <si>
    <t>01-MARZ-2002</t>
  </si>
  <si>
    <t>050</t>
  </si>
  <si>
    <t>051</t>
  </si>
  <si>
    <t>052</t>
  </si>
  <si>
    <t>LEY DEL LIBRO. INCENTIVOS FISCALES A LA CULTURA</t>
  </si>
  <si>
    <t>373</t>
  </si>
  <si>
    <t>374</t>
  </si>
  <si>
    <t>375</t>
  </si>
  <si>
    <t>376</t>
  </si>
  <si>
    <t>377</t>
  </si>
  <si>
    <t>INFORME FINAL DE EJECUCIÓN, IBBY</t>
  </si>
  <si>
    <t>LEY DEL LIBRO</t>
  </si>
  <si>
    <t>17 octubre de 2002</t>
  </si>
  <si>
    <t>CONTROL DE VENTA DE SERVICIOS (REPROGRAFÍAS - MICROFILMACIÓN)</t>
  </si>
  <si>
    <t>326</t>
  </si>
  <si>
    <t>327</t>
  </si>
  <si>
    <t>328</t>
  </si>
  <si>
    <t>43</t>
  </si>
  <si>
    <t>380</t>
  </si>
  <si>
    <t>139</t>
  </si>
  <si>
    <t>558</t>
  </si>
  <si>
    <t>226</t>
  </si>
  <si>
    <t>CONTRATO SIN FORMALIDADES PLENAS (CAMILO ANDRÉS PÁEZ JARAMILLO 520-024-2005.)</t>
  </si>
  <si>
    <t>CONTRATO SIN FORMALIDADES PLENAS (MARÍA CONSUELO JIMÉNEZ OSORIO 520-022-2005.)</t>
  </si>
  <si>
    <t>23-ABR-1999</t>
  </si>
  <si>
    <t>13-FEB-2007</t>
  </si>
  <si>
    <t>CONTRATO SIN FORMALIDADES PLENAS (MELISSA DEL PILAR RIVERO ABELLA 520-023-2005)</t>
  </si>
  <si>
    <t>811</t>
  </si>
  <si>
    <t>812</t>
  </si>
  <si>
    <t>813</t>
  </si>
  <si>
    <r>
      <t>Convenios Nacionales (</t>
    </r>
    <r>
      <rPr>
        <sz val="9"/>
        <rFont val="Arial Narrow"/>
        <family val="2"/>
      </rPr>
      <t>CONVENIO INTERADMINISTRATIVO DE COOPERACIÓN No.394/00 GOBERNACIÓN NORTE DE SANTANDER)</t>
    </r>
  </si>
  <si>
    <t>ESTADO, LEGISLACIÓN Y COMUNICACIÓN</t>
  </si>
  <si>
    <t>520.4</t>
  </si>
  <si>
    <t>064</t>
  </si>
  <si>
    <t>065</t>
  </si>
  <si>
    <t>066</t>
  </si>
  <si>
    <t>067</t>
  </si>
  <si>
    <t>068</t>
  </si>
  <si>
    <t>069</t>
  </si>
  <si>
    <t>INVENTARIO OK</t>
  </si>
  <si>
    <r>
      <t>Nacionales (</t>
    </r>
    <r>
      <rPr>
        <sz val="9"/>
        <rFont val="Arial Narrow"/>
        <family val="2"/>
      </rPr>
      <t>ASISTENCIA TÉCNICA Y VERIFICACIÓN DOTACIONES BIBLIOTECAS PÚBLICAS)</t>
    </r>
  </si>
  <si>
    <t>6 JUL.05</t>
  </si>
  <si>
    <t>5 FEB.03</t>
  </si>
  <si>
    <t>27 ENE.04</t>
  </si>
  <si>
    <t>627</t>
  </si>
  <si>
    <t>275</t>
  </si>
  <si>
    <t>276</t>
  </si>
  <si>
    <t>COMITÉ ORGANIZADOR PROGRAMA NACIONAL DE BIBLIOTECAS PÚBLICAS</t>
  </si>
  <si>
    <t>170</t>
  </si>
  <si>
    <t>171</t>
  </si>
  <si>
    <t>172</t>
  </si>
  <si>
    <t>173</t>
  </si>
  <si>
    <t>174</t>
  </si>
  <si>
    <t>175</t>
  </si>
  <si>
    <t>ENE.</t>
  </si>
  <si>
    <t>176</t>
  </si>
  <si>
    <t>177</t>
  </si>
  <si>
    <t>178</t>
  </si>
  <si>
    <t>179</t>
  </si>
  <si>
    <t>180</t>
  </si>
  <si>
    <t>181</t>
  </si>
  <si>
    <t>182</t>
  </si>
  <si>
    <t>ENCUESTAS</t>
  </si>
  <si>
    <t>827</t>
  </si>
  <si>
    <t>614</t>
  </si>
  <si>
    <t>La fecha final se tomo del folio 143</t>
  </si>
  <si>
    <t>136</t>
  </si>
  <si>
    <t>137</t>
  </si>
  <si>
    <t>138</t>
  </si>
  <si>
    <t>821</t>
  </si>
  <si>
    <t>822</t>
  </si>
  <si>
    <t>823</t>
  </si>
  <si>
    <t>51</t>
  </si>
  <si>
    <t>606</t>
  </si>
  <si>
    <t>607</t>
  </si>
  <si>
    <t>608</t>
  </si>
  <si>
    <t>156</t>
  </si>
  <si>
    <t>157</t>
  </si>
  <si>
    <t>133</t>
  </si>
  <si>
    <t>134</t>
  </si>
  <si>
    <t>135</t>
  </si>
  <si>
    <t>PRESUPUESTO DE INVERSIÓN</t>
  </si>
  <si>
    <t>048</t>
  </si>
  <si>
    <t>049</t>
  </si>
  <si>
    <t>255</t>
  </si>
  <si>
    <t>256</t>
  </si>
  <si>
    <t>257</t>
  </si>
  <si>
    <t>Del folio 1-15  son anexos personales y en folio 16       aparece el primer documento emitido por Ministerio - Biblioteca Nacional</t>
  </si>
  <si>
    <t>CONTRATO SIN FORMALIDADES PLENAS (PROBIBLIOTECAS LTDA 520-029-2005.)</t>
  </si>
  <si>
    <t>24-DIC-2005</t>
  </si>
  <si>
    <t>20-ENE-2006</t>
  </si>
  <si>
    <t>29-AGO-2006</t>
  </si>
  <si>
    <t>887A</t>
  </si>
  <si>
    <t>01-SEPT-2006</t>
  </si>
  <si>
    <t>12-ENE-2005</t>
  </si>
  <si>
    <t>799</t>
  </si>
  <si>
    <t>484</t>
  </si>
  <si>
    <t>MANUAL DE PROCEDIMIENTOS. REGLAMENTOS DE USUARIOS</t>
  </si>
  <si>
    <t>INVENTARIOS SALA DE SEGURIDAD R-C. ARCINIEGAS. MUTIS</t>
  </si>
  <si>
    <t>LISTA DE LIBROS ENVIADOS A ESPAÑA</t>
  </si>
  <si>
    <t>RELACIÓN DE IMPRESOS Y MANUSCRITOS PARA MICROFILM</t>
  </si>
  <si>
    <t>PERMISO PARA CONSULTAR MANUSCRITOS</t>
  </si>
  <si>
    <t>INFORMES DE ACTIVIDADES CONSUELO JIMÉNEZ</t>
  </si>
  <si>
    <r>
      <t>Con formalidades plenas (</t>
    </r>
    <r>
      <rPr>
        <sz val="9"/>
        <rFont val="Arial Narrow"/>
        <family val="2"/>
      </rPr>
      <t>ORDEN ESTATAL 520-002-03 LUIS ALFONSO BARRERA)</t>
    </r>
  </si>
  <si>
    <r>
      <t>Con formalidades plenas (</t>
    </r>
    <r>
      <rPr>
        <sz val="9"/>
        <rFont val="Arial Narrow"/>
        <family val="2"/>
      </rPr>
      <t>ORDEN ESTATAL 520-003-03 AUGUSTO LÓPEZ BELTRÁN)</t>
    </r>
  </si>
  <si>
    <r>
      <t>Con formalidades plenas (</t>
    </r>
    <r>
      <rPr>
        <sz val="9"/>
        <rFont val="Arial Narrow"/>
        <family val="2"/>
      </rPr>
      <t>ORDEN ESTATAL 520-004-03 PROBIBLIOTECAS LTDA.)</t>
    </r>
  </si>
  <si>
    <t>800</t>
  </si>
  <si>
    <t>571</t>
  </si>
  <si>
    <t>572</t>
  </si>
  <si>
    <t>573</t>
  </si>
  <si>
    <t>574</t>
  </si>
  <si>
    <t>RELACIÓN DE BIBLIOGRAFÍA NO PROCESADA INGRESADA A LA BIBLIOTECA</t>
  </si>
  <si>
    <t>CIRCULARES VARIAS SINTRACULTURA</t>
  </si>
  <si>
    <t>CORRESPONDENCIA SOBRE LA COOPERATIVA DE COLCULTURA</t>
  </si>
  <si>
    <t>PLAN NACIONAL DE REHABILITACIÓN LA CULTURA POPULAR Y LA BIBLIOTECA PÚBLICA</t>
  </si>
  <si>
    <t>PLAN POLÍTICA CULTURAL NACIONAL</t>
  </si>
  <si>
    <t>DERECHOS DE AUTOR. LEY 23 DE 1982</t>
  </si>
  <si>
    <t>PROYECTO DE LEY DEFENSA Y CONSERVACIÓN PATRIMONIO CULTURAL</t>
  </si>
  <si>
    <t>393</t>
  </si>
  <si>
    <t>300</t>
  </si>
  <si>
    <t>007</t>
  </si>
  <si>
    <t>02-NOV-2006</t>
  </si>
  <si>
    <t>Proyectos especiales(PRESERVACIONES COLECCIONES FOTOGRAFICAS)</t>
  </si>
  <si>
    <r>
      <t>CONVENIOS NACIONALES (</t>
    </r>
    <r>
      <rPr>
        <sz val="9"/>
        <rFont val="Arial Narrow"/>
        <family val="2"/>
      </rPr>
      <t>LAPSOFT LTDA (ASISTENCIA EN INGENIERÍA DE SISTEMAS). SECAB 505/00</t>
    </r>
  </si>
  <si>
    <t>SIN FORMALIDADES PLENAS (ORDEN ESTATAL 520-004-2004 PROBIBLIOTECAS)</t>
  </si>
  <si>
    <t>315</t>
  </si>
  <si>
    <t>CON FORMALIDAES PLENAS (CONTRATO 520-004-2004 INDUSTRIAS 2 RR. RAÚL RODRÍGUEZ)</t>
  </si>
  <si>
    <t>CON FORMALIDADES PLENAS (CONTRATO 520-005-2004 CONSORCIO EJM INCOL)</t>
  </si>
  <si>
    <t>642</t>
  </si>
  <si>
    <t>CONTROL VENTA SERVICIOS. CONSIGNACIONES</t>
  </si>
  <si>
    <t>CONTROL VENTA SERVICIOS REPROGRAFICOS. CONSIGNACIONES</t>
  </si>
  <si>
    <t>PROGRAMA DE RIESGOS PROFESIONALES. PROGRAMA DE SALUD OCUPACIONAL</t>
  </si>
  <si>
    <t>ENERO DE 2001</t>
  </si>
  <si>
    <t>ACTOS ADMINISTRATIVOS - RESOLUCIONES DE CARÁCTER CIENTÍFICO Y CULTURAL. No.211 A 369</t>
  </si>
  <si>
    <t>ACTOS ADMINISTRATIVOS - RESOLUCIONES DE CARÁCTER CIENTÍFICO Y CULTURAL. No.001 A 059</t>
  </si>
  <si>
    <t>ACTOS ADMINISTRATIVOS - RESOLUCIONES DE CARÁCTER CIENTÍFICO Y CULTURAL. No. 060 A 119</t>
  </si>
  <si>
    <t>ACTOS ADMINISTRATIVOS - RESOLUCIONES DE CARÁCTER CIENTÍFICO Y CULTURAL. No.120 A 189</t>
  </si>
  <si>
    <t>ACTOS ADMINISTRATIVOS - RESOLUCIONES DE CARÁCTER CIENTÍFICO Y CULTURAL. No.190 A 260</t>
  </si>
  <si>
    <t>ACTOS ADMINISTRATIVOS - RESOLUCIONES DE CARÁCTER CIENTÍFICO Y CULTURAL. No.001 A 107</t>
  </si>
  <si>
    <t>ACTOS ADMINISTRATIVOS - RESOLUCIONES DE CARÁCTER CIENTÍFICO Y CULTURAL. No.108 A 195</t>
  </si>
  <si>
    <t>ACTOS ADMINISTRATIVOS - RESOLUCIONES DE CARÁCTER CIENTÍFICO Y CULTURAL. No.196 A 298</t>
  </si>
  <si>
    <t>ACTOS ADMINISTRATIVOS - RESOLUCIONES DE CARÁCTER CIENTÍFICO Y CULTURAL. No.294 A 389</t>
  </si>
  <si>
    <t>ACTOS ADMINISTRATIVOS - RESOLUCIONES DE CARÁCTER CIENTÍFICO Y CULTURAL. No. 001 A 009</t>
  </si>
  <si>
    <t>520.2</t>
  </si>
  <si>
    <t>520.3</t>
  </si>
  <si>
    <t>DE LA CAJA 62 A CAJA 65 SE ENTREGARON A ARCHIVO CENTRAL - HOJAS DE VIDA DE FUNCIONARIOS. PARA ELIMINACIÓN - ORDEN POR VISITA DE INSPECCIÓN DEL ARCHIVO GENERAL DE LA NACIÓN Y DEL ARCHIVO CENTRAL DEL MINISTERIO</t>
  </si>
  <si>
    <r>
      <t xml:space="preserve">NACIONALES </t>
    </r>
    <r>
      <rPr>
        <sz val="9"/>
        <rFont val="Arial Narrow"/>
        <family val="2"/>
      </rPr>
      <t>(COMPRA 1 as EDICIONES)</t>
    </r>
  </si>
  <si>
    <r>
      <t>CONVENIOS NACIONALES (</t>
    </r>
    <r>
      <rPr>
        <sz val="9"/>
        <rFont val="Arial Narrow"/>
        <family val="2"/>
      </rPr>
      <t>JESÚS AMADOR MONTAÑO) - SECAB 505/00</t>
    </r>
  </si>
  <si>
    <t>FALTA CARPETA</t>
  </si>
  <si>
    <t>16 FEBRERO DE 2005</t>
  </si>
  <si>
    <t>2 NOVIEMBRE DE 2004</t>
  </si>
  <si>
    <r>
      <t>Informes de organismos de control (</t>
    </r>
    <r>
      <rPr>
        <sz val="9"/>
        <rFont val="Arial Narrow"/>
        <family val="2"/>
      </rPr>
      <t>CONTROL INTERNO DISCIPLINARIO)</t>
    </r>
  </si>
  <si>
    <r>
      <t>Derechos de petición (</t>
    </r>
    <r>
      <rPr>
        <sz val="9"/>
        <rFont val="Arial Narrow"/>
        <family val="2"/>
      </rPr>
      <t>LEY 98 DE 1993 - SOLICITUDES)</t>
    </r>
  </si>
  <si>
    <t>Programas de difusión cultural (Feria del libro)</t>
  </si>
  <si>
    <t>OCTUBRE DE 2001</t>
  </si>
  <si>
    <t>1 DE ENERO 1998</t>
  </si>
  <si>
    <t>28 MARZO DE 2005</t>
  </si>
  <si>
    <t>13 MAYO 2010</t>
  </si>
  <si>
    <t>24 ENERO DE 2007</t>
  </si>
  <si>
    <t>8 DE JUN-2005</t>
  </si>
  <si>
    <t>26 JULIO DE 2005</t>
  </si>
  <si>
    <t>1 DE MAYO 2005</t>
  </si>
  <si>
    <t>INVENTARIO SALA DE SEGURIDAD - ARCINIEGAS. MUTIS</t>
  </si>
  <si>
    <t>ESTADISTICAS - PEDIDOS</t>
  </si>
  <si>
    <t>LEY GENERAL DE CULTURA</t>
  </si>
  <si>
    <t xml:space="preserve">LEY DEL LIBRO   </t>
  </si>
  <si>
    <t>643</t>
  </si>
  <si>
    <t>809</t>
  </si>
  <si>
    <t>810</t>
  </si>
  <si>
    <t>PLAN NACIONAL DE CULTURA</t>
  </si>
  <si>
    <t>CORRESPONDENCIA VARIA RECIBIDA DEL EXTERIOR</t>
  </si>
  <si>
    <t>DOCUMENTOS VARIOS SOBRE EL FONDO ARCINIEGAS</t>
  </si>
  <si>
    <t>PROYECTO DE REORGANIZACIÓN DE LA HEMEROTECA</t>
  </si>
  <si>
    <t>COMPROBANTES DE SALIDA ALMACÉN</t>
  </si>
  <si>
    <t>BIBLIOGRAFÍA B.I.B.E</t>
  </si>
  <si>
    <t>LA COLLECTION ARCHIVES : ANTECEDENTS, STRUCTURES, METHOLOGIE</t>
  </si>
  <si>
    <t>ACTIVIDADES CULTURALES</t>
  </si>
  <si>
    <t>CORRESPONDENCIA DEPOSITO LEGAL</t>
  </si>
  <si>
    <r>
      <t>Informes a organismos de control</t>
    </r>
    <r>
      <rPr>
        <sz val="9"/>
        <rFont val="Arial Narrow"/>
        <family val="2"/>
      </rPr>
      <t xml:space="preserve"> (INFORMES CONTROL INTERNO 2002)</t>
    </r>
  </si>
  <si>
    <t xml:space="preserve">Informes estadísticos </t>
  </si>
  <si>
    <t xml:space="preserve">Planes de acción </t>
  </si>
  <si>
    <r>
      <t>780</t>
    </r>
    <r>
      <rPr>
        <b/>
        <sz val="10"/>
        <rFont val="Arial Narrow"/>
        <family val="2"/>
      </rPr>
      <t>A</t>
    </r>
  </si>
  <si>
    <r>
      <t>780</t>
    </r>
    <r>
      <rPr>
        <b/>
        <sz val="10"/>
        <rFont val="Arial Narrow"/>
        <family val="2"/>
      </rPr>
      <t>B</t>
    </r>
  </si>
  <si>
    <r>
      <t>779</t>
    </r>
    <r>
      <rPr>
        <b/>
        <sz val="10"/>
        <rFont val="Arial Narrow"/>
        <family val="2"/>
      </rPr>
      <t>B</t>
    </r>
  </si>
  <si>
    <t>SIN FORMALIDADES PLENAS (ORDEN ESTATAL 520-005-2004 ATINCO LTDA.)</t>
  </si>
  <si>
    <t>SIN FORMALIDAES PLENAS (ORDEN ESTATAL 520-006-2004 ATINCO LTDA.)</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</si>
</sst>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240A]dddd\,\ dd&quot; de &quot;mmmm&quot; de &quot;yyyy"/>
    <numFmt numFmtId="197" formatCode="dd/mm/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Red]0"/>
    <numFmt numFmtId="203" formatCode="&quot;$&quot;\ #,##0"/>
    <numFmt numFmtId="204" formatCode="#,##0;[Red]#,##0"/>
    <numFmt numFmtId="205" formatCode="[$-240A]hh:mm:ss\ AM/PM"/>
    <numFmt numFmtId="206" formatCode="mmm\-yyyy"/>
    <numFmt numFmtId="207" formatCode="dd/mm/yy;@"/>
    <numFmt numFmtId="208" formatCode="[$-F800]dddd\,\ mmmm\ dd\,\ yyyy"/>
  </numFmts>
  <fonts count="54">
    <font>
      <sz val="10"/>
      <name val="Arial"/>
      <family val="0"/>
    </font>
    <font>
      <sz val="8"/>
      <name val="Arial"/>
      <family val="2"/>
    </font>
    <font>
      <sz val="9"/>
      <name val="Arial"/>
      <family val="2"/>
    </font>
    <font>
      <b/>
      <sz val="10"/>
      <name val="Arial"/>
      <family val="2"/>
    </font>
    <font>
      <u val="single"/>
      <sz val="10"/>
      <color indexed="12"/>
      <name val="Arial"/>
      <family val="2"/>
    </font>
    <font>
      <u val="single"/>
      <sz val="10"/>
      <color indexed="36"/>
      <name val="Arial"/>
      <family val="2"/>
    </font>
    <font>
      <b/>
      <sz val="12"/>
      <name val="Arial"/>
      <family val="2"/>
    </font>
    <font>
      <b/>
      <sz val="9"/>
      <name val="Arial"/>
      <family val="2"/>
    </font>
    <font>
      <b/>
      <sz val="8"/>
      <name val="Arial"/>
      <family val="2"/>
    </font>
    <font>
      <b/>
      <sz val="9"/>
      <name val="Arial Narrow"/>
      <family val="2"/>
    </font>
    <font>
      <sz val="10"/>
      <name val="Arial Narrow"/>
      <family val="2"/>
    </font>
    <font>
      <sz val="9"/>
      <name val="Arial Narrow"/>
      <family val="2"/>
    </font>
    <font>
      <b/>
      <sz val="10"/>
      <name val="Arial Narrow"/>
      <family val="2"/>
    </font>
    <font>
      <sz val="10"/>
      <color indexed="9"/>
      <name val="Arial"/>
      <family val="2"/>
    </font>
    <font>
      <sz val="9"/>
      <color indexed="8"/>
      <name val="Arial Narrow"/>
      <family val="2"/>
    </font>
    <font>
      <b/>
      <sz val="16"/>
      <name val="Arial"/>
      <family val="2"/>
    </font>
    <font>
      <b/>
      <sz val="12"/>
      <name val="Arial Narrow"/>
      <family val="2"/>
    </font>
    <font>
      <b/>
      <sz val="8"/>
      <name val="Tahoma"/>
      <family val="2"/>
    </font>
    <font>
      <sz val="8"/>
      <name val="Tahoma"/>
      <family val="2"/>
    </font>
    <font>
      <b/>
      <sz val="14"/>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solid">
        <fgColor indexed="11"/>
        <bgColor indexed="64"/>
      </patternFill>
    </fill>
    <fill>
      <patternFill patternType="solid">
        <fgColor indexed="9"/>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medium"/>
      <top style="thin"/>
      <bottom style="thin"/>
    </border>
    <border>
      <left style="thin"/>
      <right style="thin"/>
      <top style="thin"/>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medium"/>
      <top style="thin"/>
      <bottom>
        <color indexed="63"/>
      </bottom>
    </border>
    <border>
      <left style="thin"/>
      <right style="thin"/>
      <top>
        <color indexed="63"/>
      </top>
      <bottom style="thin"/>
    </border>
    <border>
      <left>
        <color indexed="63"/>
      </left>
      <right style="medium"/>
      <top style="thin"/>
      <bottom style="thin"/>
    </border>
    <border>
      <left>
        <color indexed="63"/>
      </left>
      <right style="thin"/>
      <top style="thin"/>
      <bottom style="thin"/>
    </border>
    <border>
      <left style="thin"/>
      <right style="medium"/>
      <top>
        <color indexed="63"/>
      </top>
      <bottom style="thin"/>
    </border>
    <border>
      <left style="medium"/>
      <right>
        <color indexed="63"/>
      </right>
      <top style="thin"/>
      <bottom style="thin"/>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style="thin"/>
      <top style="thin"/>
      <bottom>
        <color indexed="63"/>
      </bottom>
    </border>
    <border>
      <left style="thin"/>
      <right>
        <color indexed="63"/>
      </right>
      <top style="medium"/>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6"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298">
    <xf numFmtId="0" fontId="0" fillId="0" borderId="0" xfId="0" applyAlignment="1">
      <alignment/>
    </xf>
    <xf numFmtId="0" fontId="0" fillId="0" borderId="0" xfId="0" applyAlignment="1">
      <alignment horizontal="justify" vertical="center"/>
    </xf>
    <xf numFmtId="0" fontId="0" fillId="0" borderId="0" xfId="0" applyAlignment="1">
      <alignment horizontal="center" vertical="center"/>
    </xf>
    <xf numFmtId="0" fontId="0" fillId="0" borderId="10" xfId="0" applyBorder="1" applyAlignment="1">
      <alignment horizontal="center" vertical="center"/>
    </xf>
    <xf numFmtId="0" fontId="1" fillId="0" borderId="10" xfId="0" applyFont="1" applyBorder="1" applyAlignment="1">
      <alignment horizontal="center" vertical="center"/>
    </xf>
    <xf numFmtId="49" fontId="0" fillId="0" borderId="0" xfId="0" applyNumberFormat="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0" fillId="0" borderId="10" xfId="0" applyNumberFormat="1" applyBorder="1" applyAlignment="1">
      <alignment horizontal="center" vertical="center"/>
    </xf>
    <xf numFmtId="10" fontId="0" fillId="0" borderId="0" xfId="0" applyNumberFormat="1" applyAlignment="1">
      <alignment horizontal="center" vertical="center"/>
    </xf>
    <xf numFmtId="197" fontId="0" fillId="0" borderId="0" xfId="0" applyNumberFormat="1" applyAlignment="1">
      <alignment horizontal="center" vertical="center"/>
    </xf>
    <xf numFmtId="197" fontId="2" fillId="0" borderId="0" xfId="0" applyNumberFormat="1" applyFont="1" applyAlignment="1">
      <alignment horizontal="center" vertical="center"/>
    </xf>
    <xf numFmtId="49" fontId="2" fillId="0" borderId="0" xfId="0" applyNumberFormat="1" applyFont="1" applyBorder="1" applyAlignment="1">
      <alignment horizontal="center" vertical="center"/>
    </xf>
    <xf numFmtId="1" fontId="0" fillId="0" borderId="0" xfId="0" applyNumberFormat="1" applyAlignment="1">
      <alignment horizontal="center" vertical="center"/>
    </xf>
    <xf numFmtId="0" fontId="1" fillId="0" borderId="13" xfId="0" applyFont="1" applyBorder="1" applyAlignment="1">
      <alignment horizontal="justify" vertical="center"/>
    </xf>
    <xf numFmtId="0" fontId="0" fillId="0" borderId="14" xfId="0" applyBorder="1" applyAlignment="1">
      <alignment horizontal="center" vertical="center"/>
    </xf>
    <xf numFmtId="0" fontId="1" fillId="0" borderId="14" xfId="0" applyFont="1" applyBorder="1" applyAlignment="1">
      <alignment horizontal="center" vertical="center"/>
    </xf>
    <xf numFmtId="0" fontId="6" fillId="0" borderId="15" xfId="0" applyFont="1" applyBorder="1" applyAlignment="1">
      <alignment horizontal="center" vertical="center"/>
    </xf>
    <xf numFmtId="49" fontId="3" fillId="0" borderId="15" xfId="0" applyNumberFormat="1"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197" fontId="3" fillId="0" borderId="0"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3" fillId="0" borderId="18" xfId="0" applyFont="1" applyBorder="1" applyAlignment="1">
      <alignment horizontal="center" vertical="center"/>
    </xf>
    <xf numFmtId="0" fontId="8" fillId="0" borderId="10" xfId="0" applyFont="1" applyBorder="1" applyAlignment="1">
      <alignment horizontal="center" vertical="center"/>
    </xf>
    <xf numFmtId="197" fontId="6" fillId="0" borderId="10" xfId="0" applyNumberFormat="1" applyFont="1" applyBorder="1" applyAlignment="1">
      <alignment horizontal="center" vertical="center"/>
    </xf>
    <xf numFmtId="49" fontId="10" fillId="0" borderId="10" xfId="0" applyNumberFormat="1" applyFont="1" applyBorder="1" applyAlignment="1">
      <alignment horizontal="center"/>
    </xf>
    <xf numFmtId="0" fontId="11" fillId="0" borderId="10" xfId="0" applyFont="1" applyBorder="1" applyAlignment="1">
      <alignment horizontal="left" wrapText="1"/>
    </xf>
    <xf numFmtId="0" fontId="11" fillId="0" borderId="10" xfId="0" applyFont="1" applyBorder="1" applyAlignment="1">
      <alignment horizontal="center" wrapText="1"/>
    </xf>
    <xf numFmtId="0" fontId="11" fillId="0" borderId="13" xfId="0" applyFont="1" applyFill="1" applyBorder="1" applyAlignment="1">
      <alignment horizontal="left" wrapText="1"/>
    </xf>
    <xf numFmtId="49" fontId="10" fillId="0" borderId="10" xfId="0" applyNumberFormat="1" applyFont="1" applyFill="1" applyBorder="1" applyAlignment="1">
      <alignment horizontal="center"/>
    </xf>
    <xf numFmtId="0" fontId="11" fillId="0" borderId="10" xfId="0" applyFont="1" applyFill="1" applyBorder="1" applyAlignment="1">
      <alignment horizontal="left" wrapText="1"/>
    </xf>
    <xf numFmtId="0" fontId="9" fillId="0" borderId="10" xfId="0" applyFont="1" applyBorder="1" applyAlignment="1">
      <alignment horizontal="center"/>
    </xf>
    <xf numFmtId="49" fontId="10" fillId="0" borderId="19" xfId="0" applyNumberFormat="1" applyFont="1" applyBorder="1" applyAlignment="1">
      <alignment horizontal="center"/>
    </xf>
    <xf numFmtId="0" fontId="11" fillId="0" borderId="10" xfId="0" applyFont="1" applyBorder="1" applyAlignment="1">
      <alignment horizontal="center"/>
    </xf>
    <xf numFmtId="49" fontId="10" fillId="0" borderId="10" xfId="0" applyNumberFormat="1" applyFont="1" applyBorder="1" applyAlignment="1">
      <alignment horizontal="center" wrapText="1"/>
    </xf>
    <xf numFmtId="49" fontId="10" fillId="0" borderId="14" xfId="0" applyNumberFormat="1" applyFont="1" applyBorder="1" applyAlignment="1">
      <alignment horizontal="center"/>
    </xf>
    <xf numFmtId="0" fontId="11" fillId="0" borderId="10" xfId="0" applyFont="1" applyFill="1" applyBorder="1" applyAlignment="1">
      <alignment horizontal="center" wrapText="1"/>
    </xf>
    <xf numFmtId="0" fontId="9" fillId="33" borderId="10" xfId="0" applyFont="1" applyFill="1" applyBorder="1" applyAlignment="1">
      <alignment horizont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6" fillId="0" borderId="17" xfId="0" applyFont="1" applyBorder="1" applyAlignment="1">
      <alignment horizontal="center" vertical="center"/>
    </xf>
    <xf numFmtId="197" fontId="6" fillId="0" borderId="20" xfId="0" applyNumberFormat="1" applyFont="1" applyBorder="1" applyAlignment="1">
      <alignment horizontal="center" vertical="center"/>
    </xf>
    <xf numFmtId="197" fontId="6" fillId="0" borderId="21" xfId="0" applyNumberFormat="1" applyFont="1" applyBorder="1" applyAlignment="1">
      <alignment horizontal="center" vertical="center"/>
    </xf>
    <xf numFmtId="0" fontId="7" fillId="0" borderId="17" xfId="0" applyFont="1" applyBorder="1" applyAlignment="1">
      <alignment horizontal="center" vertical="center"/>
    </xf>
    <xf numFmtId="0" fontId="6" fillId="0" borderId="18" xfId="0" applyFont="1" applyBorder="1" applyAlignment="1">
      <alignment horizontal="center" vertical="center"/>
    </xf>
    <xf numFmtId="0" fontId="9" fillId="33" borderId="22" xfId="0" applyFont="1" applyFill="1" applyBorder="1" applyAlignment="1">
      <alignment horizontal="center"/>
    </xf>
    <xf numFmtId="0" fontId="11" fillId="0" borderId="22" xfId="0" applyFont="1" applyBorder="1" applyAlignment="1">
      <alignment horizontal="center"/>
    </xf>
    <xf numFmtId="0" fontId="11" fillId="0" borderId="14" xfId="0" applyFont="1" applyBorder="1" applyAlignment="1">
      <alignment horizontal="center"/>
    </xf>
    <xf numFmtId="0" fontId="9" fillId="0" borderId="10" xfId="0" applyFont="1" applyFill="1" applyBorder="1" applyAlignment="1">
      <alignment horizontal="center"/>
    </xf>
    <xf numFmtId="0" fontId="10" fillId="0" borderId="0" xfId="0" applyFont="1" applyAlignment="1">
      <alignment horizontal="justify" vertical="center"/>
    </xf>
    <xf numFmtId="49" fontId="12" fillId="0" borderId="23" xfId="0" applyNumberFormat="1" applyFont="1" applyBorder="1" applyAlignment="1">
      <alignment horizontal="center" vertical="center"/>
    </xf>
    <xf numFmtId="49" fontId="12" fillId="0" borderId="24" xfId="0" applyNumberFormat="1" applyFont="1" applyBorder="1" applyAlignment="1">
      <alignment horizontal="center" vertical="center"/>
    </xf>
    <xf numFmtId="0" fontId="10" fillId="0" borderId="25" xfId="0" applyFont="1" applyBorder="1" applyAlignment="1">
      <alignment horizontal="center" vertical="center"/>
    </xf>
    <xf numFmtId="17" fontId="11" fillId="0" borderId="10" xfId="0" applyNumberFormat="1" applyFont="1" applyFill="1" applyBorder="1" applyAlignment="1">
      <alignment horizontal="center" wrapText="1"/>
    </xf>
    <xf numFmtId="0" fontId="11" fillId="0" borderId="10" xfId="0" applyFont="1" applyBorder="1" applyAlignment="1">
      <alignment horizontal="left"/>
    </xf>
    <xf numFmtId="0" fontId="10" fillId="0" borderId="26" xfId="0" applyFont="1" applyBorder="1" applyAlignment="1">
      <alignment horizontal="center" vertical="center"/>
    </xf>
    <xf numFmtId="49" fontId="10" fillId="0" borderId="22" xfId="0" applyNumberFormat="1" applyFont="1" applyBorder="1" applyAlignment="1">
      <alignment horizontal="center"/>
    </xf>
    <xf numFmtId="0" fontId="1" fillId="0" borderId="22" xfId="0" applyFont="1" applyBorder="1" applyAlignment="1">
      <alignment horizontal="center" vertical="center"/>
    </xf>
    <xf numFmtId="0" fontId="1" fillId="0" borderId="27" xfId="0" applyFont="1" applyBorder="1" applyAlignment="1">
      <alignment horizontal="justify" vertical="center"/>
    </xf>
    <xf numFmtId="0" fontId="0" fillId="0" borderId="13" xfId="0" applyBorder="1" applyAlignment="1">
      <alignment horizontal="justify" vertical="center"/>
    </xf>
    <xf numFmtId="0" fontId="10" fillId="0" borderId="28" xfId="0" applyFont="1" applyBorder="1" applyAlignment="1">
      <alignment horizontal="center" vertical="center"/>
    </xf>
    <xf numFmtId="0" fontId="0" fillId="0" borderId="29" xfId="0" applyBorder="1" applyAlignment="1">
      <alignment horizontal="justify" vertical="center"/>
    </xf>
    <xf numFmtId="0" fontId="11" fillId="0" borderId="10" xfId="0" applyNumberFormat="1" applyFont="1" applyBorder="1" applyAlignment="1">
      <alignment horizontal="left" wrapText="1"/>
    </xf>
    <xf numFmtId="0" fontId="11" fillId="0" borderId="14" xfId="0" applyNumberFormat="1" applyFont="1" applyBorder="1" applyAlignment="1">
      <alignment horizontal="left" wrapText="1"/>
    </xf>
    <xf numFmtId="0" fontId="11" fillId="0" borderId="14" xfId="0" applyFont="1" applyBorder="1" applyAlignment="1">
      <alignment horizontal="left"/>
    </xf>
    <xf numFmtId="0" fontId="11" fillId="0" borderId="22" xfId="0" applyNumberFormat="1" applyFont="1" applyBorder="1" applyAlignment="1">
      <alignment horizontal="left" wrapText="1"/>
    </xf>
    <xf numFmtId="49" fontId="0" fillId="0" borderId="22" xfId="0" applyNumberFormat="1" applyBorder="1" applyAlignment="1">
      <alignment horizontal="center" vertical="center"/>
    </xf>
    <xf numFmtId="0" fontId="9" fillId="0" borderId="14" xfId="0" applyFont="1" applyBorder="1" applyAlignment="1">
      <alignment horizontal="center"/>
    </xf>
    <xf numFmtId="0" fontId="11" fillId="0" borderId="10" xfId="0" applyFont="1" applyFill="1" applyBorder="1" applyAlignment="1">
      <alignment horizontal="center"/>
    </xf>
    <xf numFmtId="202" fontId="10" fillId="0" borderId="10" xfId="0" applyNumberFormat="1" applyFont="1" applyBorder="1" applyAlignment="1">
      <alignment horizontal="center"/>
    </xf>
    <xf numFmtId="0" fontId="10" fillId="0" borderId="25" xfId="0" applyFont="1" applyFill="1" applyBorder="1" applyAlignment="1">
      <alignment horizontal="center" vertical="center"/>
    </xf>
    <xf numFmtId="0" fontId="0" fillId="0" borderId="0" xfId="0" applyFill="1" applyAlignment="1">
      <alignment horizontal="justify" vertical="center"/>
    </xf>
    <xf numFmtId="202" fontId="10" fillId="0" borderId="10" xfId="0" applyNumberFormat="1" applyFont="1" applyFill="1" applyBorder="1" applyAlignment="1">
      <alignment horizontal="center"/>
    </xf>
    <xf numFmtId="202" fontId="10" fillId="0" borderId="10" xfId="0" applyNumberFormat="1" applyFont="1" applyFill="1" applyBorder="1" applyAlignment="1">
      <alignment/>
    </xf>
    <xf numFmtId="49" fontId="2" fillId="0" borderId="11" xfId="0" applyNumberFormat="1" applyFont="1" applyBorder="1" applyAlignment="1">
      <alignment horizontal="left" vertical="center"/>
    </xf>
    <xf numFmtId="49" fontId="2" fillId="0" borderId="12" xfId="0" applyNumberFormat="1" applyFont="1" applyBorder="1" applyAlignment="1">
      <alignment horizontal="left" vertical="center"/>
    </xf>
    <xf numFmtId="0" fontId="11" fillId="0" borderId="20" xfId="0" applyFont="1" applyBorder="1" applyAlignment="1">
      <alignment horizontal="left" wrapText="1"/>
    </xf>
    <xf numFmtId="0" fontId="10" fillId="0" borderId="0" xfId="0" applyFont="1" applyAlignment="1">
      <alignment horizontal="center" vertical="center"/>
    </xf>
    <xf numFmtId="0" fontId="6" fillId="0" borderId="10" xfId="0" applyFont="1" applyBorder="1" applyAlignment="1">
      <alignment horizontal="center" vertical="center"/>
    </xf>
    <xf numFmtId="49"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197" fontId="3" fillId="0" borderId="10" xfId="0" applyNumberFormat="1" applyFont="1" applyBorder="1" applyAlignment="1">
      <alignment horizontal="center" vertical="center"/>
    </xf>
    <xf numFmtId="0" fontId="7" fillId="0" borderId="10" xfId="0" applyFont="1" applyBorder="1" applyAlignment="1">
      <alignment horizontal="center" vertical="center"/>
    </xf>
    <xf numFmtId="49" fontId="12" fillId="0" borderId="26" xfId="0" applyNumberFormat="1" applyFont="1" applyBorder="1" applyAlignment="1">
      <alignment horizontal="center" vertical="center"/>
    </xf>
    <xf numFmtId="0" fontId="3" fillId="0" borderId="22" xfId="0" applyFont="1" applyBorder="1" applyAlignment="1">
      <alignment horizontal="center" vertical="center"/>
    </xf>
    <xf numFmtId="49" fontId="3" fillId="0" borderId="22" xfId="0" applyNumberFormat="1" applyFont="1" applyBorder="1" applyAlignment="1">
      <alignment horizontal="center" vertical="center"/>
    </xf>
    <xf numFmtId="49" fontId="12" fillId="0" borderId="25" xfId="0" applyNumberFormat="1" applyFont="1" applyBorder="1" applyAlignment="1">
      <alignment horizontal="center" vertical="center"/>
    </xf>
    <xf numFmtId="0" fontId="9" fillId="0" borderId="10" xfId="0" applyFont="1" applyFill="1" applyBorder="1" applyAlignment="1">
      <alignment horizontal="center" vertical="center"/>
    </xf>
    <xf numFmtId="49" fontId="10" fillId="0" borderId="19" xfId="0" applyNumberFormat="1" applyFont="1" applyFill="1" applyBorder="1" applyAlignment="1">
      <alignment horizontal="center"/>
    </xf>
    <xf numFmtId="0" fontId="9" fillId="0" borderId="10" xfId="0" applyFont="1" applyFill="1" applyBorder="1" applyAlignment="1">
      <alignment horizontal="left" wrapText="1"/>
    </xf>
    <xf numFmtId="0" fontId="9" fillId="34" borderId="10" xfId="0" applyFont="1" applyFill="1" applyBorder="1" applyAlignment="1">
      <alignment horizontal="center"/>
    </xf>
    <xf numFmtId="0" fontId="9" fillId="33" borderId="20" xfId="0" applyFont="1" applyFill="1" applyBorder="1" applyAlignment="1">
      <alignment horizontal="center"/>
    </xf>
    <xf numFmtId="49" fontId="8" fillId="0" borderId="10" xfId="0" applyNumberFormat="1" applyFont="1" applyBorder="1" applyAlignment="1">
      <alignment horizontal="center" vertical="center"/>
    </xf>
    <xf numFmtId="49" fontId="10" fillId="0" borderId="20" xfId="0" applyNumberFormat="1" applyFont="1" applyFill="1" applyBorder="1" applyAlignment="1">
      <alignment horizontal="center"/>
    </xf>
    <xf numFmtId="0" fontId="11" fillId="0" borderId="20" xfId="0" applyFont="1" applyFill="1" applyBorder="1" applyAlignment="1">
      <alignment horizontal="center" wrapText="1"/>
    </xf>
    <xf numFmtId="0" fontId="11" fillId="0" borderId="30" xfId="0" applyFont="1" applyFill="1" applyBorder="1" applyAlignment="1">
      <alignment horizontal="left" wrapText="1"/>
    </xf>
    <xf numFmtId="0" fontId="11" fillId="0" borderId="31" xfId="0" applyFont="1" applyFill="1" applyBorder="1" applyAlignment="1">
      <alignment horizontal="center" wrapText="1"/>
    </xf>
    <xf numFmtId="0" fontId="0" fillId="0" borderId="0" xfId="0" applyFill="1" applyAlignment="1">
      <alignment horizontal="center" vertical="center"/>
    </xf>
    <xf numFmtId="0" fontId="11" fillId="0" borderId="10" xfId="0" applyFont="1" applyFill="1" applyBorder="1" applyAlignment="1">
      <alignment wrapText="1"/>
    </xf>
    <xf numFmtId="0" fontId="0" fillId="0" borderId="10" xfId="0" applyFill="1" applyBorder="1" applyAlignment="1">
      <alignment horizontal="center" vertical="center"/>
    </xf>
    <xf numFmtId="49" fontId="0" fillId="0" borderId="10" xfId="0" applyNumberFormat="1" applyFill="1" applyBorder="1" applyAlignment="1">
      <alignment horizontal="center" vertical="center"/>
    </xf>
    <xf numFmtId="17" fontId="11" fillId="0" borderId="10" xfId="0" applyNumberFormat="1" applyFont="1" applyBorder="1" applyAlignment="1">
      <alignment horizontal="center" wrapText="1"/>
    </xf>
    <xf numFmtId="0" fontId="0" fillId="33" borderId="10" xfId="0" applyFill="1" applyBorder="1" applyAlignment="1">
      <alignment horizontal="center" vertical="center"/>
    </xf>
    <xf numFmtId="0" fontId="0" fillId="0" borderId="13" xfId="0" applyFill="1" applyBorder="1" applyAlignment="1">
      <alignment horizontal="justify" vertical="center"/>
    </xf>
    <xf numFmtId="0" fontId="10" fillId="0" borderId="0" xfId="0" applyFont="1" applyFill="1" applyAlignment="1">
      <alignment horizontal="center" vertical="center"/>
    </xf>
    <xf numFmtId="0" fontId="9" fillId="33" borderId="10" xfId="0" applyFont="1" applyFill="1" applyBorder="1" applyAlignment="1">
      <alignment horizontal="center" vertical="center"/>
    </xf>
    <xf numFmtId="202" fontId="10" fillId="0" borderId="10" xfId="0" applyNumberFormat="1" applyFont="1" applyFill="1" applyBorder="1" applyAlignment="1">
      <alignment horizontal="center" vertical="center"/>
    </xf>
    <xf numFmtId="0" fontId="10" fillId="0" borderId="0" xfId="0" applyFont="1" applyBorder="1" applyAlignment="1">
      <alignment horizontal="center" vertical="center"/>
    </xf>
    <xf numFmtId="49" fontId="10" fillId="0" borderId="10" xfId="0" applyNumberFormat="1" applyFont="1" applyFill="1" applyBorder="1" applyAlignment="1">
      <alignment horizontal="center" wrapText="1"/>
    </xf>
    <xf numFmtId="49" fontId="0" fillId="0" borderId="0" xfId="0" applyNumberFormat="1" applyAlignment="1">
      <alignment horizontal="center" vertical="center" wrapText="1"/>
    </xf>
    <xf numFmtId="49" fontId="3"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0" fillId="35" borderId="10" xfId="0" applyFill="1" applyBorder="1" applyAlignment="1">
      <alignment horizontal="justify" vertical="center"/>
    </xf>
    <xf numFmtId="0" fontId="0" fillId="0" borderId="10" xfId="0" applyFill="1" applyBorder="1" applyAlignment="1">
      <alignment horizontal="justify" vertical="center"/>
    </xf>
    <xf numFmtId="0" fontId="0" fillId="36" borderId="0" xfId="0" applyFill="1" applyAlignment="1">
      <alignment horizontal="justify" vertical="center"/>
    </xf>
    <xf numFmtId="0" fontId="11" fillId="0" borderId="10" xfId="0" applyFont="1" applyBorder="1" applyAlignment="1">
      <alignment horizontal="left" vertical="center" wrapText="1"/>
    </xf>
    <xf numFmtId="49" fontId="0" fillId="0" borderId="10" xfId="0" applyNumberFormat="1" applyFill="1" applyBorder="1" applyAlignment="1">
      <alignment horizontal="center" vertical="center" wrapText="1"/>
    </xf>
    <xf numFmtId="0" fontId="9" fillId="0" borderId="20" xfId="0" applyFont="1" applyFill="1" applyBorder="1" applyAlignment="1">
      <alignment horizontal="center"/>
    </xf>
    <xf numFmtId="0" fontId="11" fillId="0" borderId="10" xfId="0" applyFont="1" applyBorder="1" applyAlignment="1">
      <alignment horizontal="center" vertical="center" wrapText="1"/>
    </xf>
    <xf numFmtId="0" fontId="0" fillId="37" borderId="0" xfId="0" applyFill="1" applyAlignment="1">
      <alignment horizontal="justify" vertical="center"/>
    </xf>
    <xf numFmtId="0" fontId="11" fillId="0" borderId="0" xfId="0" applyFont="1" applyBorder="1" applyAlignment="1">
      <alignment horizontal="center" wrapText="1"/>
    </xf>
    <xf numFmtId="49" fontId="10" fillId="0" borderId="0" xfId="0" applyNumberFormat="1" applyFont="1" applyBorder="1" applyAlignment="1">
      <alignment horizontal="center"/>
    </xf>
    <xf numFmtId="0" fontId="0" fillId="35" borderId="10" xfId="0" applyFill="1" applyBorder="1" applyAlignment="1">
      <alignment horizontal="center" vertical="center"/>
    </xf>
    <xf numFmtId="49" fontId="0" fillId="35" borderId="10" xfId="0" applyNumberFormat="1" applyFill="1" applyBorder="1" applyAlignment="1">
      <alignment horizontal="center" vertical="center"/>
    </xf>
    <xf numFmtId="0" fontId="0" fillId="38" borderId="0" xfId="0" applyFill="1" applyAlignment="1">
      <alignment horizontal="justify" vertical="center"/>
    </xf>
    <xf numFmtId="0" fontId="0" fillId="38" borderId="0" xfId="0" applyFont="1" applyFill="1" applyAlignment="1">
      <alignment horizontal="justify" vertical="center"/>
    </xf>
    <xf numFmtId="0" fontId="11" fillId="0" borderId="0" xfId="0" applyFont="1" applyBorder="1" applyAlignment="1">
      <alignment horizontal="left" wrapText="1"/>
    </xf>
    <xf numFmtId="49" fontId="10" fillId="0" borderId="0" xfId="0" applyNumberFormat="1" applyFont="1" applyFill="1" applyBorder="1" applyAlignment="1">
      <alignment horizontal="center" wrapText="1"/>
    </xf>
    <xf numFmtId="202" fontId="10" fillId="0" borderId="0" xfId="0" applyNumberFormat="1" applyFont="1" applyFill="1" applyBorder="1" applyAlignment="1">
      <alignment horizontal="center"/>
    </xf>
    <xf numFmtId="0" fontId="9" fillId="0" borderId="0" xfId="0" applyFont="1" applyFill="1" applyBorder="1" applyAlignment="1">
      <alignment horizontal="center"/>
    </xf>
    <xf numFmtId="0" fontId="11" fillId="0" borderId="0" xfId="0" applyFont="1" applyBorder="1" applyAlignment="1">
      <alignment horizontal="center"/>
    </xf>
    <xf numFmtId="0" fontId="11" fillId="0" borderId="10" xfId="0" applyFont="1" applyFill="1" applyBorder="1" applyAlignment="1">
      <alignment horizontal="left" vertical="center" wrapText="1"/>
    </xf>
    <xf numFmtId="0" fontId="6" fillId="0" borderId="22" xfId="0" applyFont="1" applyFill="1" applyBorder="1" applyAlignment="1">
      <alignment horizontal="center" vertical="center"/>
    </xf>
    <xf numFmtId="49" fontId="0" fillId="0" borderId="0" xfId="0" applyNumberFormat="1" applyFont="1" applyAlignment="1">
      <alignment horizontal="center" vertical="center"/>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49" fontId="0" fillId="0" borderId="0" xfId="0" applyNumberFormat="1" applyFont="1" applyFill="1" applyBorder="1" applyAlignment="1">
      <alignment horizontal="center"/>
    </xf>
    <xf numFmtId="3" fontId="0" fillId="0" borderId="0" xfId="0" applyNumberFormat="1" applyFill="1" applyAlignment="1">
      <alignment horizontal="right" vertical="center"/>
    </xf>
    <xf numFmtId="0" fontId="0" fillId="0" borderId="0" xfId="0" applyFill="1" applyAlignment="1">
      <alignment horizontal="right" vertical="center"/>
    </xf>
    <xf numFmtId="0" fontId="0" fillId="0" borderId="0" xfId="0" applyFont="1" applyFill="1" applyAlignment="1">
      <alignment horizontal="justify" vertical="center"/>
    </xf>
    <xf numFmtId="0" fontId="13" fillId="0" borderId="0" xfId="0" applyFont="1" applyFill="1" applyAlignment="1">
      <alignment horizontal="justify" vertical="center"/>
    </xf>
    <xf numFmtId="0" fontId="0" fillId="0" borderId="0" xfId="0" applyFill="1" applyAlignment="1">
      <alignment horizontal="center" vertical="center" wrapText="1"/>
    </xf>
    <xf numFmtId="0" fontId="11" fillId="0" borderId="32" xfId="0" applyFont="1" applyFill="1" applyBorder="1" applyAlignment="1">
      <alignment horizontal="center" vertical="center" wrapText="1"/>
    </xf>
    <xf numFmtId="0" fontId="11" fillId="0" borderId="33" xfId="0" applyFont="1" applyBorder="1" applyAlignment="1">
      <alignment horizontal="center" wrapText="1"/>
    </xf>
    <xf numFmtId="0" fontId="9" fillId="36" borderId="10" xfId="0" applyFont="1" applyFill="1" applyBorder="1" applyAlignment="1">
      <alignment horizontal="left" wrapText="1"/>
    </xf>
    <xf numFmtId="49" fontId="10"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49" fontId="10" fillId="0" borderId="19"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35" borderId="10" xfId="0" applyNumberFormat="1" applyFill="1" applyBorder="1" applyAlignment="1">
      <alignment horizontal="center" vertical="center" wrapText="1"/>
    </xf>
    <xf numFmtId="0" fontId="9"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9" fillId="0" borderId="31" xfId="0" applyFont="1" applyFill="1" applyBorder="1" applyAlignment="1">
      <alignment horizontal="center"/>
    </xf>
    <xf numFmtId="49" fontId="10" fillId="0" borderId="31" xfId="0" applyNumberFormat="1" applyFont="1" applyFill="1" applyBorder="1" applyAlignment="1">
      <alignment horizontal="center"/>
    </xf>
    <xf numFmtId="0" fontId="11" fillId="0" borderId="31" xfId="0" applyFont="1" applyFill="1" applyBorder="1" applyAlignment="1">
      <alignment horizontal="center"/>
    </xf>
    <xf numFmtId="0" fontId="0" fillId="0" borderId="10" xfId="0" applyFont="1" applyFill="1" applyBorder="1" applyAlignment="1">
      <alignment horizontal="center" vertical="center"/>
    </xf>
    <xf numFmtId="0" fontId="0" fillId="0" borderId="10" xfId="0" applyFont="1" applyFill="1" applyBorder="1" applyAlignment="1">
      <alignment horizontal="justify" vertical="center"/>
    </xf>
    <xf numFmtId="49" fontId="0" fillId="0" borderId="10"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1" fontId="0" fillId="0" borderId="10" xfId="0" applyNumberFormat="1" applyFill="1" applyBorder="1" applyAlignment="1">
      <alignment horizontal="center" vertical="center"/>
    </xf>
    <xf numFmtId="0" fontId="0" fillId="0" borderId="31" xfId="0" applyFill="1" applyBorder="1" applyAlignment="1">
      <alignment horizontal="center" vertical="center"/>
    </xf>
    <xf numFmtId="0" fontId="0" fillId="0" borderId="31" xfId="0" applyFill="1" applyBorder="1" applyAlignment="1">
      <alignment horizontal="justify" vertical="center"/>
    </xf>
    <xf numFmtId="49" fontId="0" fillId="0" borderId="31" xfId="0" applyNumberFormat="1" applyFill="1" applyBorder="1" applyAlignment="1">
      <alignment horizontal="center" vertical="center"/>
    </xf>
    <xf numFmtId="0" fontId="0" fillId="0" borderId="10" xfId="0" applyFont="1" applyFill="1" applyBorder="1" applyAlignment="1">
      <alignment horizontal="justify" vertical="center"/>
    </xf>
    <xf numFmtId="49" fontId="0" fillId="0" borderId="10" xfId="0" applyNumberFormat="1" applyFont="1" applyFill="1" applyBorder="1" applyAlignment="1">
      <alignment horizontal="center" vertical="center" wrapText="1"/>
    </xf>
    <xf numFmtId="15" fontId="11" fillId="0" borderId="10" xfId="0" applyNumberFormat="1" applyFont="1" applyFill="1" applyBorder="1" applyAlignment="1">
      <alignment horizontal="center" vertical="center" wrapText="1"/>
    </xf>
    <xf numFmtId="0" fontId="10" fillId="0" borderId="25" xfId="0" applyFont="1" applyFill="1" applyBorder="1" applyAlignment="1">
      <alignment horizontal="center" vertical="center" wrapText="1"/>
    </xf>
    <xf numFmtId="202" fontId="10"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11" fillId="0" borderId="0" xfId="0" applyFont="1" applyFill="1" applyBorder="1" applyAlignment="1">
      <alignment horizontal="left" wrapText="1"/>
    </xf>
    <xf numFmtId="0" fontId="0" fillId="0" borderId="10" xfId="0" applyFill="1" applyBorder="1" applyAlignment="1">
      <alignment horizontal="left" vertical="center" wrapText="1"/>
    </xf>
    <xf numFmtId="49" fontId="10" fillId="36"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0" fillId="0" borderId="10" xfId="0" applyNumberFormat="1" applyFont="1" applyFill="1" applyBorder="1" applyAlignment="1">
      <alignment/>
    </xf>
    <xf numFmtId="0" fontId="14" fillId="0" borderId="13" xfId="0" applyFont="1" applyFill="1" applyBorder="1" applyAlignment="1">
      <alignment horizontal="left" wrapText="1"/>
    </xf>
    <xf numFmtId="49" fontId="10" fillId="0" borderId="10" xfId="0" applyNumberFormat="1" applyFont="1" applyFill="1" applyBorder="1" applyAlignment="1">
      <alignment wrapText="1"/>
    </xf>
    <xf numFmtId="0" fontId="11" fillId="0" borderId="21" xfId="0" applyFont="1" applyBorder="1" applyAlignment="1">
      <alignment horizontal="left" wrapText="1"/>
    </xf>
    <xf numFmtId="0" fontId="3" fillId="0" borderId="27" xfId="0" applyFont="1" applyFill="1" applyBorder="1" applyAlignment="1">
      <alignment horizontal="center" vertical="center"/>
    </xf>
    <xf numFmtId="0" fontId="3"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11" fillId="0" borderId="34" xfId="0" applyFont="1" applyFill="1" applyBorder="1" applyAlignment="1">
      <alignment horizontal="left" wrapText="1"/>
    </xf>
    <xf numFmtId="0" fontId="9" fillId="0" borderId="34" xfId="0" applyFont="1" applyFill="1" applyBorder="1" applyAlignment="1">
      <alignment vertical="center" wrapText="1"/>
    </xf>
    <xf numFmtId="0" fontId="9" fillId="0" borderId="34" xfId="0" applyFont="1" applyFill="1" applyBorder="1" applyAlignment="1">
      <alignment wrapText="1"/>
    </xf>
    <xf numFmtId="0" fontId="9" fillId="0" borderId="13" xfId="0" applyFont="1" applyFill="1" applyBorder="1" applyAlignment="1">
      <alignment horizontal="left" wrapText="1"/>
    </xf>
    <xf numFmtId="0" fontId="11" fillId="0" borderId="13" xfId="0" applyFont="1" applyFill="1" applyBorder="1" applyAlignment="1">
      <alignment horizontal="left" vertical="center" wrapText="1"/>
    </xf>
    <xf numFmtId="0" fontId="11" fillId="0" borderId="34" xfId="0" applyFont="1" applyFill="1" applyBorder="1" applyAlignment="1">
      <alignment wrapText="1"/>
    </xf>
    <xf numFmtId="0" fontId="11" fillId="0" borderId="30" xfId="0" applyFont="1" applyFill="1" applyBorder="1" applyAlignment="1">
      <alignment wrapText="1"/>
    </xf>
    <xf numFmtId="0" fontId="9" fillId="0" borderId="13" xfId="0" applyFont="1" applyFill="1" applyBorder="1" applyAlignment="1">
      <alignment horizontal="center" wrapText="1"/>
    </xf>
    <xf numFmtId="0" fontId="9" fillId="0" borderId="13" xfId="0" applyFont="1" applyFill="1" applyBorder="1" applyAlignment="1">
      <alignment horizontal="center" vertical="center" wrapText="1"/>
    </xf>
    <xf numFmtId="0" fontId="11" fillId="0" borderId="19" xfId="0" applyFont="1" applyFill="1" applyBorder="1" applyAlignment="1">
      <alignment horizontal="left" wrapText="1"/>
    </xf>
    <xf numFmtId="0" fontId="14" fillId="0" borderId="19" xfId="0" applyFont="1" applyFill="1" applyBorder="1" applyAlignment="1">
      <alignment horizontal="left" wrapText="1"/>
    </xf>
    <xf numFmtId="0" fontId="14" fillId="0" borderId="10" xfId="0" applyFont="1" applyFill="1" applyBorder="1" applyAlignment="1">
      <alignment horizontal="left" vertical="center" wrapText="1"/>
    </xf>
    <xf numFmtId="0" fontId="14" fillId="0" borderId="10" xfId="0" applyFont="1" applyFill="1" applyBorder="1" applyAlignment="1">
      <alignment horizontal="left" wrapText="1"/>
    </xf>
    <xf numFmtId="0" fontId="14" fillId="0" borderId="10" xfId="0" applyFont="1" applyFill="1" applyBorder="1" applyAlignment="1">
      <alignment horizontal="center" vertical="center" wrapText="1"/>
    </xf>
    <xf numFmtId="0" fontId="0" fillId="0" borderId="10" xfId="0" applyFill="1" applyBorder="1" applyAlignment="1">
      <alignment vertical="center"/>
    </xf>
    <xf numFmtId="0" fontId="0" fillId="0" borderId="10" xfId="0" applyFill="1" applyBorder="1" applyAlignment="1">
      <alignment vertical="center" wrapText="1"/>
    </xf>
    <xf numFmtId="0" fontId="0" fillId="0" borderId="31" xfId="0" applyFill="1" applyBorder="1" applyAlignment="1">
      <alignment vertical="center" wrapText="1"/>
    </xf>
    <xf numFmtId="0" fontId="0" fillId="0" borderId="34" xfId="0" applyFill="1" applyBorder="1" applyAlignment="1">
      <alignment horizontal="justify" vertical="center"/>
    </xf>
    <xf numFmtId="0" fontId="0" fillId="0" borderId="34" xfId="0" applyFill="1" applyBorder="1" applyAlignment="1">
      <alignment horizontal="left" vertical="center" wrapText="1"/>
    </xf>
    <xf numFmtId="0" fontId="0" fillId="0" borderId="34" xfId="0" applyFill="1" applyBorder="1" applyAlignment="1">
      <alignment horizontal="center" vertical="center" wrapText="1"/>
    </xf>
    <xf numFmtId="0" fontId="10" fillId="0" borderId="35" xfId="0" applyFont="1" applyFill="1" applyBorder="1" applyAlignment="1">
      <alignment horizontal="center" vertical="center"/>
    </xf>
    <xf numFmtId="0" fontId="10" fillId="0" borderId="19" xfId="0" applyFont="1" applyFill="1" applyBorder="1" applyAlignment="1">
      <alignment horizontal="center" vertical="center"/>
    </xf>
    <xf numFmtId="49" fontId="10" fillId="0" borderId="20" xfId="0" applyNumberFormat="1" applyFont="1" applyFill="1" applyBorder="1" applyAlignment="1">
      <alignment horizontal="center" wrapText="1"/>
    </xf>
    <xf numFmtId="202" fontId="1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0" fontId="10" fillId="0" borderId="36" xfId="0" applyFont="1" applyFill="1" applyBorder="1" applyAlignment="1">
      <alignment horizontal="center" vertical="center"/>
    </xf>
    <xf numFmtId="49" fontId="10" fillId="0" borderId="31" xfId="0" applyNumberFormat="1" applyFont="1" applyFill="1" applyBorder="1" applyAlignment="1">
      <alignment horizontal="center" wrapText="1"/>
    </xf>
    <xf numFmtId="202" fontId="10" fillId="0" borderId="31" xfId="0" applyNumberFormat="1" applyFont="1" applyFill="1" applyBorder="1" applyAlignment="1">
      <alignment horizontal="center"/>
    </xf>
    <xf numFmtId="49" fontId="3" fillId="0" borderId="31" xfId="0" applyNumberFormat="1" applyFont="1" applyFill="1" applyBorder="1" applyAlignment="1">
      <alignment horizontal="center"/>
    </xf>
    <xf numFmtId="0" fontId="9" fillId="0" borderId="31" xfId="0" applyFont="1" applyFill="1" applyBorder="1" applyAlignment="1">
      <alignment horizontal="left" wrapText="1"/>
    </xf>
    <xf numFmtId="15" fontId="11" fillId="0" borderId="10" xfId="0" applyNumberFormat="1" applyFont="1" applyFill="1" applyBorder="1" applyAlignment="1">
      <alignment horizontal="center" wrapText="1"/>
    </xf>
    <xf numFmtId="49" fontId="10" fillId="33" borderId="10" xfId="0" applyNumberFormat="1" applyFont="1" applyFill="1" applyBorder="1" applyAlignment="1">
      <alignment horizontal="center"/>
    </xf>
    <xf numFmtId="0" fontId="10" fillId="36" borderId="25" xfId="0" applyFont="1" applyFill="1" applyBorder="1" applyAlignment="1">
      <alignment horizontal="center" vertical="center"/>
    </xf>
    <xf numFmtId="49" fontId="10" fillId="36" borderId="10" xfId="0" applyNumberFormat="1" applyFont="1" applyFill="1" applyBorder="1" applyAlignment="1">
      <alignment horizontal="center" vertical="center" wrapText="1"/>
    </xf>
    <xf numFmtId="202" fontId="10" fillId="36" borderId="10" xfId="0" applyNumberFormat="1" applyFont="1" applyFill="1" applyBorder="1" applyAlignment="1">
      <alignment horizontal="center"/>
    </xf>
    <xf numFmtId="49" fontId="0" fillId="36" borderId="10" xfId="0" applyNumberFormat="1" applyFont="1" applyFill="1" applyBorder="1" applyAlignment="1">
      <alignment horizontal="center" vertical="center" wrapText="1"/>
    </xf>
    <xf numFmtId="15" fontId="11" fillId="36" borderId="10" xfId="0" applyNumberFormat="1" applyFont="1" applyFill="1" applyBorder="1" applyAlignment="1">
      <alignment horizontal="center" wrapText="1"/>
    </xf>
    <xf numFmtId="0" fontId="11" fillId="36" borderId="10" xfId="0" applyFont="1" applyFill="1" applyBorder="1" applyAlignment="1">
      <alignment horizontal="center" wrapText="1"/>
    </xf>
    <xf numFmtId="0" fontId="11" fillId="36" borderId="10" xfId="0" applyFont="1" applyFill="1" applyBorder="1" applyAlignment="1">
      <alignment horizontal="center"/>
    </xf>
    <xf numFmtId="0" fontId="11" fillId="36" borderId="13" xfId="0" applyFont="1" applyFill="1" applyBorder="1" applyAlignment="1">
      <alignment horizontal="left" vertical="center" wrapText="1"/>
    </xf>
    <xf numFmtId="49" fontId="11" fillId="0" borderId="10" xfId="0" applyNumberFormat="1" applyFont="1" applyFill="1" applyBorder="1" applyAlignment="1">
      <alignment horizontal="center" wrapText="1"/>
    </xf>
    <xf numFmtId="202" fontId="10" fillId="0" borderId="10" xfId="0" applyNumberFormat="1" applyFont="1" applyFill="1" applyBorder="1" applyAlignment="1">
      <alignment horizontal="center" textRotation="90"/>
    </xf>
    <xf numFmtId="49" fontId="10" fillId="36" borderId="10" xfId="0" applyNumberFormat="1" applyFont="1" applyFill="1" applyBorder="1" applyAlignment="1">
      <alignment horizontal="center" wrapText="1"/>
    </xf>
    <xf numFmtId="0" fontId="9" fillId="0" borderId="10" xfId="0" applyFont="1" applyFill="1" applyBorder="1" applyAlignment="1">
      <alignment horizontal="left" vertical="center" wrapText="1"/>
    </xf>
    <xf numFmtId="0" fontId="0" fillId="0" borderId="0" xfId="0" applyFont="1" applyFill="1" applyAlignment="1">
      <alignment horizontal="center" vertical="center"/>
    </xf>
    <xf numFmtId="14" fontId="11" fillId="0" borderId="10" xfId="0" applyNumberFormat="1" applyFont="1" applyFill="1" applyBorder="1" applyAlignment="1">
      <alignment horizontal="center" wrapText="1"/>
    </xf>
    <xf numFmtId="197" fontId="11" fillId="0" borderId="10" xfId="0" applyNumberFormat="1" applyFont="1" applyFill="1" applyBorder="1" applyAlignment="1">
      <alignment horizontal="center" wrapText="1"/>
    </xf>
    <xf numFmtId="49" fontId="10" fillId="33" borderId="10" xfId="0" applyNumberFormat="1" applyFont="1" applyFill="1" applyBorder="1" applyAlignment="1">
      <alignment horizontal="center" vertical="center"/>
    </xf>
    <xf numFmtId="0" fontId="9" fillId="33" borderId="10" xfId="0" applyFont="1" applyFill="1" applyBorder="1" applyAlignment="1">
      <alignment horizontal="center" vertical="center" wrapText="1"/>
    </xf>
    <xf numFmtId="49" fontId="10" fillId="33"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xf>
    <xf numFmtId="0" fontId="9" fillId="36" borderId="20" xfId="0" applyFont="1" applyFill="1" applyBorder="1" applyAlignment="1">
      <alignment horizontal="center"/>
    </xf>
    <xf numFmtId="202" fontId="10" fillId="36" borderId="20" xfId="0" applyNumberFormat="1" applyFont="1" applyFill="1" applyBorder="1" applyAlignment="1">
      <alignment horizontal="center"/>
    </xf>
    <xf numFmtId="49" fontId="0" fillId="36" borderId="20" xfId="0" applyNumberFormat="1" applyFont="1" applyFill="1" applyBorder="1" applyAlignment="1">
      <alignment horizontal="center"/>
    </xf>
    <xf numFmtId="0" fontId="11" fillId="36" borderId="20" xfId="0" applyFont="1" applyFill="1" applyBorder="1" applyAlignment="1">
      <alignment horizontal="left" wrapText="1"/>
    </xf>
    <xf numFmtId="15" fontId="11" fillId="36" borderId="20" xfId="0" applyNumberFormat="1" applyFont="1" applyFill="1" applyBorder="1" applyAlignment="1">
      <alignment horizontal="center" wrapText="1"/>
    </xf>
    <xf numFmtId="0" fontId="11" fillId="36" borderId="20" xfId="0" applyFont="1" applyFill="1" applyBorder="1" applyAlignment="1">
      <alignment horizontal="center" wrapText="1"/>
    </xf>
    <xf numFmtId="0" fontId="11" fillId="36" borderId="20" xfId="0" applyFont="1" applyFill="1" applyBorder="1" applyAlignment="1">
      <alignment horizontal="center"/>
    </xf>
    <xf numFmtId="0" fontId="9" fillId="36" borderId="30" xfId="0" applyFont="1" applyFill="1" applyBorder="1" applyAlignment="1">
      <alignment horizontal="left" wrapText="1"/>
    </xf>
    <xf numFmtId="15" fontId="11" fillId="0" borderId="20" xfId="0" applyNumberFormat="1" applyFont="1" applyFill="1" applyBorder="1" applyAlignment="1">
      <alignment horizontal="center" wrapText="1"/>
    </xf>
    <xf numFmtId="49" fontId="10" fillId="33" borderId="20" xfId="0" applyNumberFormat="1" applyFont="1" applyFill="1" applyBorder="1" applyAlignment="1">
      <alignment horizontal="center"/>
    </xf>
    <xf numFmtId="49" fontId="0" fillId="0" borderId="10" xfId="0" applyNumberFormat="1" applyFont="1" applyFill="1" applyBorder="1" applyAlignment="1">
      <alignment horizontal="center" vertical="center" wrapText="1"/>
    </xf>
    <xf numFmtId="0" fontId="0" fillId="0" borderId="10" xfId="0" applyFill="1" applyBorder="1" applyAlignment="1">
      <alignment horizontal="justify" vertical="center" wrapText="1"/>
    </xf>
    <xf numFmtId="49" fontId="0" fillId="0" borderId="31" xfId="0" applyNumberFormat="1" applyFill="1" applyBorder="1" applyAlignment="1">
      <alignment horizontal="center" vertical="center" wrapText="1"/>
    </xf>
    <xf numFmtId="49" fontId="0" fillId="0" borderId="31" xfId="0" applyNumberFormat="1" applyFont="1" applyFill="1" applyBorder="1" applyAlignment="1">
      <alignment horizontal="center" vertical="center"/>
    </xf>
    <xf numFmtId="0" fontId="10" fillId="0" borderId="10" xfId="0" applyFont="1" applyFill="1" applyBorder="1" applyAlignment="1">
      <alignment horizontal="center" vertical="center"/>
    </xf>
    <xf numFmtId="49" fontId="0" fillId="35" borderId="10" xfId="0" applyNumberFormat="1" applyFont="1" applyFill="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3" fillId="39" borderId="0" xfId="0" applyFont="1" applyFill="1" applyAlignment="1">
      <alignment horizontal="center" vertical="center"/>
    </xf>
    <xf numFmtId="0" fontId="7" fillId="0" borderId="0" xfId="0" applyFont="1" applyFill="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left" vertical="center"/>
    </xf>
    <xf numFmtId="0" fontId="7" fillId="0" borderId="12" xfId="0" applyFont="1" applyFill="1" applyBorder="1" applyAlignment="1">
      <alignment horizontal="left" vertical="center"/>
    </xf>
    <xf numFmtId="0" fontId="11" fillId="0" borderId="19" xfId="0" applyFont="1" applyBorder="1" applyAlignment="1">
      <alignment horizontal="center" wrapText="1"/>
    </xf>
    <xf numFmtId="0" fontId="11" fillId="0" borderId="33" xfId="0" applyFont="1" applyBorder="1" applyAlignment="1">
      <alignment horizontal="center" wrapText="1"/>
    </xf>
    <xf numFmtId="0" fontId="3" fillId="0" borderId="22" xfId="0" applyFont="1" applyBorder="1" applyAlignment="1">
      <alignment horizontal="center" vertical="center"/>
    </xf>
    <xf numFmtId="0" fontId="16" fillId="35" borderId="37" xfId="0" applyFont="1" applyFill="1" applyBorder="1" applyAlignment="1">
      <alignment horizontal="center" vertical="center" wrapText="1"/>
    </xf>
    <xf numFmtId="0" fontId="16" fillId="35" borderId="38" xfId="0" applyFont="1" applyFill="1" applyBorder="1" applyAlignment="1">
      <alignment horizontal="center" vertical="center" wrapText="1"/>
    </xf>
    <xf numFmtId="0" fontId="16" fillId="35" borderId="39" xfId="0" applyFont="1" applyFill="1" applyBorder="1" applyAlignment="1">
      <alignment horizontal="center" vertical="center" wrapText="1"/>
    </xf>
    <xf numFmtId="0" fontId="16" fillId="35" borderId="40" xfId="0" applyFont="1" applyFill="1" applyBorder="1" applyAlignment="1">
      <alignment horizontal="center" vertical="center" wrapText="1"/>
    </xf>
    <xf numFmtId="0" fontId="16" fillId="35" borderId="0" xfId="0" applyFont="1" applyFill="1" applyBorder="1" applyAlignment="1">
      <alignment horizontal="center" vertical="center" wrapText="1"/>
    </xf>
    <xf numFmtId="0" fontId="16" fillId="35" borderId="41" xfId="0" applyFont="1" applyFill="1" applyBorder="1" applyAlignment="1">
      <alignment horizontal="center" vertical="center" wrapText="1"/>
    </xf>
    <xf numFmtId="0" fontId="16" fillId="35" borderId="42" xfId="0" applyFont="1" applyFill="1" applyBorder="1" applyAlignment="1">
      <alignment horizontal="center" vertical="center" wrapText="1"/>
    </xf>
    <xf numFmtId="0" fontId="16" fillId="35" borderId="43" xfId="0" applyFont="1" applyFill="1" applyBorder="1" applyAlignment="1">
      <alignment horizontal="center" vertical="center" wrapText="1"/>
    </xf>
    <xf numFmtId="0" fontId="16" fillId="35" borderId="44" xfId="0" applyFont="1" applyFill="1" applyBorder="1" applyAlignment="1">
      <alignment horizontal="center" vertical="center" wrapText="1"/>
    </xf>
    <xf numFmtId="0" fontId="2" fillId="0" borderId="12" xfId="0" applyFont="1" applyBorder="1" applyAlignment="1">
      <alignment horizontal="left" vertical="center"/>
    </xf>
    <xf numFmtId="197" fontId="7" fillId="0" borderId="0" xfId="0" applyNumberFormat="1" applyFont="1" applyFill="1" applyAlignment="1">
      <alignment horizontal="center" vertical="center"/>
    </xf>
    <xf numFmtId="0" fontId="0" fillId="0" borderId="45" xfId="0"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5" fillId="0" borderId="0" xfId="0" applyFont="1" applyFill="1" applyAlignment="1">
      <alignment horizontal="center" vertical="center" wrapText="1"/>
    </xf>
    <xf numFmtId="0" fontId="0" fillId="0" borderId="30" xfId="0" applyFill="1" applyBorder="1" applyAlignment="1">
      <alignment horizontal="left" vertical="center" wrapText="1"/>
    </xf>
    <xf numFmtId="0" fontId="0" fillId="0" borderId="34" xfId="0" applyFill="1" applyBorder="1" applyAlignment="1">
      <alignment horizontal="left" vertical="center" wrapText="1"/>
    </xf>
    <xf numFmtId="197" fontId="7" fillId="0" borderId="22" xfId="0" applyNumberFormat="1" applyFont="1" applyBorder="1" applyAlignment="1">
      <alignment horizontal="center" vertical="center" wrapText="1"/>
    </xf>
    <xf numFmtId="0" fontId="9" fillId="0" borderId="3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9" fillId="40" borderId="37" xfId="0" applyFont="1" applyFill="1" applyBorder="1" applyAlignment="1">
      <alignment horizontal="center" vertical="center"/>
    </xf>
    <xf numFmtId="0" fontId="19" fillId="40" borderId="38" xfId="0" applyFont="1" applyFill="1" applyBorder="1" applyAlignment="1">
      <alignment horizontal="center" vertical="center"/>
    </xf>
    <xf numFmtId="0" fontId="19" fillId="40" borderId="39" xfId="0" applyFont="1" applyFill="1" applyBorder="1" applyAlignment="1">
      <alignment horizontal="center" vertical="center"/>
    </xf>
    <xf numFmtId="0" fontId="19" fillId="40" borderId="42" xfId="0" applyFont="1" applyFill="1" applyBorder="1" applyAlignment="1">
      <alignment horizontal="center" vertical="center"/>
    </xf>
    <xf numFmtId="0" fontId="19" fillId="40" borderId="43" xfId="0" applyFont="1" applyFill="1" applyBorder="1" applyAlignment="1">
      <alignment horizontal="center" vertical="center"/>
    </xf>
    <xf numFmtId="0" fontId="19" fillId="40" borderId="44" xfId="0" applyFont="1" applyFill="1" applyBorder="1" applyAlignment="1">
      <alignment horizontal="center" vertical="center"/>
    </xf>
    <xf numFmtId="0" fontId="7" fillId="0" borderId="0" xfId="0" applyFont="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197" fontId="7" fillId="0" borderId="47" xfId="0" applyNumberFormat="1" applyFont="1" applyBorder="1" applyAlignment="1">
      <alignment horizontal="center" vertical="center" wrapText="1"/>
    </xf>
    <xf numFmtId="197" fontId="7" fillId="0" borderId="48" xfId="0" applyNumberFormat="1" applyFont="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vertical="center"/>
    </xf>
    <xf numFmtId="0" fontId="3" fillId="0" borderId="0" xfId="0" applyFont="1" applyAlignment="1">
      <alignment horizontal="lef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mincultura.gov.co/eContent/images/template/im_logo.jpg" TargetMode="External" /><Relationship Id="rId2" Type="http://schemas.openxmlformats.org/officeDocument/2006/relationships/hyperlink" Target="http://www.mincultura.gov.co/eContent/home.asp" TargetMode="External" /><Relationship Id="rId3" Type="http://schemas.openxmlformats.org/officeDocument/2006/relationships/hyperlink" Target="http://www.mincultura.gov.co/eContent/home.asp"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http://www.mincultura.gov.co/eContent/images/template/im_logo.jpg" TargetMode="External" /><Relationship Id="rId2" Type="http://schemas.openxmlformats.org/officeDocument/2006/relationships/hyperlink" Target="http://www.mincultura.gov.co/eContent/home.asp" TargetMode="External" /><Relationship Id="rId3" Type="http://schemas.openxmlformats.org/officeDocument/2006/relationships/hyperlink" Target="http://www.mincultura.gov.co/eContent/home.asp" TargetMode="External" /></Relationships>
</file>

<file path=xl/drawings/_rels/vmlDrawing2.v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0</xdr:rowOff>
    </xdr:from>
    <xdr:to>
      <xdr:col>2</xdr:col>
      <xdr:colOff>571500</xdr:colOff>
      <xdr:row>3</xdr:row>
      <xdr:rowOff>123825</xdr:rowOff>
    </xdr:to>
    <xdr:pic>
      <xdr:nvPicPr>
        <xdr:cNvPr id="1" name="Picture 1" descr="http://www.mincultura.gov.co/eContent/images/template/im_logo.jpg">
          <a:hlinkClick r:id="rId3"/>
        </xdr:cNvPr>
        <xdr:cNvPicPr preferRelativeResize="1">
          <a:picLocks noChangeAspect="1"/>
        </xdr:cNvPicPr>
      </xdr:nvPicPr>
      <xdr:blipFill>
        <a:blip r:link="rId1"/>
        <a:srcRect r="65377" b="12771"/>
        <a:stretch>
          <a:fillRect/>
        </a:stretch>
      </xdr:blipFill>
      <xdr:spPr>
        <a:xfrm>
          <a:off x="1028700" y="0"/>
          <a:ext cx="45720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0</xdr:rowOff>
    </xdr:from>
    <xdr:to>
      <xdr:col>2</xdr:col>
      <xdr:colOff>571500</xdr:colOff>
      <xdr:row>3</xdr:row>
      <xdr:rowOff>123825</xdr:rowOff>
    </xdr:to>
    <xdr:pic>
      <xdr:nvPicPr>
        <xdr:cNvPr id="1" name="Picture 1" descr="http://www.mincultura.gov.co/eContent/images/template/im_logo.jpg">
          <a:hlinkClick r:id="rId3"/>
        </xdr:cNvPr>
        <xdr:cNvPicPr preferRelativeResize="1">
          <a:picLocks noChangeAspect="1"/>
        </xdr:cNvPicPr>
      </xdr:nvPicPr>
      <xdr:blipFill>
        <a:blip r:link="rId1"/>
        <a:srcRect r="65377" b="12771"/>
        <a:stretch>
          <a:fillRect/>
        </a:stretch>
      </xdr:blipFill>
      <xdr:spPr>
        <a:xfrm>
          <a:off x="1114425" y="0"/>
          <a:ext cx="4572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AA1081"/>
  <sheetViews>
    <sheetView tabSelected="1" zoomScale="85" zoomScaleNormal="85" zoomScaleSheetLayoutView="67" zoomScalePageLayoutView="0" workbookViewId="0" topLeftCell="A1">
      <pane ySplit="12" topLeftCell="A1063" activePane="bottomLeft" state="frozen"/>
      <selection pane="topLeft" activeCell="D51" sqref="D51"/>
      <selection pane="bottomLeft" activeCell="B1081" sqref="B1081"/>
    </sheetView>
  </sheetViews>
  <sheetFormatPr defaultColWidth="11.421875" defaultRowHeight="12.75"/>
  <cols>
    <col min="1" max="1" width="8.00390625" style="80" customWidth="1"/>
    <col min="2" max="2" width="5.7109375" style="2" bestFit="1" customWidth="1"/>
    <col min="3" max="3" width="9.00390625" style="2" bestFit="1" customWidth="1"/>
    <col min="4" max="4" width="7.57421875" style="112" customWidth="1"/>
    <col min="5" max="5" width="6.8515625" style="2" bestFit="1" customWidth="1"/>
    <col min="6" max="6" width="9.7109375" style="136" bestFit="1" customWidth="1"/>
    <col min="7" max="7" width="82.28125" style="1" customWidth="1"/>
    <col min="8" max="8" width="22.421875" style="10" customWidth="1"/>
    <col min="9" max="9" width="24.28125" style="10" customWidth="1"/>
    <col min="10" max="10" width="10.140625" style="5" customWidth="1"/>
    <col min="11" max="11" width="11.7109375" style="2" customWidth="1"/>
    <col min="12" max="12" width="30.7109375" style="74" customWidth="1"/>
    <col min="13" max="13" width="16.8515625" style="74" customWidth="1"/>
    <col min="14" max="27" width="11.421875" style="74" customWidth="1"/>
    <col min="28" max="16384" width="11.421875" style="1" customWidth="1"/>
  </cols>
  <sheetData>
    <row r="1" spans="2:12" ht="15.75">
      <c r="B1" s="253" t="s">
        <v>1854</v>
      </c>
      <c r="C1" s="253"/>
      <c r="D1" s="253"/>
      <c r="E1" s="253"/>
      <c r="F1" s="253"/>
      <c r="G1" s="253"/>
      <c r="H1" s="253"/>
      <c r="I1" s="253"/>
      <c r="J1" s="253"/>
      <c r="K1" s="253"/>
      <c r="L1" s="253"/>
    </row>
    <row r="2" spans="2:12" ht="12.75">
      <c r="B2" s="254" t="s">
        <v>1855</v>
      </c>
      <c r="C2" s="254"/>
      <c r="D2" s="254"/>
      <c r="E2" s="254"/>
      <c r="F2" s="254"/>
      <c r="G2" s="254"/>
      <c r="H2" s="254"/>
      <c r="I2" s="254"/>
      <c r="J2" s="254"/>
      <c r="K2" s="254"/>
      <c r="L2" s="254"/>
    </row>
    <row r="3" spans="2:12" ht="12.75">
      <c r="B3" s="255" t="s">
        <v>259</v>
      </c>
      <c r="C3" s="255"/>
      <c r="D3" s="255"/>
      <c r="E3" s="255"/>
      <c r="F3" s="255"/>
      <c r="G3" s="255"/>
      <c r="H3" s="255"/>
      <c r="I3" s="255"/>
      <c r="J3" s="255"/>
      <c r="K3" s="255"/>
      <c r="L3" s="255"/>
    </row>
    <row r="4" spans="1:12" s="74" customFormat="1" ht="12.75">
      <c r="A4" s="107"/>
      <c r="B4" s="256" t="s">
        <v>1359</v>
      </c>
      <c r="C4" s="256"/>
      <c r="D4" s="256"/>
      <c r="E4" s="256"/>
      <c r="F4" s="256"/>
      <c r="G4" s="256"/>
      <c r="H4" s="256"/>
      <c r="I4" s="256"/>
      <c r="J4" s="256"/>
      <c r="K4" s="256"/>
      <c r="L4" s="256"/>
    </row>
    <row r="5" spans="7:12" ht="4.5" customHeight="1">
      <c r="G5" s="2"/>
      <c r="L5" s="100"/>
    </row>
    <row r="6" spans="2:11" ht="12.75">
      <c r="B6" s="257" t="s">
        <v>260</v>
      </c>
      <c r="C6" s="257"/>
      <c r="D6" s="257"/>
      <c r="E6" s="258" t="s">
        <v>328</v>
      </c>
      <c r="F6" s="258"/>
      <c r="G6" s="258"/>
      <c r="H6" s="11"/>
      <c r="I6" s="11" t="s">
        <v>262</v>
      </c>
      <c r="J6" s="77" t="s">
        <v>462</v>
      </c>
      <c r="K6" s="13"/>
    </row>
    <row r="7" spans="2:11" ht="12.75">
      <c r="B7" s="257" t="s">
        <v>261</v>
      </c>
      <c r="C7" s="257"/>
      <c r="D7" s="257"/>
      <c r="E7" s="272" t="s">
        <v>2329</v>
      </c>
      <c r="F7" s="272"/>
      <c r="G7" s="272"/>
      <c r="H7" s="11"/>
      <c r="I7" s="11" t="s">
        <v>262</v>
      </c>
      <c r="J7" s="78" t="s">
        <v>2277</v>
      </c>
      <c r="K7" s="13"/>
    </row>
    <row r="8" spans="2:11" ht="12.75">
      <c r="B8" s="257" t="s">
        <v>1372</v>
      </c>
      <c r="C8" s="257"/>
      <c r="D8" s="257"/>
      <c r="E8" s="259" t="s">
        <v>9</v>
      </c>
      <c r="F8" s="259"/>
      <c r="G8" s="259"/>
      <c r="H8" s="273"/>
      <c r="I8" s="273"/>
      <c r="J8" s="12"/>
      <c r="K8" s="9"/>
    </row>
    <row r="9" ht="6" customHeight="1" thickBot="1"/>
    <row r="10" spans="1:27" s="2" customFormat="1" ht="27" customHeight="1">
      <c r="A10" s="86" t="s">
        <v>205</v>
      </c>
      <c r="B10" s="262" t="s">
        <v>1371</v>
      </c>
      <c r="C10" s="262"/>
      <c r="D10" s="262"/>
      <c r="E10" s="262"/>
      <c r="F10" s="262"/>
      <c r="G10" s="135"/>
      <c r="H10" s="281" t="s">
        <v>1090</v>
      </c>
      <c r="I10" s="281"/>
      <c r="J10" s="88"/>
      <c r="K10" s="87"/>
      <c r="L10" s="183"/>
      <c r="M10" s="100"/>
      <c r="N10" s="100"/>
      <c r="O10" s="100"/>
      <c r="P10" s="100"/>
      <c r="Q10" s="100"/>
      <c r="R10" s="100"/>
      <c r="S10" s="100"/>
      <c r="T10" s="100"/>
      <c r="U10" s="100"/>
      <c r="V10" s="100"/>
      <c r="W10" s="100"/>
      <c r="X10" s="100"/>
      <c r="Y10" s="100"/>
      <c r="Z10" s="100"/>
      <c r="AA10" s="100"/>
    </row>
    <row r="11" spans="1:27" s="2" customFormat="1" ht="3" customHeight="1">
      <c r="A11" s="89"/>
      <c r="B11" s="83"/>
      <c r="C11" s="83"/>
      <c r="D11" s="113"/>
      <c r="E11" s="83"/>
      <c r="F11" s="82"/>
      <c r="G11" s="83"/>
      <c r="H11" s="84"/>
      <c r="I11" s="84"/>
      <c r="J11" s="82"/>
      <c r="K11" s="83"/>
      <c r="L11" s="184"/>
      <c r="M11" s="100"/>
      <c r="N11" s="100"/>
      <c r="O11" s="100"/>
      <c r="P11" s="100"/>
      <c r="Q11" s="100"/>
      <c r="R11" s="100"/>
      <c r="S11" s="100"/>
      <c r="T11" s="100"/>
      <c r="U11" s="100"/>
      <c r="V11" s="100"/>
      <c r="W11" s="100"/>
      <c r="X11" s="100"/>
      <c r="Y11" s="100"/>
      <c r="Z11" s="100"/>
      <c r="AA11" s="100"/>
    </row>
    <row r="12" spans="1:27" s="2" customFormat="1" ht="15.75">
      <c r="A12" s="89" t="s">
        <v>206</v>
      </c>
      <c r="B12" s="26" t="s">
        <v>1096</v>
      </c>
      <c r="C12" s="26" t="s">
        <v>1328</v>
      </c>
      <c r="D12" s="114" t="s">
        <v>1092</v>
      </c>
      <c r="E12" s="26" t="s">
        <v>1093</v>
      </c>
      <c r="F12" s="95" t="s">
        <v>1329</v>
      </c>
      <c r="G12" s="81" t="s">
        <v>264</v>
      </c>
      <c r="H12" s="27" t="s">
        <v>1789</v>
      </c>
      <c r="I12" s="27" t="s">
        <v>1853</v>
      </c>
      <c r="J12" s="82" t="s">
        <v>1094</v>
      </c>
      <c r="K12" s="85" t="s">
        <v>1095</v>
      </c>
      <c r="L12" s="185" t="s">
        <v>1091</v>
      </c>
      <c r="M12" s="100"/>
      <c r="N12" s="100"/>
      <c r="O12" s="100"/>
      <c r="P12" s="100"/>
      <c r="Q12" s="100"/>
      <c r="R12" s="100"/>
      <c r="S12" s="100"/>
      <c r="T12" s="100"/>
      <c r="U12" s="100"/>
      <c r="V12" s="100"/>
      <c r="W12" s="100"/>
      <c r="X12" s="100"/>
      <c r="Y12" s="100"/>
      <c r="Z12" s="100"/>
      <c r="AA12" s="100"/>
    </row>
    <row r="13" spans="1:12" ht="13.5">
      <c r="A13" s="55">
        <v>1</v>
      </c>
      <c r="B13" s="93">
        <v>1</v>
      </c>
      <c r="C13" s="35" t="s">
        <v>1360</v>
      </c>
      <c r="D13" s="37"/>
      <c r="E13" s="28"/>
      <c r="F13" s="137"/>
      <c r="G13" s="29" t="s">
        <v>1419</v>
      </c>
      <c r="H13" s="30">
        <v>1933</v>
      </c>
      <c r="I13" s="30">
        <v>1934</v>
      </c>
      <c r="J13" s="30"/>
      <c r="K13" s="36" t="s">
        <v>540</v>
      </c>
      <c r="L13" s="180" t="s">
        <v>1108</v>
      </c>
    </row>
    <row r="14" spans="1:12" ht="13.5">
      <c r="A14" s="55">
        <v>2</v>
      </c>
      <c r="B14" s="93">
        <v>1</v>
      </c>
      <c r="C14" s="35" t="s">
        <v>1361</v>
      </c>
      <c r="D14" s="37"/>
      <c r="E14" s="28"/>
      <c r="F14" s="137"/>
      <c r="G14" s="29" t="s">
        <v>1046</v>
      </c>
      <c r="H14" s="30"/>
      <c r="I14" s="30">
        <v>1937</v>
      </c>
      <c r="J14" s="30"/>
      <c r="K14" s="36" t="s">
        <v>540</v>
      </c>
      <c r="L14" s="180" t="s">
        <v>1108</v>
      </c>
    </row>
    <row r="15" spans="1:12" ht="13.5">
      <c r="A15" s="55">
        <v>3</v>
      </c>
      <c r="B15" s="93">
        <v>1</v>
      </c>
      <c r="C15" s="35" t="s">
        <v>1392</v>
      </c>
      <c r="D15" s="37"/>
      <c r="E15" s="28"/>
      <c r="F15" s="137"/>
      <c r="G15" s="29" t="s">
        <v>1009</v>
      </c>
      <c r="H15" s="30">
        <v>1942</v>
      </c>
      <c r="I15" s="30">
        <v>1982</v>
      </c>
      <c r="J15" s="30"/>
      <c r="K15" s="36" t="s">
        <v>540</v>
      </c>
      <c r="L15" s="180" t="s">
        <v>1108</v>
      </c>
    </row>
    <row r="16" spans="1:12" ht="13.5">
      <c r="A16" s="55">
        <v>4</v>
      </c>
      <c r="B16" s="93">
        <v>1</v>
      </c>
      <c r="C16" s="35" t="s">
        <v>1008</v>
      </c>
      <c r="D16" s="37"/>
      <c r="E16" s="28"/>
      <c r="F16" s="137"/>
      <c r="G16" s="29" t="s">
        <v>1010</v>
      </c>
      <c r="H16" s="30">
        <v>1962</v>
      </c>
      <c r="I16" s="30">
        <v>1984</v>
      </c>
      <c r="J16" s="30"/>
      <c r="K16" s="36" t="s">
        <v>540</v>
      </c>
      <c r="L16" s="180" t="s">
        <v>1108</v>
      </c>
    </row>
    <row r="17" spans="1:12" ht="13.5">
      <c r="A17" s="55">
        <v>5</v>
      </c>
      <c r="B17" s="93">
        <v>1</v>
      </c>
      <c r="C17" s="35" t="s">
        <v>2122</v>
      </c>
      <c r="D17" s="37"/>
      <c r="E17" s="28"/>
      <c r="F17" s="137"/>
      <c r="G17" s="29" t="s">
        <v>2325</v>
      </c>
      <c r="H17" s="30" t="s">
        <v>2095</v>
      </c>
      <c r="I17" s="30">
        <v>1969</v>
      </c>
      <c r="J17" s="30"/>
      <c r="K17" s="36" t="s">
        <v>540</v>
      </c>
      <c r="L17" s="180" t="s">
        <v>1108</v>
      </c>
    </row>
    <row r="18" spans="1:12" ht="13.5">
      <c r="A18" s="55">
        <v>6</v>
      </c>
      <c r="B18" s="93">
        <v>1</v>
      </c>
      <c r="C18" s="35" t="s">
        <v>2249</v>
      </c>
      <c r="D18" s="37"/>
      <c r="E18" s="28"/>
      <c r="F18" s="137"/>
      <c r="G18" s="29" t="s">
        <v>823</v>
      </c>
      <c r="H18" s="30">
        <v>1971</v>
      </c>
      <c r="I18" s="30">
        <v>1974</v>
      </c>
      <c r="J18" s="30"/>
      <c r="K18" s="36" t="s">
        <v>540</v>
      </c>
      <c r="L18" s="180" t="s">
        <v>1108</v>
      </c>
    </row>
    <row r="19" spans="1:12" ht="13.5">
      <c r="A19" s="55">
        <v>7</v>
      </c>
      <c r="B19" s="93">
        <v>1</v>
      </c>
      <c r="C19" s="35" t="s">
        <v>2476</v>
      </c>
      <c r="D19" s="37"/>
      <c r="E19" s="28"/>
      <c r="F19" s="137"/>
      <c r="G19" s="29" t="s">
        <v>904</v>
      </c>
      <c r="H19" s="30">
        <v>1971</v>
      </c>
      <c r="I19" s="30">
        <v>1976</v>
      </c>
      <c r="J19" s="30"/>
      <c r="K19" s="36" t="s">
        <v>540</v>
      </c>
      <c r="L19" s="180" t="s">
        <v>1108</v>
      </c>
    </row>
    <row r="20" spans="1:12" ht="13.5">
      <c r="A20" s="55">
        <v>8</v>
      </c>
      <c r="B20" s="93">
        <v>1</v>
      </c>
      <c r="C20" s="35" t="s">
        <v>366</v>
      </c>
      <c r="D20" s="37"/>
      <c r="E20" s="28"/>
      <c r="F20" s="137"/>
      <c r="G20" s="29" t="s">
        <v>905</v>
      </c>
      <c r="H20" s="30">
        <v>1971</v>
      </c>
      <c r="I20" s="30">
        <v>1985</v>
      </c>
      <c r="J20" s="30"/>
      <c r="K20" s="36" t="s">
        <v>540</v>
      </c>
      <c r="L20" s="180" t="s">
        <v>1108</v>
      </c>
    </row>
    <row r="21" spans="1:12" ht="13.5">
      <c r="A21" s="55">
        <v>9</v>
      </c>
      <c r="B21" s="93">
        <v>1</v>
      </c>
      <c r="C21" s="35" t="s">
        <v>359</v>
      </c>
      <c r="D21" s="37"/>
      <c r="E21" s="28"/>
      <c r="F21" s="137"/>
      <c r="G21" s="29" t="s">
        <v>906</v>
      </c>
      <c r="H21" s="30">
        <v>1971</v>
      </c>
      <c r="I21" s="30">
        <v>1986</v>
      </c>
      <c r="J21" s="30"/>
      <c r="K21" s="36" t="s">
        <v>540</v>
      </c>
      <c r="L21" s="180" t="s">
        <v>1108</v>
      </c>
    </row>
    <row r="22" spans="1:12" ht="13.5">
      <c r="A22" s="55">
        <v>10</v>
      </c>
      <c r="B22" s="51">
        <v>2</v>
      </c>
      <c r="C22" s="35" t="s">
        <v>360</v>
      </c>
      <c r="D22" s="37"/>
      <c r="E22" s="28"/>
      <c r="F22" s="137"/>
      <c r="G22" s="29" t="s">
        <v>873</v>
      </c>
      <c r="H22" s="30">
        <v>1972</v>
      </c>
      <c r="I22" s="30">
        <v>1984</v>
      </c>
      <c r="J22" s="30"/>
      <c r="K22" s="36" t="s">
        <v>540</v>
      </c>
      <c r="L22" s="180" t="s">
        <v>1108</v>
      </c>
    </row>
    <row r="23" spans="1:12" ht="13.5">
      <c r="A23" s="55">
        <v>11</v>
      </c>
      <c r="B23" s="34">
        <v>2</v>
      </c>
      <c r="C23" s="35" t="s">
        <v>1740</v>
      </c>
      <c r="D23" s="37"/>
      <c r="E23" s="28"/>
      <c r="F23" s="137"/>
      <c r="G23" s="29" t="s">
        <v>907</v>
      </c>
      <c r="H23" s="30">
        <v>1972</v>
      </c>
      <c r="I23" s="30">
        <v>1984</v>
      </c>
      <c r="J23" s="30"/>
      <c r="K23" s="36" t="s">
        <v>540</v>
      </c>
      <c r="L23" s="180" t="s">
        <v>1108</v>
      </c>
    </row>
    <row r="24" spans="1:12" ht="13.5">
      <c r="A24" s="55">
        <v>12</v>
      </c>
      <c r="B24" s="34">
        <v>2</v>
      </c>
      <c r="C24" s="35" t="s">
        <v>1741</v>
      </c>
      <c r="D24" s="37"/>
      <c r="E24" s="28"/>
      <c r="F24" s="137"/>
      <c r="G24" s="29" t="s">
        <v>2467</v>
      </c>
      <c r="H24" s="30">
        <v>1972</v>
      </c>
      <c r="I24" s="30">
        <v>1985</v>
      </c>
      <c r="J24" s="30"/>
      <c r="K24" s="36" t="s">
        <v>540</v>
      </c>
      <c r="L24" s="180" t="s">
        <v>1108</v>
      </c>
    </row>
    <row r="25" spans="1:12" ht="13.5">
      <c r="A25" s="55">
        <v>13</v>
      </c>
      <c r="B25" s="34">
        <v>2</v>
      </c>
      <c r="C25" s="35" t="s">
        <v>53</v>
      </c>
      <c r="D25" s="37"/>
      <c r="E25" s="28"/>
      <c r="F25" s="137"/>
      <c r="G25" s="29" t="s">
        <v>2468</v>
      </c>
      <c r="H25" s="30">
        <v>1972</v>
      </c>
      <c r="I25" s="30">
        <v>1987</v>
      </c>
      <c r="J25" s="30"/>
      <c r="K25" s="36" t="s">
        <v>540</v>
      </c>
      <c r="L25" s="180" t="s">
        <v>1108</v>
      </c>
    </row>
    <row r="26" spans="1:12" ht="13.5">
      <c r="A26" s="55">
        <v>14</v>
      </c>
      <c r="B26" s="34">
        <v>2</v>
      </c>
      <c r="C26" s="35" t="s">
        <v>1357</v>
      </c>
      <c r="D26" s="37"/>
      <c r="E26" s="28"/>
      <c r="F26" s="137"/>
      <c r="G26" s="29" t="s">
        <v>405</v>
      </c>
      <c r="H26" s="30">
        <v>1973</v>
      </c>
      <c r="I26" s="30">
        <v>1974</v>
      </c>
      <c r="J26" s="30"/>
      <c r="K26" s="36" t="s">
        <v>540</v>
      </c>
      <c r="L26" s="180" t="s">
        <v>1108</v>
      </c>
    </row>
    <row r="27" spans="1:12" ht="13.5">
      <c r="A27" s="55">
        <v>15</v>
      </c>
      <c r="B27" s="34">
        <v>2</v>
      </c>
      <c r="C27" s="35" t="s">
        <v>1358</v>
      </c>
      <c r="D27" s="37"/>
      <c r="E27" s="28"/>
      <c r="F27" s="137"/>
      <c r="G27" s="29" t="s">
        <v>2010</v>
      </c>
      <c r="H27" s="30">
        <v>1973</v>
      </c>
      <c r="I27" s="30">
        <v>1983</v>
      </c>
      <c r="J27" s="30"/>
      <c r="K27" s="36" t="s">
        <v>540</v>
      </c>
      <c r="L27" s="180" t="s">
        <v>1108</v>
      </c>
    </row>
    <row r="28" spans="1:15" ht="13.5">
      <c r="A28" s="55">
        <v>16</v>
      </c>
      <c r="B28" s="34">
        <v>2</v>
      </c>
      <c r="C28" s="35" t="s">
        <v>1835</v>
      </c>
      <c r="D28" s="37"/>
      <c r="E28" s="28"/>
      <c r="F28" s="137"/>
      <c r="G28" s="29" t="s">
        <v>765</v>
      </c>
      <c r="H28" s="30">
        <v>1973</v>
      </c>
      <c r="I28" s="30">
        <v>1985</v>
      </c>
      <c r="J28" s="30"/>
      <c r="K28" s="36" t="s">
        <v>540</v>
      </c>
      <c r="L28" s="180" t="s">
        <v>1108</v>
      </c>
      <c r="O28" s="140"/>
    </row>
    <row r="29" spans="1:15" ht="13.5">
      <c r="A29" s="55">
        <v>17</v>
      </c>
      <c r="B29" s="34">
        <v>2</v>
      </c>
      <c r="C29" s="35" t="s">
        <v>1836</v>
      </c>
      <c r="D29" s="37"/>
      <c r="E29" s="28"/>
      <c r="F29" s="137"/>
      <c r="G29" s="29" t="s">
        <v>766</v>
      </c>
      <c r="H29" s="30">
        <v>1973</v>
      </c>
      <c r="I29" s="30">
        <v>1985</v>
      </c>
      <c r="J29" s="30"/>
      <c r="K29" s="36" t="s">
        <v>540</v>
      </c>
      <c r="L29" s="180" t="s">
        <v>1108</v>
      </c>
      <c r="O29" s="140"/>
    </row>
    <row r="30" spans="1:15" ht="13.5">
      <c r="A30" s="55">
        <v>18</v>
      </c>
      <c r="B30" s="34">
        <v>2</v>
      </c>
      <c r="C30" s="35" t="s">
        <v>2347</v>
      </c>
      <c r="D30" s="37"/>
      <c r="E30" s="28"/>
      <c r="F30" s="137"/>
      <c r="G30" s="29" t="s">
        <v>1589</v>
      </c>
      <c r="H30" s="30">
        <v>1973</v>
      </c>
      <c r="I30" s="30">
        <v>1985</v>
      </c>
      <c r="J30" s="30"/>
      <c r="K30" s="36" t="s">
        <v>540</v>
      </c>
      <c r="L30" s="180" t="s">
        <v>1108</v>
      </c>
      <c r="O30" s="140"/>
    </row>
    <row r="31" spans="1:15" ht="13.5">
      <c r="A31" s="55">
        <v>19</v>
      </c>
      <c r="B31" s="93">
        <v>3</v>
      </c>
      <c r="C31" s="35" t="s">
        <v>2348</v>
      </c>
      <c r="D31" s="37"/>
      <c r="E31" s="28"/>
      <c r="F31" s="137"/>
      <c r="G31" s="29" t="s">
        <v>1176</v>
      </c>
      <c r="H31" s="30">
        <v>1973</v>
      </c>
      <c r="I31" s="30">
        <v>1985</v>
      </c>
      <c r="J31" s="30"/>
      <c r="K31" s="36" t="s">
        <v>540</v>
      </c>
      <c r="L31" s="180" t="s">
        <v>1108</v>
      </c>
      <c r="O31" s="140"/>
    </row>
    <row r="32" spans="1:15" ht="13.5">
      <c r="A32" s="55">
        <v>20</v>
      </c>
      <c r="B32" s="93">
        <v>3</v>
      </c>
      <c r="C32" s="35" t="s">
        <v>2349</v>
      </c>
      <c r="D32" s="37"/>
      <c r="E32" s="28"/>
      <c r="F32" s="137"/>
      <c r="G32" s="29" t="s">
        <v>767</v>
      </c>
      <c r="H32" s="30">
        <v>1973</v>
      </c>
      <c r="I32" s="30">
        <v>1985</v>
      </c>
      <c r="J32" s="30"/>
      <c r="K32" s="36" t="s">
        <v>540</v>
      </c>
      <c r="L32" s="180" t="s">
        <v>1108</v>
      </c>
      <c r="O32" s="141"/>
    </row>
    <row r="33" spans="1:15" ht="13.5">
      <c r="A33" s="55">
        <v>21</v>
      </c>
      <c r="B33" s="93">
        <v>3</v>
      </c>
      <c r="C33" s="91" t="s">
        <v>2350</v>
      </c>
      <c r="D33" s="37"/>
      <c r="E33" s="28"/>
      <c r="F33" s="137"/>
      <c r="G33" s="33" t="s">
        <v>541</v>
      </c>
      <c r="H33" s="39">
        <v>1973</v>
      </c>
      <c r="I33" s="39">
        <v>1985</v>
      </c>
      <c r="J33" s="39"/>
      <c r="K33" s="36" t="s">
        <v>540</v>
      </c>
      <c r="L33" s="180" t="s">
        <v>1108</v>
      </c>
      <c r="O33" s="141"/>
    </row>
    <row r="34" spans="1:15" ht="13.5">
      <c r="A34" s="55">
        <v>22</v>
      </c>
      <c r="B34" s="93">
        <v>3</v>
      </c>
      <c r="C34" s="91" t="s">
        <v>2351</v>
      </c>
      <c r="D34" s="37"/>
      <c r="E34" s="28"/>
      <c r="F34" s="137"/>
      <c r="G34" s="33" t="s">
        <v>176</v>
      </c>
      <c r="H34" s="39">
        <v>1973</v>
      </c>
      <c r="I34" s="39">
        <v>1986</v>
      </c>
      <c r="J34" s="39"/>
      <c r="K34" s="36" t="s">
        <v>540</v>
      </c>
      <c r="L34" s="180" t="s">
        <v>1108</v>
      </c>
      <c r="O34" s="141"/>
    </row>
    <row r="35" spans="1:15" ht="13.5">
      <c r="A35" s="55">
        <v>23</v>
      </c>
      <c r="B35" s="93">
        <v>3</v>
      </c>
      <c r="C35" s="35" t="s">
        <v>2352</v>
      </c>
      <c r="D35" s="37"/>
      <c r="E35" s="28"/>
      <c r="F35" s="137"/>
      <c r="G35" s="29" t="s">
        <v>1543</v>
      </c>
      <c r="H35" s="30">
        <v>1973</v>
      </c>
      <c r="I35" s="30">
        <v>1987</v>
      </c>
      <c r="J35" s="30"/>
      <c r="K35" s="36" t="s">
        <v>540</v>
      </c>
      <c r="L35" s="180" t="s">
        <v>1108</v>
      </c>
      <c r="O35" s="141"/>
    </row>
    <row r="36" spans="1:15" ht="13.5">
      <c r="A36" s="55">
        <v>24</v>
      </c>
      <c r="B36" s="93">
        <v>3</v>
      </c>
      <c r="C36" s="35" t="s">
        <v>2353</v>
      </c>
      <c r="D36" s="37"/>
      <c r="E36" s="28"/>
      <c r="F36" s="137"/>
      <c r="G36" s="29" t="s">
        <v>1544</v>
      </c>
      <c r="H36" s="30">
        <v>1973</v>
      </c>
      <c r="I36" s="30">
        <v>1987</v>
      </c>
      <c r="J36" s="30"/>
      <c r="K36" s="36" t="s">
        <v>540</v>
      </c>
      <c r="L36" s="180" t="s">
        <v>1108</v>
      </c>
      <c r="O36" s="141"/>
    </row>
    <row r="37" spans="1:12" ht="13.5">
      <c r="A37" s="55">
        <v>25</v>
      </c>
      <c r="B37" s="93">
        <v>3</v>
      </c>
      <c r="C37" s="35" t="s">
        <v>2354</v>
      </c>
      <c r="D37" s="37"/>
      <c r="E37" s="28"/>
      <c r="F37" s="137"/>
      <c r="G37" s="29" t="s">
        <v>1847</v>
      </c>
      <c r="H37" s="30">
        <v>1973</v>
      </c>
      <c r="I37" s="30">
        <v>1988</v>
      </c>
      <c r="J37" s="30"/>
      <c r="K37" s="36" t="s">
        <v>540</v>
      </c>
      <c r="L37" s="180" t="s">
        <v>1108</v>
      </c>
    </row>
    <row r="38" spans="1:12" ht="13.5">
      <c r="A38" s="55">
        <v>26</v>
      </c>
      <c r="B38" s="93">
        <v>3</v>
      </c>
      <c r="C38" s="35" t="s">
        <v>1904</v>
      </c>
      <c r="D38" s="37"/>
      <c r="E38" s="28"/>
      <c r="F38" s="137"/>
      <c r="G38" s="29" t="s">
        <v>1848</v>
      </c>
      <c r="H38" s="30">
        <v>1973</v>
      </c>
      <c r="I38" s="30">
        <v>1989</v>
      </c>
      <c r="J38" s="30"/>
      <c r="K38" s="36" t="s">
        <v>540</v>
      </c>
      <c r="L38" s="180" t="s">
        <v>1108</v>
      </c>
    </row>
    <row r="39" spans="1:12" ht="13.5">
      <c r="A39" s="55">
        <v>27</v>
      </c>
      <c r="B39" s="93">
        <v>3</v>
      </c>
      <c r="C39" s="35" t="s">
        <v>1905</v>
      </c>
      <c r="D39" s="37"/>
      <c r="E39" s="28"/>
      <c r="F39" s="137"/>
      <c r="G39" s="29" t="s">
        <v>2183</v>
      </c>
      <c r="H39" s="30"/>
      <c r="I39" s="30">
        <v>1974</v>
      </c>
      <c r="J39" s="30"/>
      <c r="K39" s="36" t="s">
        <v>540</v>
      </c>
      <c r="L39" s="180" t="s">
        <v>1108</v>
      </c>
    </row>
    <row r="40" spans="1:12" ht="13.5">
      <c r="A40" s="55">
        <v>28</v>
      </c>
      <c r="B40" s="93">
        <v>3</v>
      </c>
      <c r="C40" s="35" t="s">
        <v>1906</v>
      </c>
      <c r="D40" s="37"/>
      <c r="E40" s="28"/>
      <c r="F40" s="138"/>
      <c r="G40" s="33" t="s">
        <v>1843</v>
      </c>
      <c r="H40" s="30">
        <v>1974</v>
      </c>
      <c r="I40" s="30">
        <v>1985</v>
      </c>
      <c r="J40" s="30"/>
      <c r="K40" s="36" t="s">
        <v>540</v>
      </c>
      <c r="L40" s="180" t="s">
        <v>1108</v>
      </c>
    </row>
    <row r="41" spans="1:12" ht="13.5">
      <c r="A41" s="55">
        <v>29</v>
      </c>
      <c r="B41" s="93">
        <v>3</v>
      </c>
      <c r="C41" s="35" t="s">
        <v>1384</v>
      </c>
      <c r="D41" s="37"/>
      <c r="E41" s="28"/>
      <c r="F41" s="137"/>
      <c r="G41" s="29" t="s">
        <v>2177</v>
      </c>
      <c r="H41" s="30"/>
      <c r="I41" s="30">
        <v>1975</v>
      </c>
      <c r="J41" s="30"/>
      <c r="K41" s="36" t="s">
        <v>540</v>
      </c>
      <c r="L41" s="180" t="s">
        <v>1108</v>
      </c>
    </row>
    <row r="42" spans="1:12" ht="13.5">
      <c r="A42" s="55">
        <v>30</v>
      </c>
      <c r="B42" s="93">
        <v>3</v>
      </c>
      <c r="C42" s="35" t="s">
        <v>1385</v>
      </c>
      <c r="D42" s="37"/>
      <c r="E42" s="28"/>
      <c r="F42" s="137"/>
      <c r="G42" s="29" t="s">
        <v>2178</v>
      </c>
      <c r="H42" s="30"/>
      <c r="I42" s="30">
        <v>1975</v>
      </c>
      <c r="J42" s="30"/>
      <c r="K42" s="36" t="s">
        <v>540</v>
      </c>
      <c r="L42" s="180" t="s">
        <v>1108</v>
      </c>
    </row>
    <row r="43" spans="1:12" ht="13.5">
      <c r="A43" s="55">
        <v>31</v>
      </c>
      <c r="B43" s="93">
        <v>3</v>
      </c>
      <c r="C43" s="35" t="s">
        <v>1743</v>
      </c>
      <c r="D43" s="37"/>
      <c r="E43" s="28"/>
      <c r="F43" s="137"/>
      <c r="G43" s="29" t="s">
        <v>2179</v>
      </c>
      <c r="H43" s="30"/>
      <c r="I43" s="30">
        <v>1975</v>
      </c>
      <c r="J43" s="30"/>
      <c r="K43" s="36" t="s">
        <v>540</v>
      </c>
      <c r="L43" s="180" t="s">
        <v>1108</v>
      </c>
    </row>
    <row r="44" spans="1:12" ht="13.5">
      <c r="A44" s="55">
        <v>32</v>
      </c>
      <c r="B44" s="93">
        <v>3</v>
      </c>
      <c r="C44" s="35" t="s">
        <v>2263</v>
      </c>
      <c r="D44" s="37"/>
      <c r="E44" s="28"/>
      <c r="F44" s="137"/>
      <c r="G44" s="29" t="s">
        <v>2180</v>
      </c>
      <c r="H44" s="30"/>
      <c r="I44" s="30">
        <v>1975</v>
      </c>
      <c r="J44" s="30"/>
      <c r="K44" s="36" t="s">
        <v>540</v>
      </c>
      <c r="L44" s="180" t="s">
        <v>1108</v>
      </c>
    </row>
    <row r="45" spans="1:12" ht="13.5">
      <c r="A45" s="55">
        <v>33</v>
      </c>
      <c r="B45" s="93">
        <v>3</v>
      </c>
      <c r="C45" s="91" t="s">
        <v>361</v>
      </c>
      <c r="D45" s="37"/>
      <c r="E45" s="28"/>
      <c r="F45" s="137"/>
      <c r="G45" s="33" t="s">
        <v>823</v>
      </c>
      <c r="H45" s="39">
        <v>1975</v>
      </c>
      <c r="I45" s="39">
        <v>1979</v>
      </c>
      <c r="J45" s="39"/>
      <c r="K45" s="36" t="s">
        <v>540</v>
      </c>
      <c r="L45" s="180" t="s">
        <v>1108</v>
      </c>
    </row>
    <row r="46" spans="1:12" ht="13.5">
      <c r="A46" s="55">
        <v>34</v>
      </c>
      <c r="B46" s="93">
        <v>3</v>
      </c>
      <c r="C46" s="35" t="s">
        <v>217</v>
      </c>
      <c r="D46" s="37"/>
      <c r="E46" s="28"/>
      <c r="F46" s="137"/>
      <c r="G46" s="29" t="s">
        <v>2181</v>
      </c>
      <c r="H46" s="30">
        <v>1975</v>
      </c>
      <c r="I46" s="30">
        <v>1985</v>
      </c>
      <c r="J46" s="30"/>
      <c r="K46" s="36" t="s">
        <v>540</v>
      </c>
      <c r="L46" s="180" t="s">
        <v>1108</v>
      </c>
    </row>
    <row r="47" spans="1:12" ht="13.5">
      <c r="A47" s="55">
        <v>35</v>
      </c>
      <c r="B47" s="51">
        <v>4</v>
      </c>
      <c r="C47" s="35" t="s">
        <v>218</v>
      </c>
      <c r="D47" s="37"/>
      <c r="E47" s="28"/>
      <c r="F47" s="137"/>
      <c r="G47" s="29" t="s">
        <v>2182</v>
      </c>
      <c r="H47" s="30">
        <v>1975</v>
      </c>
      <c r="I47" s="30">
        <v>1986</v>
      </c>
      <c r="J47" s="30"/>
      <c r="K47" s="36" t="s">
        <v>540</v>
      </c>
      <c r="L47" s="180" t="s">
        <v>1108</v>
      </c>
    </row>
    <row r="48" spans="1:12" ht="13.5">
      <c r="A48" s="55">
        <v>36</v>
      </c>
      <c r="B48" s="34">
        <v>4</v>
      </c>
      <c r="C48" s="35" t="s">
        <v>341</v>
      </c>
      <c r="D48" s="37"/>
      <c r="E48" s="28"/>
      <c r="F48" s="137"/>
      <c r="G48" s="29" t="s">
        <v>566</v>
      </c>
      <c r="H48" s="30"/>
      <c r="I48" s="30">
        <v>1976</v>
      </c>
      <c r="J48" s="30"/>
      <c r="K48" s="36" t="s">
        <v>540</v>
      </c>
      <c r="L48" s="180" t="s">
        <v>1108</v>
      </c>
    </row>
    <row r="49" spans="1:12" ht="13.5">
      <c r="A49" s="55">
        <v>37</v>
      </c>
      <c r="B49" s="51">
        <v>4</v>
      </c>
      <c r="C49" s="91" t="s">
        <v>1867</v>
      </c>
      <c r="D49" s="37"/>
      <c r="E49" s="28"/>
      <c r="F49" s="137"/>
      <c r="G49" s="33" t="s">
        <v>823</v>
      </c>
      <c r="H49" s="39">
        <v>1976</v>
      </c>
      <c r="I49" s="39">
        <v>1978</v>
      </c>
      <c r="J49" s="39"/>
      <c r="K49" s="36" t="s">
        <v>540</v>
      </c>
      <c r="L49" s="180" t="s">
        <v>1108</v>
      </c>
    </row>
    <row r="50" spans="1:12" ht="40.5">
      <c r="A50" s="55">
        <v>38</v>
      </c>
      <c r="B50" s="34">
        <v>4</v>
      </c>
      <c r="C50" s="35" t="s">
        <v>1903</v>
      </c>
      <c r="D50" s="37"/>
      <c r="E50" s="28"/>
      <c r="F50" s="137"/>
      <c r="G50" s="29" t="s">
        <v>1517</v>
      </c>
      <c r="H50" s="30">
        <v>1976</v>
      </c>
      <c r="I50" s="30">
        <v>1979</v>
      </c>
      <c r="J50" s="30"/>
      <c r="K50" s="36" t="s">
        <v>540</v>
      </c>
      <c r="L50" s="180" t="s">
        <v>1108</v>
      </c>
    </row>
    <row r="51" spans="1:12" ht="13.5">
      <c r="A51" s="55">
        <v>39</v>
      </c>
      <c r="B51" s="34">
        <v>4</v>
      </c>
      <c r="C51" s="35" t="s">
        <v>474</v>
      </c>
      <c r="D51" s="37"/>
      <c r="E51" s="28"/>
      <c r="F51" s="137"/>
      <c r="G51" s="29" t="s">
        <v>2526</v>
      </c>
      <c r="H51" s="30">
        <v>1977</v>
      </c>
      <c r="I51" s="30">
        <v>1980</v>
      </c>
      <c r="J51" s="30"/>
      <c r="K51" s="36" t="s">
        <v>540</v>
      </c>
      <c r="L51" s="180" t="s">
        <v>1108</v>
      </c>
    </row>
    <row r="52" spans="1:12" ht="157.5" customHeight="1">
      <c r="A52" s="55">
        <v>40</v>
      </c>
      <c r="B52" s="149">
        <v>4</v>
      </c>
      <c r="C52" s="150" t="s">
        <v>475</v>
      </c>
      <c r="D52" s="148"/>
      <c r="E52" s="148"/>
      <c r="F52" s="151"/>
      <c r="G52" s="118" t="s">
        <v>2527</v>
      </c>
      <c r="H52" s="121">
        <v>1977</v>
      </c>
      <c r="I52" s="121">
        <v>1984</v>
      </c>
      <c r="J52" s="121"/>
      <c r="K52" s="121" t="s">
        <v>540</v>
      </c>
      <c r="L52" s="180" t="s">
        <v>349</v>
      </c>
    </row>
    <row r="53" spans="1:12" ht="13.5">
      <c r="A53" s="55">
        <v>41</v>
      </c>
      <c r="B53" s="34">
        <v>4</v>
      </c>
      <c r="C53" s="35" t="s">
        <v>732</v>
      </c>
      <c r="D53" s="37"/>
      <c r="E53" s="28"/>
      <c r="F53" s="137"/>
      <c r="G53" s="29" t="s">
        <v>2150</v>
      </c>
      <c r="H53" s="30">
        <v>1977</v>
      </c>
      <c r="I53" s="30">
        <v>1987</v>
      </c>
      <c r="J53" s="30"/>
      <c r="K53" s="36" t="s">
        <v>540</v>
      </c>
      <c r="L53" s="180" t="s">
        <v>1108</v>
      </c>
    </row>
    <row r="54" spans="1:12" ht="13.5">
      <c r="A54" s="55">
        <v>42</v>
      </c>
      <c r="B54" s="34">
        <v>4</v>
      </c>
      <c r="C54" s="35" t="s">
        <v>1713</v>
      </c>
      <c r="D54" s="37"/>
      <c r="E54" s="28"/>
      <c r="F54" s="137"/>
      <c r="G54" s="29" t="s">
        <v>2528</v>
      </c>
      <c r="H54" s="30"/>
      <c r="I54" s="30">
        <v>1978</v>
      </c>
      <c r="J54" s="30"/>
      <c r="K54" s="36" t="s">
        <v>540</v>
      </c>
      <c r="L54" s="180" t="s">
        <v>1108</v>
      </c>
    </row>
    <row r="55" spans="1:12" ht="13.5">
      <c r="A55" s="55">
        <v>43</v>
      </c>
      <c r="B55" s="34">
        <v>4</v>
      </c>
      <c r="C55" s="35" t="s">
        <v>1714</v>
      </c>
      <c r="D55" s="37"/>
      <c r="E55" s="28"/>
      <c r="F55" s="137"/>
      <c r="G55" s="29" t="s">
        <v>2529</v>
      </c>
      <c r="H55" s="30">
        <v>1979</v>
      </c>
      <c r="I55" s="30">
        <v>1986</v>
      </c>
      <c r="J55" s="30"/>
      <c r="K55" s="36" t="s">
        <v>540</v>
      </c>
      <c r="L55" s="180" t="s">
        <v>1108</v>
      </c>
    </row>
    <row r="56" spans="1:12" ht="13.5">
      <c r="A56" s="55">
        <v>44</v>
      </c>
      <c r="B56" s="34">
        <v>4</v>
      </c>
      <c r="C56" s="35" t="s">
        <v>1716</v>
      </c>
      <c r="D56" s="37"/>
      <c r="E56" s="28"/>
      <c r="F56" s="137"/>
      <c r="G56" s="29" t="s">
        <v>2530</v>
      </c>
      <c r="H56" s="30">
        <v>1980</v>
      </c>
      <c r="I56" s="30">
        <v>1987</v>
      </c>
      <c r="J56" s="30"/>
      <c r="K56" s="36" t="s">
        <v>540</v>
      </c>
      <c r="L56" s="180" t="s">
        <v>1108</v>
      </c>
    </row>
    <row r="57" spans="1:12" ht="13.5">
      <c r="A57" s="55">
        <v>45</v>
      </c>
      <c r="B57" s="34">
        <v>4</v>
      </c>
      <c r="C57" s="35" t="s">
        <v>1609</v>
      </c>
      <c r="D57" s="37"/>
      <c r="E57" s="28"/>
      <c r="F57" s="137"/>
      <c r="G57" s="29" t="s">
        <v>380</v>
      </c>
      <c r="H57" s="30"/>
      <c r="I57" s="30">
        <v>1982</v>
      </c>
      <c r="J57" s="30"/>
      <c r="K57" s="36" t="s">
        <v>540</v>
      </c>
      <c r="L57" s="180" t="s">
        <v>1108</v>
      </c>
    </row>
    <row r="58" spans="1:12" ht="13.5">
      <c r="A58" s="55">
        <v>46</v>
      </c>
      <c r="B58" s="34">
        <v>4</v>
      </c>
      <c r="C58" s="35" t="s">
        <v>1610</v>
      </c>
      <c r="D58" s="37"/>
      <c r="E58" s="28"/>
      <c r="F58" s="137"/>
      <c r="G58" s="29" t="s">
        <v>2525</v>
      </c>
      <c r="H58" s="30"/>
      <c r="I58" s="30">
        <v>1982</v>
      </c>
      <c r="J58" s="30"/>
      <c r="K58" s="36" t="s">
        <v>540</v>
      </c>
      <c r="L58" s="180" t="s">
        <v>1108</v>
      </c>
    </row>
    <row r="59" spans="1:12" ht="13.5">
      <c r="A59" s="55">
        <v>47</v>
      </c>
      <c r="B59" s="93">
        <v>5</v>
      </c>
      <c r="C59" s="35" t="s">
        <v>2049</v>
      </c>
      <c r="D59" s="37"/>
      <c r="E59" s="28"/>
      <c r="F59" s="137"/>
      <c r="G59" s="29" t="s">
        <v>853</v>
      </c>
      <c r="H59" s="30"/>
      <c r="I59" s="30">
        <v>1982</v>
      </c>
      <c r="J59" s="30"/>
      <c r="K59" s="36" t="s">
        <v>540</v>
      </c>
      <c r="L59" s="180" t="s">
        <v>1108</v>
      </c>
    </row>
    <row r="60" spans="1:12" ht="13.5">
      <c r="A60" s="55">
        <v>48</v>
      </c>
      <c r="B60" s="93">
        <v>5</v>
      </c>
      <c r="C60" s="35" t="s">
        <v>2438</v>
      </c>
      <c r="D60" s="37"/>
      <c r="E60" s="28"/>
      <c r="F60" s="137"/>
      <c r="G60" s="29" t="s">
        <v>2013</v>
      </c>
      <c r="H60" s="30"/>
      <c r="I60" s="30">
        <v>1982</v>
      </c>
      <c r="J60" s="30"/>
      <c r="K60" s="36" t="s">
        <v>540</v>
      </c>
      <c r="L60" s="180" t="s">
        <v>1108</v>
      </c>
    </row>
    <row r="61" spans="1:12" ht="13.5">
      <c r="A61" s="55">
        <v>49</v>
      </c>
      <c r="B61" s="93">
        <v>5</v>
      </c>
      <c r="C61" s="35" t="s">
        <v>2439</v>
      </c>
      <c r="D61" s="37"/>
      <c r="E61" s="28"/>
      <c r="F61" s="137"/>
      <c r="G61" s="29" t="s">
        <v>1549</v>
      </c>
      <c r="H61" s="30">
        <v>1982</v>
      </c>
      <c r="I61" s="30">
        <v>1983</v>
      </c>
      <c r="J61" s="30"/>
      <c r="K61" s="36" t="s">
        <v>540</v>
      </c>
      <c r="L61" s="180" t="s">
        <v>1108</v>
      </c>
    </row>
    <row r="62" spans="1:12" ht="13.5">
      <c r="A62" s="55">
        <v>50</v>
      </c>
      <c r="B62" s="93">
        <v>5</v>
      </c>
      <c r="C62" s="35" t="s">
        <v>2357</v>
      </c>
      <c r="D62" s="37"/>
      <c r="E62" s="28"/>
      <c r="F62" s="137"/>
      <c r="G62" s="29" t="s">
        <v>2367</v>
      </c>
      <c r="H62" s="30">
        <v>1982</v>
      </c>
      <c r="I62" s="30">
        <v>1984</v>
      </c>
      <c r="J62" s="30"/>
      <c r="K62" s="36" t="s">
        <v>540</v>
      </c>
      <c r="L62" s="180" t="s">
        <v>1108</v>
      </c>
    </row>
    <row r="63" spans="1:12" ht="13.5">
      <c r="A63" s="55">
        <v>51</v>
      </c>
      <c r="B63" s="93">
        <v>5</v>
      </c>
      <c r="C63" s="35" t="s">
        <v>2358</v>
      </c>
      <c r="D63" s="37"/>
      <c r="E63" s="28"/>
      <c r="F63" s="137"/>
      <c r="G63" s="29" t="s">
        <v>1550</v>
      </c>
      <c r="H63" s="30">
        <v>1982</v>
      </c>
      <c r="I63" s="30">
        <v>1986</v>
      </c>
      <c r="J63" s="30"/>
      <c r="K63" s="36" t="s">
        <v>540</v>
      </c>
      <c r="L63" s="180" t="s">
        <v>1108</v>
      </c>
    </row>
    <row r="64" spans="1:12" ht="13.5">
      <c r="A64" s="55">
        <v>52</v>
      </c>
      <c r="B64" s="93">
        <v>5</v>
      </c>
      <c r="C64" s="35" t="s">
        <v>2359</v>
      </c>
      <c r="D64" s="37"/>
      <c r="E64" s="28"/>
      <c r="F64" s="137"/>
      <c r="G64" s="29" t="s">
        <v>1742</v>
      </c>
      <c r="H64" s="30">
        <v>1982</v>
      </c>
      <c r="I64" s="30">
        <v>1987</v>
      </c>
      <c r="J64" s="30"/>
      <c r="K64" s="36" t="s">
        <v>540</v>
      </c>
      <c r="L64" s="180" t="s">
        <v>1108</v>
      </c>
    </row>
    <row r="65" spans="1:12" ht="13.5">
      <c r="A65" s="55">
        <v>53</v>
      </c>
      <c r="B65" s="93">
        <v>5</v>
      </c>
      <c r="C65" s="35" t="s">
        <v>1849</v>
      </c>
      <c r="D65" s="37"/>
      <c r="E65" s="28"/>
      <c r="F65" s="137"/>
      <c r="G65" s="29" t="s">
        <v>1393</v>
      </c>
      <c r="H65" s="30">
        <v>1982</v>
      </c>
      <c r="I65" s="30">
        <v>1988</v>
      </c>
      <c r="J65" s="30"/>
      <c r="K65" s="36" t="s">
        <v>540</v>
      </c>
      <c r="L65" s="180" t="s">
        <v>1108</v>
      </c>
    </row>
    <row r="66" spans="1:12" ht="13.5">
      <c r="A66" s="55">
        <v>54</v>
      </c>
      <c r="B66" s="93">
        <v>5</v>
      </c>
      <c r="C66" s="35" t="s">
        <v>1850</v>
      </c>
      <c r="D66" s="37"/>
      <c r="E66" s="28"/>
      <c r="F66" s="137"/>
      <c r="G66" s="29" t="s">
        <v>823</v>
      </c>
      <c r="H66" s="30"/>
      <c r="I66" s="30">
        <v>1983</v>
      </c>
      <c r="J66" s="30"/>
      <c r="K66" s="36" t="s">
        <v>540</v>
      </c>
      <c r="L66" s="180" t="s">
        <v>1108</v>
      </c>
    </row>
    <row r="67" spans="1:12" ht="13.5">
      <c r="A67" s="55">
        <v>55</v>
      </c>
      <c r="B67" s="93">
        <v>5</v>
      </c>
      <c r="C67" s="35" t="s">
        <v>1852</v>
      </c>
      <c r="D67" s="37"/>
      <c r="E67" s="28"/>
      <c r="F67" s="137"/>
      <c r="G67" s="29" t="s">
        <v>1394</v>
      </c>
      <c r="H67" s="30"/>
      <c r="I67" s="30">
        <v>1983</v>
      </c>
      <c r="J67" s="30"/>
      <c r="K67" s="36" t="s">
        <v>540</v>
      </c>
      <c r="L67" s="180" t="s">
        <v>1108</v>
      </c>
    </row>
    <row r="68" spans="1:12" ht="13.5">
      <c r="A68" s="55">
        <v>56</v>
      </c>
      <c r="B68" s="93">
        <v>5</v>
      </c>
      <c r="C68" s="35" t="s">
        <v>1098</v>
      </c>
      <c r="D68" s="37"/>
      <c r="E68" s="28"/>
      <c r="F68" s="137"/>
      <c r="G68" s="29" t="s">
        <v>1395</v>
      </c>
      <c r="H68" s="30"/>
      <c r="I68" s="30">
        <v>1983</v>
      </c>
      <c r="J68" s="30"/>
      <c r="K68" s="36" t="s">
        <v>540</v>
      </c>
      <c r="L68" s="180" t="s">
        <v>1108</v>
      </c>
    </row>
    <row r="69" spans="1:12" ht="13.5">
      <c r="A69" s="55">
        <v>57</v>
      </c>
      <c r="B69" s="93">
        <v>5</v>
      </c>
      <c r="C69" s="35" t="s">
        <v>1099</v>
      </c>
      <c r="D69" s="37"/>
      <c r="E69" s="28"/>
      <c r="F69" s="137"/>
      <c r="G69" s="29" t="s">
        <v>1396</v>
      </c>
      <c r="H69" s="30"/>
      <c r="I69" s="30">
        <v>1983</v>
      </c>
      <c r="J69" s="30"/>
      <c r="K69" s="36" t="s">
        <v>540</v>
      </c>
      <c r="L69" s="180" t="s">
        <v>1108</v>
      </c>
    </row>
    <row r="70" spans="1:12" ht="13.5">
      <c r="A70" s="55">
        <v>58</v>
      </c>
      <c r="B70" s="51">
        <v>6</v>
      </c>
      <c r="C70" s="35" t="s">
        <v>495</v>
      </c>
      <c r="D70" s="37"/>
      <c r="E70" s="28"/>
      <c r="F70" s="137"/>
      <c r="G70" s="29" t="s">
        <v>2239</v>
      </c>
      <c r="H70" s="30">
        <v>1983</v>
      </c>
      <c r="I70" s="30">
        <v>1984</v>
      </c>
      <c r="J70" s="30"/>
      <c r="K70" s="36" t="s">
        <v>540</v>
      </c>
      <c r="L70" s="180" t="s">
        <v>1108</v>
      </c>
    </row>
    <row r="71" spans="1:12" ht="13.5">
      <c r="A71" s="55">
        <v>59</v>
      </c>
      <c r="B71" s="34">
        <v>6</v>
      </c>
      <c r="C71" s="35" t="s">
        <v>1961</v>
      </c>
      <c r="D71" s="37"/>
      <c r="E71" s="28"/>
      <c r="F71" s="137"/>
      <c r="G71" s="29" t="s">
        <v>2120</v>
      </c>
      <c r="H71" s="30">
        <v>1983</v>
      </c>
      <c r="I71" s="30">
        <v>1985</v>
      </c>
      <c r="J71" s="30"/>
      <c r="K71" s="36" t="s">
        <v>540</v>
      </c>
      <c r="L71" s="180" t="s">
        <v>1108</v>
      </c>
    </row>
    <row r="72" spans="1:12" ht="13.5">
      <c r="A72" s="55">
        <v>60</v>
      </c>
      <c r="B72" s="34">
        <v>6</v>
      </c>
      <c r="C72" s="35" t="s">
        <v>1962</v>
      </c>
      <c r="D72" s="37"/>
      <c r="E72" s="28"/>
      <c r="F72" s="137"/>
      <c r="G72" s="29" t="s">
        <v>310</v>
      </c>
      <c r="H72" s="30">
        <v>1983</v>
      </c>
      <c r="I72" s="30">
        <v>1986</v>
      </c>
      <c r="J72" s="30"/>
      <c r="K72" s="36" t="s">
        <v>540</v>
      </c>
      <c r="L72" s="180" t="s">
        <v>1108</v>
      </c>
    </row>
    <row r="73" spans="1:12" ht="13.5">
      <c r="A73" s="55">
        <v>61</v>
      </c>
      <c r="B73" s="34">
        <v>6</v>
      </c>
      <c r="C73" s="35" t="s">
        <v>1963</v>
      </c>
      <c r="D73" s="37"/>
      <c r="E73" s="28"/>
      <c r="F73" s="137"/>
      <c r="G73" s="29" t="s">
        <v>311</v>
      </c>
      <c r="H73" s="30">
        <v>1983</v>
      </c>
      <c r="I73" s="30">
        <v>1986</v>
      </c>
      <c r="J73" s="30"/>
      <c r="K73" s="36" t="s">
        <v>540</v>
      </c>
      <c r="L73" s="180" t="s">
        <v>1108</v>
      </c>
    </row>
    <row r="74" spans="1:12" ht="13.5">
      <c r="A74" s="55">
        <v>62</v>
      </c>
      <c r="B74" s="34">
        <v>6</v>
      </c>
      <c r="C74" s="35" t="s">
        <v>1964</v>
      </c>
      <c r="D74" s="37"/>
      <c r="E74" s="28"/>
      <c r="F74" s="137"/>
      <c r="G74" s="29" t="s">
        <v>1011</v>
      </c>
      <c r="H74" s="30">
        <v>1983</v>
      </c>
      <c r="I74" s="30">
        <v>1987</v>
      </c>
      <c r="J74" s="30"/>
      <c r="K74" s="36" t="s">
        <v>540</v>
      </c>
      <c r="L74" s="180" t="s">
        <v>1108</v>
      </c>
    </row>
    <row r="75" spans="1:12" ht="13.5">
      <c r="A75" s="55">
        <v>63</v>
      </c>
      <c r="B75" s="34">
        <v>6</v>
      </c>
      <c r="C75" s="35" t="s">
        <v>1965</v>
      </c>
      <c r="D75" s="37"/>
      <c r="E75" s="28"/>
      <c r="F75" s="137"/>
      <c r="G75" s="29" t="s">
        <v>1062</v>
      </c>
      <c r="H75" s="30">
        <v>1983</v>
      </c>
      <c r="I75" s="30">
        <v>1987</v>
      </c>
      <c r="J75" s="30"/>
      <c r="K75" s="36" t="s">
        <v>540</v>
      </c>
      <c r="L75" s="180" t="s">
        <v>1108</v>
      </c>
    </row>
    <row r="76" spans="1:12" ht="13.5">
      <c r="A76" s="55">
        <v>64</v>
      </c>
      <c r="B76" s="34">
        <v>6</v>
      </c>
      <c r="C76" s="35" t="s">
        <v>2389</v>
      </c>
      <c r="D76" s="37"/>
      <c r="E76" s="28"/>
      <c r="F76" s="137"/>
      <c r="G76" s="29" t="s">
        <v>1012</v>
      </c>
      <c r="H76" s="30">
        <v>1983</v>
      </c>
      <c r="I76" s="30">
        <v>1988</v>
      </c>
      <c r="J76" s="30"/>
      <c r="K76" s="36" t="s">
        <v>540</v>
      </c>
      <c r="L76" s="180" t="s">
        <v>1108</v>
      </c>
    </row>
    <row r="77" spans="1:12" ht="13.5">
      <c r="A77" s="55">
        <v>65</v>
      </c>
      <c r="B77" s="34">
        <v>6</v>
      </c>
      <c r="C77" s="35" t="s">
        <v>2390</v>
      </c>
      <c r="D77" s="37"/>
      <c r="E77" s="28"/>
      <c r="F77" s="137"/>
      <c r="G77" s="29" t="s">
        <v>529</v>
      </c>
      <c r="H77" s="30"/>
      <c r="I77" s="30">
        <v>1984</v>
      </c>
      <c r="J77" s="30"/>
      <c r="K77" s="36" t="s">
        <v>540</v>
      </c>
      <c r="L77" s="180" t="s">
        <v>1108</v>
      </c>
    </row>
    <row r="78" spans="1:12" ht="13.5">
      <c r="A78" s="55">
        <v>66</v>
      </c>
      <c r="B78" s="34">
        <v>6</v>
      </c>
      <c r="C78" s="35" t="s">
        <v>2391</v>
      </c>
      <c r="D78" s="37"/>
      <c r="E78" s="28"/>
      <c r="F78" s="137"/>
      <c r="G78" s="29" t="s">
        <v>2250</v>
      </c>
      <c r="H78" s="30"/>
      <c r="I78" s="30">
        <v>1984</v>
      </c>
      <c r="J78" s="30"/>
      <c r="K78" s="36" t="s">
        <v>540</v>
      </c>
      <c r="L78" s="180" t="s">
        <v>1108</v>
      </c>
    </row>
    <row r="79" spans="1:12" ht="13.5">
      <c r="A79" s="55">
        <v>67</v>
      </c>
      <c r="B79" s="34">
        <v>6</v>
      </c>
      <c r="C79" s="35" t="s">
        <v>2392</v>
      </c>
      <c r="D79" s="37"/>
      <c r="E79" s="28"/>
      <c r="F79" s="137"/>
      <c r="G79" s="29" t="s">
        <v>1518</v>
      </c>
      <c r="H79" s="30"/>
      <c r="I79" s="30">
        <v>1984</v>
      </c>
      <c r="J79" s="30"/>
      <c r="K79" s="36" t="s">
        <v>540</v>
      </c>
      <c r="L79" s="180" t="s">
        <v>1108</v>
      </c>
    </row>
    <row r="80" spans="1:12" ht="13.5">
      <c r="A80" s="55">
        <v>68</v>
      </c>
      <c r="B80" s="34">
        <v>6</v>
      </c>
      <c r="C80" s="35" t="s">
        <v>2393</v>
      </c>
      <c r="D80" s="37"/>
      <c r="E80" s="28"/>
      <c r="F80" s="137"/>
      <c r="G80" s="29" t="s">
        <v>1013</v>
      </c>
      <c r="H80" s="30"/>
      <c r="I80" s="30">
        <v>1984</v>
      </c>
      <c r="J80" s="30"/>
      <c r="K80" s="36" t="s">
        <v>540</v>
      </c>
      <c r="L80" s="180" t="s">
        <v>1108</v>
      </c>
    </row>
    <row r="81" spans="1:12" ht="13.5">
      <c r="A81" s="55">
        <v>69</v>
      </c>
      <c r="B81" s="34">
        <v>6</v>
      </c>
      <c r="C81" s="35" t="s">
        <v>2394</v>
      </c>
      <c r="D81" s="37"/>
      <c r="E81" s="28"/>
      <c r="F81" s="137"/>
      <c r="G81" s="29" t="s">
        <v>1429</v>
      </c>
      <c r="H81" s="30"/>
      <c r="I81" s="30">
        <v>1984</v>
      </c>
      <c r="J81" s="30"/>
      <c r="K81" s="36" t="s">
        <v>540</v>
      </c>
      <c r="L81" s="180" t="s">
        <v>1108</v>
      </c>
    </row>
    <row r="82" spans="1:12" ht="13.5">
      <c r="A82" s="55">
        <v>70</v>
      </c>
      <c r="B82" s="34">
        <v>6</v>
      </c>
      <c r="C82" s="35" t="s">
        <v>1990</v>
      </c>
      <c r="D82" s="37"/>
      <c r="E82" s="28"/>
      <c r="F82" s="137"/>
      <c r="G82" s="29" t="s">
        <v>2531</v>
      </c>
      <c r="H82" s="30"/>
      <c r="I82" s="30">
        <v>1984</v>
      </c>
      <c r="J82" s="30"/>
      <c r="K82" s="36" t="s">
        <v>540</v>
      </c>
      <c r="L82" s="180" t="s">
        <v>1519</v>
      </c>
    </row>
    <row r="83" spans="1:12" ht="13.5">
      <c r="A83" s="55">
        <v>71</v>
      </c>
      <c r="B83" s="34">
        <v>6</v>
      </c>
      <c r="C83" s="35" t="s">
        <v>289</v>
      </c>
      <c r="D83" s="37"/>
      <c r="E83" s="28"/>
      <c r="F83" s="137"/>
      <c r="G83" s="29" t="s">
        <v>397</v>
      </c>
      <c r="H83" s="30"/>
      <c r="I83" s="30">
        <v>1984</v>
      </c>
      <c r="J83" s="30"/>
      <c r="K83" s="36" t="s">
        <v>540</v>
      </c>
      <c r="L83" s="180" t="s">
        <v>1108</v>
      </c>
    </row>
    <row r="84" spans="1:12" ht="13.5">
      <c r="A84" s="55">
        <v>72</v>
      </c>
      <c r="B84" s="34">
        <v>6</v>
      </c>
      <c r="C84" s="35" t="s">
        <v>2154</v>
      </c>
      <c r="D84" s="37"/>
      <c r="E84" s="28"/>
      <c r="F84" s="137"/>
      <c r="G84" s="29" t="s">
        <v>2532</v>
      </c>
      <c r="H84" s="30">
        <v>1984</v>
      </c>
      <c r="I84" s="30">
        <v>1985</v>
      </c>
      <c r="J84" s="30"/>
      <c r="K84" s="36" t="s">
        <v>540</v>
      </c>
      <c r="L84" s="180" t="s">
        <v>1108</v>
      </c>
    </row>
    <row r="85" spans="1:12" ht="13.5">
      <c r="A85" s="55">
        <v>73</v>
      </c>
      <c r="B85" s="93">
        <v>7</v>
      </c>
      <c r="C85" s="35" t="s">
        <v>2286</v>
      </c>
      <c r="D85" s="37"/>
      <c r="E85" s="28"/>
      <c r="F85" s="137"/>
      <c r="G85" s="29" t="s">
        <v>2533</v>
      </c>
      <c r="H85" s="30">
        <v>1984</v>
      </c>
      <c r="I85" s="30">
        <v>1985</v>
      </c>
      <c r="J85" s="30"/>
      <c r="K85" s="36" t="s">
        <v>540</v>
      </c>
      <c r="L85" s="180" t="s">
        <v>1108</v>
      </c>
    </row>
    <row r="86" spans="1:12" ht="13.5">
      <c r="A86" s="55">
        <v>74</v>
      </c>
      <c r="B86" s="93">
        <v>7</v>
      </c>
      <c r="C86" s="35" t="s">
        <v>2077</v>
      </c>
      <c r="D86" s="37"/>
      <c r="E86" s="28"/>
      <c r="F86" s="137"/>
      <c r="G86" s="29" t="s">
        <v>2251</v>
      </c>
      <c r="H86" s="30">
        <v>1984</v>
      </c>
      <c r="I86" s="30">
        <v>1986</v>
      </c>
      <c r="J86" s="30"/>
      <c r="K86" s="36" t="s">
        <v>540</v>
      </c>
      <c r="L86" s="180" t="s">
        <v>1108</v>
      </c>
    </row>
    <row r="87" spans="1:12" ht="13.5">
      <c r="A87" s="55">
        <v>75</v>
      </c>
      <c r="B87" s="93">
        <v>7</v>
      </c>
      <c r="C87" s="35" t="s">
        <v>2078</v>
      </c>
      <c r="D87" s="37"/>
      <c r="E87" s="28"/>
      <c r="F87" s="137"/>
      <c r="G87" s="29" t="s">
        <v>280</v>
      </c>
      <c r="H87" s="30">
        <v>1984</v>
      </c>
      <c r="I87" s="30">
        <v>1986</v>
      </c>
      <c r="J87" s="30"/>
      <c r="K87" s="36" t="s">
        <v>540</v>
      </c>
      <c r="L87" s="180" t="s">
        <v>1108</v>
      </c>
    </row>
    <row r="88" spans="1:12" ht="13.5">
      <c r="A88" s="55">
        <v>76</v>
      </c>
      <c r="B88" s="93">
        <v>7</v>
      </c>
      <c r="C88" s="35" t="s">
        <v>2079</v>
      </c>
      <c r="D88" s="37"/>
      <c r="E88" s="28"/>
      <c r="F88" s="137"/>
      <c r="G88" s="29" t="s">
        <v>478</v>
      </c>
      <c r="H88" s="30">
        <v>1984</v>
      </c>
      <c r="I88" s="30">
        <v>1986</v>
      </c>
      <c r="J88" s="30"/>
      <c r="K88" s="36" t="s">
        <v>540</v>
      </c>
      <c r="L88" s="180" t="s">
        <v>1108</v>
      </c>
    </row>
    <row r="89" spans="1:12" ht="13.5">
      <c r="A89" s="55">
        <v>77</v>
      </c>
      <c r="B89" s="93">
        <v>7</v>
      </c>
      <c r="C89" s="35" t="s">
        <v>2081</v>
      </c>
      <c r="D89" s="37"/>
      <c r="E89" s="28"/>
      <c r="F89" s="137"/>
      <c r="G89" s="29" t="s">
        <v>479</v>
      </c>
      <c r="H89" s="30">
        <v>1984</v>
      </c>
      <c r="I89" s="30">
        <v>1987</v>
      </c>
      <c r="J89" s="30"/>
      <c r="K89" s="36" t="s">
        <v>540</v>
      </c>
      <c r="L89" s="180" t="s">
        <v>1108</v>
      </c>
    </row>
    <row r="90" spans="1:12" ht="13.5">
      <c r="A90" s="55">
        <v>78</v>
      </c>
      <c r="B90" s="93"/>
      <c r="C90" s="35" t="s">
        <v>2082</v>
      </c>
      <c r="D90" s="37"/>
      <c r="E90" s="28"/>
      <c r="F90" s="137"/>
      <c r="G90" s="29" t="s">
        <v>1162</v>
      </c>
      <c r="H90" s="30">
        <v>1984</v>
      </c>
      <c r="I90" s="30">
        <v>1987</v>
      </c>
      <c r="J90" s="30"/>
      <c r="K90" s="36" t="s">
        <v>540</v>
      </c>
      <c r="L90" s="180" t="s">
        <v>1108</v>
      </c>
    </row>
    <row r="91" spans="1:12" ht="13.5">
      <c r="A91" s="55">
        <v>79</v>
      </c>
      <c r="B91" s="93">
        <v>7</v>
      </c>
      <c r="C91" s="35" t="s">
        <v>2083</v>
      </c>
      <c r="D91" s="37"/>
      <c r="E91" s="28"/>
      <c r="F91" s="137"/>
      <c r="G91" s="29" t="s">
        <v>1163</v>
      </c>
      <c r="H91" s="30">
        <v>1984</v>
      </c>
      <c r="I91" s="30">
        <v>1987</v>
      </c>
      <c r="J91" s="30"/>
      <c r="K91" s="36" t="s">
        <v>540</v>
      </c>
      <c r="L91" s="180" t="s">
        <v>1108</v>
      </c>
    </row>
    <row r="92" spans="1:12" ht="13.5">
      <c r="A92" s="55">
        <v>80</v>
      </c>
      <c r="B92" s="93">
        <v>7</v>
      </c>
      <c r="C92" s="35" t="s">
        <v>2084</v>
      </c>
      <c r="D92" s="37"/>
      <c r="E92" s="28"/>
      <c r="F92" s="137"/>
      <c r="G92" s="29" t="s">
        <v>477</v>
      </c>
      <c r="H92" s="30">
        <v>1984</v>
      </c>
      <c r="I92" s="30">
        <v>1988</v>
      </c>
      <c r="J92" s="30"/>
      <c r="K92" s="36" t="s">
        <v>540</v>
      </c>
      <c r="L92" s="180" t="s">
        <v>1108</v>
      </c>
    </row>
    <row r="93" spans="1:12" ht="13.5">
      <c r="A93" s="55">
        <v>81</v>
      </c>
      <c r="B93" s="93">
        <v>7</v>
      </c>
      <c r="C93" s="35" t="s">
        <v>1776</v>
      </c>
      <c r="D93" s="37"/>
      <c r="E93" s="28"/>
      <c r="F93" s="137"/>
      <c r="G93" s="29" t="s">
        <v>470</v>
      </c>
      <c r="H93" s="30">
        <v>1984</v>
      </c>
      <c r="I93" s="30">
        <v>1990</v>
      </c>
      <c r="J93" s="30"/>
      <c r="K93" s="36" t="s">
        <v>540</v>
      </c>
      <c r="L93" s="180" t="s">
        <v>1108</v>
      </c>
    </row>
    <row r="94" spans="1:12" ht="13.5">
      <c r="A94" s="55">
        <v>82</v>
      </c>
      <c r="B94" s="93">
        <v>7</v>
      </c>
      <c r="C94" s="35" t="s">
        <v>1054</v>
      </c>
      <c r="D94" s="37"/>
      <c r="E94" s="28"/>
      <c r="F94" s="137"/>
      <c r="G94" s="29" t="s">
        <v>614</v>
      </c>
      <c r="H94" s="30">
        <v>1984</v>
      </c>
      <c r="I94" s="30">
        <v>1992</v>
      </c>
      <c r="J94" s="30"/>
      <c r="K94" s="36" t="s">
        <v>540</v>
      </c>
      <c r="L94" s="180" t="s">
        <v>1108</v>
      </c>
    </row>
    <row r="95" spans="1:12" ht="13.5">
      <c r="A95" s="55">
        <v>83</v>
      </c>
      <c r="B95" s="93">
        <v>7</v>
      </c>
      <c r="C95" s="35" t="s">
        <v>1055</v>
      </c>
      <c r="D95" s="37"/>
      <c r="E95" s="28"/>
      <c r="F95" s="137"/>
      <c r="G95" s="29" t="s">
        <v>615</v>
      </c>
      <c r="H95" s="30">
        <v>1984</v>
      </c>
      <c r="I95" s="30">
        <v>1994</v>
      </c>
      <c r="J95" s="30"/>
      <c r="K95" s="36" t="s">
        <v>540</v>
      </c>
      <c r="L95" s="180" t="s">
        <v>1108</v>
      </c>
    </row>
    <row r="96" spans="1:12" ht="13.5">
      <c r="A96" s="55">
        <v>84</v>
      </c>
      <c r="B96" s="93">
        <v>7</v>
      </c>
      <c r="C96" s="35" t="s">
        <v>1056</v>
      </c>
      <c r="D96" s="37"/>
      <c r="E96" s="28"/>
      <c r="F96" s="137"/>
      <c r="G96" s="29" t="s">
        <v>616</v>
      </c>
      <c r="H96" s="30">
        <v>1984</v>
      </c>
      <c r="I96" s="30">
        <v>1994</v>
      </c>
      <c r="J96" s="30"/>
      <c r="K96" s="36" t="s">
        <v>540</v>
      </c>
      <c r="L96" s="180" t="s">
        <v>1108</v>
      </c>
    </row>
    <row r="97" spans="1:12" ht="13.5">
      <c r="A97" s="55">
        <v>85</v>
      </c>
      <c r="B97" s="51">
        <v>8</v>
      </c>
      <c r="C97" s="35" t="s">
        <v>1057</v>
      </c>
      <c r="D97" s="37"/>
      <c r="E97" s="28"/>
      <c r="F97" s="137"/>
      <c r="G97" s="29" t="s">
        <v>643</v>
      </c>
      <c r="H97" s="30"/>
      <c r="I97" s="30">
        <v>1985</v>
      </c>
      <c r="J97" s="30"/>
      <c r="K97" s="36" t="s">
        <v>540</v>
      </c>
      <c r="L97" s="180" t="s">
        <v>1108</v>
      </c>
    </row>
    <row r="98" spans="1:12" ht="13.5">
      <c r="A98" s="55">
        <v>86</v>
      </c>
      <c r="B98" s="34">
        <v>8</v>
      </c>
      <c r="C98" s="35" t="s">
        <v>1058</v>
      </c>
      <c r="D98" s="37"/>
      <c r="E98" s="28"/>
      <c r="F98" s="137"/>
      <c r="G98" s="29" t="s">
        <v>654</v>
      </c>
      <c r="H98" s="30"/>
      <c r="I98" s="30">
        <v>1985</v>
      </c>
      <c r="J98" s="30"/>
      <c r="K98" s="36" t="s">
        <v>540</v>
      </c>
      <c r="L98" s="180" t="s">
        <v>1108</v>
      </c>
    </row>
    <row r="99" spans="1:12" ht="13.5">
      <c r="A99" s="55">
        <v>87</v>
      </c>
      <c r="B99" s="34">
        <v>8</v>
      </c>
      <c r="C99" s="35" t="s">
        <v>1059</v>
      </c>
      <c r="D99" s="37"/>
      <c r="E99" s="28"/>
      <c r="F99" s="137"/>
      <c r="G99" s="29" t="s">
        <v>644</v>
      </c>
      <c r="H99" s="30"/>
      <c r="I99" s="30">
        <v>1985</v>
      </c>
      <c r="J99" s="30"/>
      <c r="K99" s="36" t="s">
        <v>540</v>
      </c>
      <c r="L99" s="180" t="s">
        <v>1108</v>
      </c>
    </row>
    <row r="100" spans="1:12" ht="13.5">
      <c r="A100" s="55">
        <v>88</v>
      </c>
      <c r="B100" s="34">
        <v>8</v>
      </c>
      <c r="C100" s="35" t="s">
        <v>973</v>
      </c>
      <c r="D100" s="37"/>
      <c r="E100" s="28"/>
      <c r="F100" s="137"/>
      <c r="G100" s="29" t="s">
        <v>599</v>
      </c>
      <c r="H100" s="30"/>
      <c r="I100" s="30">
        <v>1985</v>
      </c>
      <c r="J100" s="30"/>
      <c r="K100" s="36" t="s">
        <v>540</v>
      </c>
      <c r="L100" s="180" t="s">
        <v>1108</v>
      </c>
    </row>
    <row r="101" spans="1:12" ht="13.5">
      <c r="A101" s="55">
        <v>89</v>
      </c>
      <c r="B101" s="34">
        <v>8</v>
      </c>
      <c r="C101" s="35" t="s">
        <v>2313</v>
      </c>
      <c r="D101" s="37"/>
      <c r="E101" s="28"/>
      <c r="F101" s="137"/>
      <c r="G101" s="29" t="s">
        <v>600</v>
      </c>
      <c r="H101" s="30"/>
      <c r="I101" s="30">
        <v>1985</v>
      </c>
      <c r="J101" s="30"/>
      <c r="K101" s="36" t="s">
        <v>540</v>
      </c>
      <c r="L101" s="180" t="s">
        <v>1108</v>
      </c>
    </row>
    <row r="102" spans="1:12" ht="13.5">
      <c r="A102" s="55">
        <v>90</v>
      </c>
      <c r="B102" s="34">
        <v>8</v>
      </c>
      <c r="C102" s="35" t="s">
        <v>2314</v>
      </c>
      <c r="D102" s="37"/>
      <c r="E102" s="28"/>
      <c r="F102" s="137"/>
      <c r="G102" s="29" t="s">
        <v>601</v>
      </c>
      <c r="H102" s="30"/>
      <c r="I102" s="30">
        <v>1985</v>
      </c>
      <c r="J102" s="30"/>
      <c r="K102" s="36" t="s">
        <v>540</v>
      </c>
      <c r="L102" s="180" t="s">
        <v>1108</v>
      </c>
    </row>
    <row r="103" spans="1:12" ht="27">
      <c r="A103" s="55">
        <v>91</v>
      </c>
      <c r="B103" s="34">
        <v>8</v>
      </c>
      <c r="C103" s="35" t="s">
        <v>1503</v>
      </c>
      <c r="D103" s="37"/>
      <c r="E103" s="28"/>
      <c r="F103" s="137"/>
      <c r="G103" s="29" t="s">
        <v>1472</v>
      </c>
      <c r="H103" s="30"/>
      <c r="I103" s="30">
        <v>1985</v>
      </c>
      <c r="J103" s="30"/>
      <c r="K103" s="36" t="s">
        <v>540</v>
      </c>
      <c r="L103" s="180" t="s">
        <v>1519</v>
      </c>
    </row>
    <row r="104" spans="1:12" ht="13.5">
      <c r="A104" s="55">
        <v>92</v>
      </c>
      <c r="B104" s="34">
        <v>8</v>
      </c>
      <c r="C104" s="35" t="s">
        <v>1940</v>
      </c>
      <c r="D104" s="37"/>
      <c r="E104" s="28"/>
      <c r="F104" s="137"/>
      <c r="G104" s="29" t="s">
        <v>689</v>
      </c>
      <c r="H104" s="30"/>
      <c r="I104" s="30">
        <v>1985</v>
      </c>
      <c r="J104" s="30"/>
      <c r="K104" s="36" t="s">
        <v>540</v>
      </c>
      <c r="L104" s="180" t="s">
        <v>1519</v>
      </c>
    </row>
    <row r="105" spans="1:12" ht="13.5">
      <c r="A105" s="55">
        <v>93</v>
      </c>
      <c r="B105" s="34">
        <v>8</v>
      </c>
      <c r="C105" s="35" t="s">
        <v>1941</v>
      </c>
      <c r="D105" s="37"/>
      <c r="E105" s="28"/>
      <c r="F105" s="137"/>
      <c r="G105" s="29" t="s">
        <v>690</v>
      </c>
      <c r="H105" s="30"/>
      <c r="I105" s="30">
        <v>1985</v>
      </c>
      <c r="J105" s="30"/>
      <c r="K105" s="36" t="s">
        <v>540</v>
      </c>
      <c r="L105" s="180" t="s">
        <v>1108</v>
      </c>
    </row>
    <row r="106" spans="1:12" ht="13.5">
      <c r="A106" s="55">
        <v>94</v>
      </c>
      <c r="B106" s="93">
        <v>9</v>
      </c>
      <c r="C106" s="35" t="s">
        <v>1942</v>
      </c>
      <c r="D106" s="37"/>
      <c r="E106" s="28"/>
      <c r="F106" s="137"/>
      <c r="G106" s="29" t="s">
        <v>691</v>
      </c>
      <c r="H106" s="30"/>
      <c r="I106" s="30">
        <v>1985</v>
      </c>
      <c r="J106" s="30"/>
      <c r="K106" s="36" t="s">
        <v>540</v>
      </c>
      <c r="L106" s="180" t="s">
        <v>1108</v>
      </c>
    </row>
    <row r="107" spans="1:12" ht="13.5">
      <c r="A107" s="55">
        <v>95</v>
      </c>
      <c r="B107" s="93">
        <v>9</v>
      </c>
      <c r="C107" s="35" t="s">
        <v>1943</v>
      </c>
      <c r="D107" s="37"/>
      <c r="E107" s="28"/>
      <c r="F107" s="137"/>
      <c r="G107" s="29" t="s">
        <v>284</v>
      </c>
      <c r="H107" s="30"/>
      <c r="I107" s="30">
        <v>1985</v>
      </c>
      <c r="J107" s="30"/>
      <c r="K107" s="36" t="s">
        <v>540</v>
      </c>
      <c r="L107" s="180" t="s">
        <v>1108</v>
      </c>
    </row>
    <row r="108" spans="1:12" ht="13.5">
      <c r="A108" s="55">
        <v>96</v>
      </c>
      <c r="B108" s="93">
        <v>9</v>
      </c>
      <c r="C108" s="35" t="s">
        <v>1500</v>
      </c>
      <c r="D108" s="37"/>
      <c r="E108" s="28"/>
      <c r="F108" s="137"/>
      <c r="G108" s="29" t="s">
        <v>285</v>
      </c>
      <c r="H108" s="30"/>
      <c r="I108" s="30">
        <v>1985</v>
      </c>
      <c r="J108" s="30"/>
      <c r="K108" s="36" t="s">
        <v>540</v>
      </c>
      <c r="L108" s="180" t="s">
        <v>1108</v>
      </c>
    </row>
    <row r="109" spans="1:12" ht="13.5">
      <c r="A109" s="55">
        <v>97</v>
      </c>
      <c r="B109" s="93">
        <v>9</v>
      </c>
      <c r="C109" s="35" t="s">
        <v>1501</v>
      </c>
      <c r="D109" s="37"/>
      <c r="E109" s="28"/>
      <c r="F109" s="137"/>
      <c r="G109" s="29" t="s">
        <v>2044</v>
      </c>
      <c r="H109" s="30">
        <v>1985</v>
      </c>
      <c r="I109" s="30">
        <v>1986</v>
      </c>
      <c r="J109" s="30"/>
      <c r="K109" s="36" t="s">
        <v>540</v>
      </c>
      <c r="L109" s="180" t="s">
        <v>1108</v>
      </c>
    </row>
    <row r="110" spans="1:12" ht="13.5">
      <c r="A110" s="55">
        <v>98</v>
      </c>
      <c r="B110" s="93">
        <v>9</v>
      </c>
      <c r="C110" s="35" t="s">
        <v>1137</v>
      </c>
      <c r="D110" s="37"/>
      <c r="E110" s="28"/>
      <c r="F110" s="137"/>
      <c r="G110" s="29" t="s">
        <v>685</v>
      </c>
      <c r="H110" s="30">
        <v>1985</v>
      </c>
      <c r="I110" s="30">
        <v>1986</v>
      </c>
      <c r="J110" s="30"/>
      <c r="K110" s="36" t="s">
        <v>540</v>
      </c>
      <c r="L110" s="180" t="s">
        <v>1108</v>
      </c>
    </row>
    <row r="111" spans="1:12" ht="13.5">
      <c r="A111" s="55">
        <v>99</v>
      </c>
      <c r="B111" s="93">
        <v>9</v>
      </c>
      <c r="C111" s="35" t="s">
        <v>1138</v>
      </c>
      <c r="D111" s="37"/>
      <c r="E111" s="28"/>
      <c r="F111" s="137"/>
      <c r="G111" s="29" t="s">
        <v>686</v>
      </c>
      <c r="H111" s="30">
        <v>1985</v>
      </c>
      <c r="I111" s="30">
        <v>1986</v>
      </c>
      <c r="J111" s="30"/>
      <c r="K111" s="36" t="s">
        <v>540</v>
      </c>
      <c r="L111" s="180" t="s">
        <v>1108</v>
      </c>
    </row>
    <row r="112" spans="1:12" ht="13.5">
      <c r="A112" s="55">
        <v>100</v>
      </c>
      <c r="B112" s="93">
        <v>9</v>
      </c>
      <c r="C112" s="35" t="s">
        <v>1140</v>
      </c>
      <c r="D112" s="37"/>
      <c r="E112" s="28"/>
      <c r="F112" s="137"/>
      <c r="G112" s="29" t="s">
        <v>687</v>
      </c>
      <c r="H112" s="30">
        <v>1985</v>
      </c>
      <c r="I112" s="30">
        <v>1986</v>
      </c>
      <c r="J112" s="30"/>
      <c r="K112" s="36" t="s">
        <v>540</v>
      </c>
      <c r="L112" s="180" t="s">
        <v>1108</v>
      </c>
    </row>
    <row r="113" spans="1:12" ht="13.5">
      <c r="A113" s="55">
        <v>101</v>
      </c>
      <c r="B113" s="93">
        <v>9</v>
      </c>
      <c r="C113" s="35" t="s">
        <v>1141</v>
      </c>
      <c r="D113" s="37"/>
      <c r="E113" s="28"/>
      <c r="F113" s="137"/>
      <c r="G113" s="29" t="s">
        <v>1006</v>
      </c>
      <c r="H113" s="30">
        <v>1985</v>
      </c>
      <c r="I113" s="30">
        <v>1986</v>
      </c>
      <c r="J113" s="30"/>
      <c r="K113" s="36" t="s">
        <v>540</v>
      </c>
      <c r="L113" s="180" t="s">
        <v>1108</v>
      </c>
    </row>
    <row r="114" spans="1:12" ht="13.5">
      <c r="A114" s="55">
        <v>102</v>
      </c>
      <c r="B114" s="93">
        <v>9</v>
      </c>
      <c r="C114" s="35" t="s">
        <v>1142</v>
      </c>
      <c r="D114" s="37"/>
      <c r="E114" s="28"/>
      <c r="F114" s="137"/>
      <c r="G114" s="29" t="s">
        <v>107</v>
      </c>
      <c r="H114" s="30">
        <v>1985</v>
      </c>
      <c r="I114" s="30">
        <v>1987</v>
      </c>
      <c r="J114" s="30"/>
      <c r="K114" s="36" t="s">
        <v>540</v>
      </c>
      <c r="L114" s="180" t="s">
        <v>1108</v>
      </c>
    </row>
    <row r="115" spans="1:12" ht="13.5">
      <c r="A115" s="55">
        <v>103</v>
      </c>
      <c r="B115" s="93">
        <v>9</v>
      </c>
      <c r="C115" s="35" t="s">
        <v>653</v>
      </c>
      <c r="D115" s="37"/>
      <c r="E115" s="28"/>
      <c r="F115" s="137"/>
      <c r="G115" s="29" t="s">
        <v>108</v>
      </c>
      <c r="H115" s="30">
        <v>1985</v>
      </c>
      <c r="I115" s="30">
        <v>1987</v>
      </c>
      <c r="J115" s="30"/>
      <c r="K115" s="36" t="s">
        <v>540</v>
      </c>
      <c r="L115" s="180" t="s">
        <v>1108</v>
      </c>
    </row>
    <row r="116" spans="1:12" ht="13.5">
      <c r="A116" s="55">
        <v>104</v>
      </c>
      <c r="B116" s="93">
        <v>9</v>
      </c>
      <c r="C116" s="35" t="s">
        <v>655</v>
      </c>
      <c r="D116" s="37"/>
      <c r="E116" s="28"/>
      <c r="F116" s="137"/>
      <c r="G116" s="29" t="s">
        <v>1834</v>
      </c>
      <c r="H116" s="30">
        <v>1985</v>
      </c>
      <c r="I116" s="30">
        <v>1990</v>
      </c>
      <c r="J116" s="30"/>
      <c r="K116" s="36" t="s">
        <v>540</v>
      </c>
      <c r="L116" s="180" t="s">
        <v>1108</v>
      </c>
    </row>
    <row r="117" spans="1:12" ht="13.5">
      <c r="A117" s="55">
        <v>105</v>
      </c>
      <c r="B117" s="93">
        <v>9</v>
      </c>
      <c r="C117" s="35" t="s">
        <v>656</v>
      </c>
      <c r="D117" s="37"/>
      <c r="E117" s="28"/>
      <c r="F117" s="137"/>
      <c r="G117" s="29" t="s">
        <v>2360</v>
      </c>
      <c r="H117" s="30">
        <v>1985</v>
      </c>
      <c r="I117" s="30">
        <v>1991</v>
      </c>
      <c r="J117" s="30"/>
      <c r="K117" s="36" t="s">
        <v>540</v>
      </c>
      <c r="L117" s="180" t="s">
        <v>1108</v>
      </c>
    </row>
    <row r="118" spans="1:12" ht="13.5">
      <c r="A118" s="55">
        <v>106</v>
      </c>
      <c r="B118" s="93">
        <v>9</v>
      </c>
      <c r="C118" s="35" t="s">
        <v>657</v>
      </c>
      <c r="D118" s="37"/>
      <c r="E118" s="28"/>
      <c r="F118" s="178"/>
      <c r="G118" s="29" t="s">
        <v>2110</v>
      </c>
      <c r="H118" s="30">
        <v>1999</v>
      </c>
      <c r="I118" s="30">
        <v>2000</v>
      </c>
      <c r="J118" s="30"/>
      <c r="K118" s="36" t="s">
        <v>540</v>
      </c>
      <c r="L118" s="180" t="s">
        <v>1108</v>
      </c>
    </row>
    <row r="119" spans="1:12" ht="13.5">
      <c r="A119" s="55">
        <v>107</v>
      </c>
      <c r="B119" s="34">
        <v>10</v>
      </c>
      <c r="C119" s="35" t="s">
        <v>659</v>
      </c>
      <c r="D119" s="37"/>
      <c r="E119" s="28"/>
      <c r="F119" s="137"/>
      <c r="G119" s="29" t="s">
        <v>2387</v>
      </c>
      <c r="H119" s="30"/>
      <c r="I119" s="30">
        <v>1986</v>
      </c>
      <c r="J119" s="30"/>
      <c r="K119" s="36" t="s">
        <v>540</v>
      </c>
      <c r="L119" s="180" t="s">
        <v>1519</v>
      </c>
    </row>
    <row r="120" spans="1:12" ht="13.5">
      <c r="A120" s="55">
        <v>108</v>
      </c>
      <c r="B120" s="34">
        <v>10</v>
      </c>
      <c r="C120" s="35" t="s">
        <v>2255</v>
      </c>
      <c r="D120" s="37"/>
      <c r="E120" s="28"/>
      <c r="F120" s="137"/>
      <c r="G120" s="29" t="s">
        <v>968</v>
      </c>
      <c r="H120" s="30"/>
      <c r="I120" s="30">
        <v>1986</v>
      </c>
      <c r="J120" s="30"/>
      <c r="K120" s="36" t="s">
        <v>540</v>
      </c>
      <c r="L120" s="180" t="s">
        <v>1108</v>
      </c>
    </row>
    <row r="121" spans="1:12" ht="13.5">
      <c r="A121" s="55">
        <v>109</v>
      </c>
      <c r="B121" s="34">
        <v>10</v>
      </c>
      <c r="C121" s="35" t="s">
        <v>1559</v>
      </c>
      <c r="D121" s="37"/>
      <c r="E121" s="28"/>
      <c r="F121" s="137"/>
      <c r="G121" s="29" t="s">
        <v>1246</v>
      </c>
      <c r="H121" s="30"/>
      <c r="I121" s="30">
        <v>1986</v>
      </c>
      <c r="J121" s="30"/>
      <c r="K121" s="36" t="s">
        <v>540</v>
      </c>
      <c r="L121" s="180" t="s">
        <v>1108</v>
      </c>
    </row>
    <row r="122" spans="1:12" ht="13.5">
      <c r="A122" s="55">
        <v>110</v>
      </c>
      <c r="B122" s="34">
        <v>10</v>
      </c>
      <c r="C122" s="35" t="s">
        <v>1560</v>
      </c>
      <c r="D122" s="37"/>
      <c r="E122" s="28"/>
      <c r="F122" s="137"/>
      <c r="G122" s="29" t="s">
        <v>1546</v>
      </c>
      <c r="H122" s="30"/>
      <c r="I122" s="30">
        <v>1986</v>
      </c>
      <c r="J122" s="30"/>
      <c r="K122" s="36" t="s">
        <v>540</v>
      </c>
      <c r="L122" s="180" t="s">
        <v>1108</v>
      </c>
    </row>
    <row r="123" spans="1:12" ht="13.5">
      <c r="A123" s="55">
        <v>111</v>
      </c>
      <c r="B123" s="34">
        <v>10</v>
      </c>
      <c r="C123" s="35" t="s">
        <v>1561</v>
      </c>
      <c r="D123" s="37"/>
      <c r="E123" s="28"/>
      <c r="F123" s="137"/>
      <c r="G123" s="29" t="s">
        <v>2529</v>
      </c>
      <c r="H123" s="30"/>
      <c r="I123" s="30">
        <v>1986</v>
      </c>
      <c r="J123" s="30"/>
      <c r="K123" s="36" t="s">
        <v>540</v>
      </c>
      <c r="L123" s="180" t="s">
        <v>1108</v>
      </c>
    </row>
    <row r="124" spans="1:12" ht="13.5">
      <c r="A124" s="55">
        <v>112</v>
      </c>
      <c r="B124" s="34">
        <v>10</v>
      </c>
      <c r="C124" s="35" t="s">
        <v>617</v>
      </c>
      <c r="D124" s="37"/>
      <c r="E124" s="28"/>
      <c r="F124" s="137"/>
      <c r="G124" s="29" t="s">
        <v>1547</v>
      </c>
      <c r="H124" s="30"/>
      <c r="I124" s="30">
        <v>1986</v>
      </c>
      <c r="J124" s="30"/>
      <c r="K124" s="36" t="s">
        <v>540</v>
      </c>
      <c r="L124" s="180" t="s">
        <v>1108</v>
      </c>
    </row>
    <row r="125" spans="1:12" ht="13.5">
      <c r="A125" s="55">
        <v>113</v>
      </c>
      <c r="B125" s="34">
        <v>10</v>
      </c>
      <c r="C125" s="35" t="s">
        <v>618</v>
      </c>
      <c r="D125" s="37"/>
      <c r="E125" s="28"/>
      <c r="F125" s="137"/>
      <c r="G125" s="29" t="s">
        <v>1548</v>
      </c>
      <c r="H125" s="30"/>
      <c r="I125" s="30">
        <v>1986</v>
      </c>
      <c r="J125" s="30"/>
      <c r="K125" s="36" t="s">
        <v>540</v>
      </c>
      <c r="L125" s="180" t="s">
        <v>1108</v>
      </c>
    </row>
    <row r="126" spans="1:12" ht="13.5">
      <c r="A126" s="55">
        <v>114</v>
      </c>
      <c r="B126" s="34">
        <v>10</v>
      </c>
      <c r="C126" s="35" t="s">
        <v>619</v>
      </c>
      <c r="D126" s="37"/>
      <c r="E126" s="28"/>
      <c r="F126" s="137"/>
      <c r="G126" s="29" t="s">
        <v>2124</v>
      </c>
      <c r="H126" s="30"/>
      <c r="I126" s="30">
        <v>1986</v>
      </c>
      <c r="J126" s="30"/>
      <c r="K126" s="36" t="s">
        <v>540</v>
      </c>
      <c r="L126" s="180" t="s">
        <v>1108</v>
      </c>
    </row>
    <row r="127" spans="1:12" ht="13.5">
      <c r="A127" s="55">
        <v>115</v>
      </c>
      <c r="B127" s="34">
        <v>10</v>
      </c>
      <c r="C127" s="35" t="s">
        <v>620</v>
      </c>
      <c r="D127" s="37"/>
      <c r="E127" s="72"/>
      <c r="F127" s="137"/>
      <c r="G127" s="29" t="s">
        <v>0</v>
      </c>
      <c r="H127" s="30"/>
      <c r="I127" s="30">
        <v>1986</v>
      </c>
      <c r="J127" s="30"/>
      <c r="K127" s="36" t="s">
        <v>540</v>
      </c>
      <c r="L127" s="180" t="s">
        <v>1108</v>
      </c>
    </row>
    <row r="128" spans="1:12" ht="13.5">
      <c r="A128" s="55">
        <v>116</v>
      </c>
      <c r="B128" s="34">
        <v>10</v>
      </c>
      <c r="C128" s="35" t="s">
        <v>621</v>
      </c>
      <c r="D128" s="37"/>
      <c r="E128" s="72"/>
      <c r="F128" s="137"/>
      <c r="G128" s="29" t="s">
        <v>2125</v>
      </c>
      <c r="H128" s="30"/>
      <c r="I128" s="30">
        <v>1986</v>
      </c>
      <c r="J128" s="30"/>
      <c r="K128" s="36" t="s">
        <v>540</v>
      </c>
      <c r="L128" s="180" t="s">
        <v>1108</v>
      </c>
    </row>
    <row r="129" spans="1:12" ht="13.5">
      <c r="A129" s="55">
        <v>117</v>
      </c>
      <c r="B129" s="34">
        <v>10</v>
      </c>
      <c r="C129" s="35" t="s">
        <v>2310</v>
      </c>
      <c r="D129" s="37"/>
      <c r="E129" s="72"/>
      <c r="F129" s="137"/>
      <c r="G129" s="29" t="s">
        <v>2126</v>
      </c>
      <c r="H129" s="30"/>
      <c r="I129" s="30">
        <v>1986</v>
      </c>
      <c r="J129" s="30"/>
      <c r="K129" s="36" t="s">
        <v>540</v>
      </c>
      <c r="L129" s="180" t="s">
        <v>1108</v>
      </c>
    </row>
    <row r="130" spans="1:12" ht="13.5">
      <c r="A130" s="55">
        <v>118</v>
      </c>
      <c r="B130" s="34">
        <v>10</v>
      </c>
      <c r="C130" s="35" t="s">
        <v>1367</v>
      </c>
      <c r="D130" s="37"/>
      <c r="E130" s="72"/>
      <c r="F130" s="137"/>
      <c r="G130" s="29" t="s">
        <v>2127</v>
      </c>
      <c r="H130" s="30"/>
      <c r="I130" s="30">
        <v>1986</v>
      </c>
      <c r="J130" s="30"/>
      <c r="K130" s="36" t="s">
        <v>540</v>
      </c>
      <c r="L130" s="180" t="s">
        <v>1108</v>
      </c>
    </row>
    <row r="131" spans="1:12" ht="13.5">
      <c r="A131" s="55">
        <v>119</v>
      </c>
      <c r="B131" s="93">
        <v>11</v>
      </c>
      <c r="C131" s="35" t="s">
        <v>1235</v>
      </c>
      <c r="D131" s="37"/>
      <c r="E131" s="72"/>
      <c r="F131" s="137"/>
      <c r="G131" s="29" t="s">
        <v>2128</v>
      </c>
      <c r="H131" s="30"/>
      <c r="I131" s="30">
        <v>1986</v>
      </c>
      <c r="J131" s="30"/>
      <c r="K131" s="36" t="s">
        <v>540</v>
      </c>
      <c r="L131" s="180" t="s">
        <v>1108</v>
      </c>
    </row>
    <row r="132" spans="1:12" ht="13.5">
      <c r="A132" s="55">
        <v>120</v>
      </c>
      <c r="B132" s="93">
        <v>11</v>
      </c>
      <c r="C132" s="35" t="s">
        <v>1236</v>
      </c>
      <c r="D132" s="37"/>
      <c r="E132" s="72"/>
      <c r="F132" s="137"/>
      <c r="G132" s="29" t="s">
        <v>1125</v>
      </c>
      <c r="H132" s="30">
        <v>1986</v>
      </c>
      <c r="I132" s="30">
        <v>1987</v>
      </c>
      <c r="J132" s="30"/>
      <c r="K132" s="36" t="s">
        <v>540</v>
      </c>
      <c r="L132" s="180" t="s">
        <v>1108</v>
      </c>
    </row>
    <row r="133" spans="1:12" ht="13.5">
      <c r="A133" s="55">
        <v>121</v>
      </c>
      <c r="B133" s="93">
        <v>11</v>
      </c>
      <c r="C133" s="35" t="s">
        <v>1238</v>
      </c>
      <c r="D133" s="37"/>
      <c r="E133" s="72"/>
      <c r="F133" s="137"/>
      <c r="G133" s="29" t="s">
        <v>1126</v>
      </c>
      <c r="H133" s="30">
        <v>1986</v>
      </c>
      <c r="I133" s="30">
        <v>1987</v>
      </c>
      <c r="J133" s="30"/>
      <c r="K133" s="36" t="s">
        <v>540</v>
      </c>
      <c r="L133" s="180" t="s">
        <v>1108</v>
      </c>
    </row>
    <row r="134" spans="1:12" ht="13.5">
      <c r="A134" s="55">
        <v>122</v>
      </c>
      <c r="B134" s="93">
        <v>11</v>
      </c>
      <c r="C134" s="35" t="s">
        <v>1239</v>
      </c>
      <c r="D134" s="37"/>
      <c r="E134" s="72"/>
      <c r="F134" s="137"/>
      <c r="G134" s="29" t="s">
        <v>1127</v>
      </c>
      <c r="H134" s="30">
        <v>1986</v>
      </c>
      <c r="I134" s="30">
        <v>1987</v>
      </c>
      <c r="J134" s="30"/>
      <c r="K134" s="36" t="s">
        <v>540</v>
      </c>
      <c r="L134" s="180" t="s">
        <v>1108</v>
      </c>
    </row>
    <row r="135" spans="1:12" ht="13.5">
      <c r="A135" s="55">
        <v>123</v>
      </c>
      <c r="B135" s="93">
        <v>11</v>
      </c>
      <c r="C135" s="35" t="s">
        <v>350</v>
      </c>
      <c r="D135" s="37"/>
      <c r="E135" s="72"/>
      <c r="F135" s="137"/>
      <c r="G135" s="29" t="s">
        <v>1128</v>
      </c>
      <c r="H135" s="30">
        <v>1986</v>
      </c>
      <c r="I135" s="30">
        <v>1987</v>
      </c>
      <c r="J135" s="30"/>
      <c r="K135" s="36" t="s">
        <v>540</v>
      </c>
      <c r="L135" s="180" t="s">
        <v>1108</v>
      </c>
    </row>
    <row r="136" spans="1:12" ht="13.5">
      <c r="A136" s="55">
        <v>124</v>
      </c>
      <c r="B136" s="93">
        <v>11</v>
      </c>
      <c r="C136" s="35" t="s">
        <v>54</v>
      </c>
      <c r="D136" s="37"/>
      <c r="E136" s="72"/>
      <c r="F136" s="137"/>
      <c r="G136" s="29" t="s">
        <v>1129</v>
      </c>
      <c r="H136" s="30">
        <v>1986</v>
      </c>
      <c r="I136" s="30">
        <v>1987</v>
      </c>
      <c r="J136" s="30"/>
      <c r="K136" s="36" t="s">
        <v>540</v>
      </c>
      <c r="L136" s="180" t="s">
        <v>1108</v>
      </c>
    </row>
    <row r="137" spans="1:12" ht="13.5">
      <c r="A137" s="55">
        <v>125</v>
      </c>
      <c r="B137" s="93">
        <v>11</v>
      </c>
      <c r="C137" s="35" t="s">
        <v>253</v>
      </c>
      <c r="D137" s="37"/>
      <c r="E137" s="72"/>
      <c r="F137" s="137"/>
      <c r="G137" s="29" t="s">
        <v>1130</v>
      </c>
      <c r="H137" s="30">
        <v>1986</v>
      </c>
      <c r="I137" s="30">
        <v>1987</v>
      </c>
      <c r="J137" s="30"/>
      <c r="K137" s="36" t="s">
        <v>540</v>
      </c>
      <c r="L137" s="180" t="s">
        <v>1108</v>
      </c>
    </row>
    <row r="138" spans="1:12" ht="13.5">
      <c r="A138" s="55">
        <v>126</v>
      </c>
      <c r="B138" s="93">
        <v>11</v>
      </c>
      <c r="C138" s="35" t="s">
        <v>352</v>
      </c>
      <c r="D138" s="37"/>
      <c r="E138" s="72"/>
      <c r="F138" s="137"/>
      <c r="G138" s="29" t="s">
        <v>1131</v>
      </c>
      <c r="H138" s="30">
        <v>1986</v>
      </c>
      <c r="I138" s="30">
        <v>1987</v>
      </c>
      <c r="J138" s="30"/>
      <c r="K138" s="36" t="s">
        <v>540</v>
      </c>
      <c r="L138" s="180" t="s">
        <v>1108</v>
      </c>
    </row>
    <row r="139" spans="1:12" ht="13.5">
      <c r="A139" s="55">
        <v>127</v>
      </c>
      <c r="B139" s="93">
        <v>11</v>
      </c>
      <c r="C139" s="35" t="s">
        <v>353</v>
      </c>
      <c r="D139" s="37"/>
      <c r="E139" s="72"/>
      <c r="F139" s="137"/>
      <c r="G139" s="29" t="s">
        <v>2085</v>
      </c>
      <c r="H139" s="30">
        <v>1986</v>
      </c>
      <c r="I139" s="30">
        <v>1987</v>
      </c>
      <c r="J139" s="30"/>
      <c r="K139" s="36" t="s">
        <v>540</v>
      </c>
      <c r="L139" s="180" t="s">
        <v>1108</v>
      </c>
    </row>
    <row r="140" spans="1:12" ht="13.5">
      <c r="A140" s="55">
        <v>128</v>
      </c>
      <c r="B140" s="93">
        <v>11</v>
      </c>
      <c r="C140" s="35" t="s">
        <v>354</v>
      </c>
      <c r="D140" s="37"/>
      <c r="E140" s="72"/>
      <c r="F140" s="137"/>
      <c r="G140" s="29" t="s">
        <v>2086</v>
      </c>
      <c r="H140" s="30">
        <v>1986</v>
      </c>
      <c r="I140" s="30">
        <v>1991</v>
      </c>
      <c r="J140" s="30"/>
      <c r="K140" s="36" t="s">
        <v>540</v>
      </c>
      <c r="L140" s="180" t="s">
        <v>1108</v>
      </c>
    </row>
    <row r="141" spans="1:12" ht="13.5">
      <c r="A141" s="55">
        <v>129</v>
      </c>
      <c r="B141" s="93">
        <v>11</v>
      </c>
      <c r="C141" s="35" t="s">
        <v>355</v>
      </c>
      <c r="D141" s="37"/>
      <c r="E141" s="72"/>
      <c r="F141" s="137"/>
      <c r="G141" s="29" t="s">
        <v>2087</v>
      </c>
      <c r="H141" s="30">
        <v>1986</v>
      </c>
      <c r="I141" s="30">
        <v>1991</v>
      </c>
      <c r="J141" s="30"/>
      <c r="K141" s="36" t="s">
        <v>540</v>
      </c>
      <c r="L141" s="180" t="s">
        <v>1108</v>
      </c>
    </row>
    <row r="142" spans="1:12" ht="13.5">
      <c r="A142" s="55">
        <v>130</v>
      </c>
      <c r="B142" s="93">
        <v>11</v>
      </c>
      <c r="C142" s="35" t="s">
        <v>824</v>
      </c>
      <c r="D142" s="37"/>
      <c r="E142" s="72"/>
      <c r="F142" s="137"/>
      <c r="G142" s="29" t="s">
        <v>130</v>
      </c>
      <c r="H142" s="30">
        <v>1986</v>
      </c>
      <c r="I142" s="30">
        <v>1995</v>
      </c>
      <c r="J142" s="30"/>
      <c r="K142" s="36" t="s">
        <v>540</v>
      </c>
      <c r="L142" s="180" t="s">
        <v>1108</v>
      </c>
    </row>
    <row r="143" spans="1:12" ht="13.5">
      <c r="A143" s="55">
        <v>131</v>
      </c>
      <c r="B143" s="34">
        <v>12</v>
      </c>
      <c r="C143" s="35" t="s">
        <v>825</v>
      </c>
      <c r="D143" s="37"/>
      <c r="E143" s="72"/>
      <c r="F143" s="137"/>
      <c r="G143" s="29" t="s">
        <v>131</v>
      </c>
      <c r="H143" s="30"/>
      <c r="I143" s="30">
        <v>1987</v>
      </c>
      <c r="J143" s="30"/>
      <c r="K143" s="36" t="s">
        <v>540</v>
      </c>
      <c r="L143" s="180" t="s">
        <v>1519</v>
      </c>
    </row>
    <row r="144" spans="1:12" ht="13.5">
      <c r="A144" s="55">
        <v>132</v>
      </c>
      <c r="B144" s="34">
        <v>12</v>
      </c>
      <c r="C144" s="35" t="s">
        <v>826</v>
      </c>
      <c r="D144" s="37"/>
      <c r="E144" s="72"/>
      <c r="F144" s="137"/>
      <c r="G144" s="29" t="s">
        <v>132</v>
      </c>
      <c r="H144" s="30"/>
      <c r="I144" s="30">
        <v>1987</v>
      </c>
      <c r="J144" s="30"/>
      <c r="K144" s="36" t="s">
        <v>540</v>
      </c>
      <c r="L144" s="180" t="s">
        <v>1108</v>
      </c>
    </row>
    <row r="145" spans="1:12" ht="13.5">
      <c r="A145" s="55">
        <v>133</v>
      </c>
      <c r="B145" s="34">
        <v>12</v>
      </c>
      <c r="C145" s="35" t="s">
        <v>2434</v>
      </c>
      <c r="D145" s="37"/>
      <c r="E145" s="72"/>
      <c r="F145" s="137"/>
      <c r="G145" s="29" t="s">
        <v>133</v>
      </c>
      <c r="H145" s="30"/>
      <c r="I145" s="30">
        <v>1987</v>
      </c>
      <c r="J145" s="30"/>
      <c r="K145" s="36" t="s">
        <v>540</v>
      </c>
      <c r="L145" s="180" t="s">
        <v>1108</v>
      </c>
    </row>
    <row r="146" spans="1:12" ht="13.5">
      <c r="A146" s="55">
        <v>134</v>
      </c>
      <c r="B146" s="34">
        <v>12</v>
      </c>
      <c r="C146" s="35" t="s">
        <v>2435</v>
      </c>
      <c r="D146" s="37"/>
      <c r="E146" s="72"/>
      <c r="F146" s="137"/>
      <c r="G146" s="29" t="s">
        <v>134</v>
      </c>
      <c r="H146" s="30"/>
      <c r="I146" s="30">
        <v>1987</v>
      </c>
      <c r="J146" s="30"/>
      <c r="K146" s="36" t="s">
        <v>540</v>
      </c>
      <c r="L146" s="180" t="s">
        <v>1108</v>
      </c>
    </row>
    <row r="147" spans="1:12" ht="13.5">
      <c r="A147" s="55">
        <v>135</v>
      </c>
      <c r="B147" s="34">
        <v>12</v>
      </c>
      <c r="C147" s="35" t="s">
        <v>2436</v>
      </c>
      <c r="D147" s="37"/>
      <c r="E147" s="72"/>
      <c r="F147" s="137"/>
      <c r="G147" s="29" t="s">
        <v>2332</v>
      </c>
      <c r="H147" s="30"/>
      <c r="I147" s="30">
        <v>1987</v>
      </c>
      <c r="J147" s="30"/>
      <c r="K147" s="36" t="s">
        <v>540</v>
      </c>
      <c r="L147" s="180" t="s">
        <v>1108</v>
      </c>
    </row>
    <row r="148" spans="1:12" ht="13.5">
      <c r="A148" s="55">
        <v>136</v>
      </c>
      <c r="B148" s="34">
        <v>12</v>
      </c>
      <c r="C148" s="35" t="s">
        <v>2422</v>
      </c>
      <c r="D148" s="37"/>
      <c r="E148" s="72"/>
      <c r="F148" s="137"/>
      <c r="G148" s="29" t="s">
        <v>2333</v>
      </c>
      <c r="H148" s="30"/>
      <c r="I148" s="30">
        <v>1987</v>
      </c>
      <c r="J148" s="30"/>
      <c r="K148" s="36" t="s">
        <v>540</v>
      </c>
      <c r="L148" s="180" t="s">
        <v>1108</v>
      </c>
    </row>
    <row r="149" spans="1:12" ht="13.5">
      <c r="A149" s="55">
        <v>137</v>
      </c>
      <c r="B149" s="34">
        <v>12</v>
      </c>
      <c r="C149" s="35" t="s">
        <v>2423</v>
      </c>
      <c r="D149" s="37"/>
      <c r="E149" s="72"/>
      <c r="F149" s="137"/>
      <c r="G149" s="29" t="s">
        <v>166</v>
      </c>
      <c r="H149" s="30"/>
      <c r="I149" s="30">
        <v>1987</v>
      </c>
      <c r="J149" s="30"/>
      <c r="K149" s="36" t="s">
        <v>540</v>
      </c>
      <c r="L149" s="180" t="s">
        <v>1108</v>
      </c>
    </row>
    <row r="150" spans="1:12" ht="13.5">
      <c r="A150" s="55">
        <v>138</v>
      </c>
      <c r="B150" s="34">
        <v>12</v>
      </c>
      <c r="C150" s="35" t="s">
        <v>2424</v>
      </c>
      <c r="D150" s="37"/>
      <c r="E150" s="72"/>
      <c r="F150" s="137"/>
      <c r="G150" s="29" t="s">
        <v>823</v>
      </c>
      <c r="H150" s="30"/>
      <c r="I150" s="30">
        <v>1987</v>
      </c>
      <c r="J150" s="30"/>
      <c r="K150" s="36" t="s">
        <v>540</v>
      </c>
      <c r="L150" s="180" t="s">
        <v>1108</v>
      </c>
    </row>
    <row r="151" spans="1:12" ht="13.5">
      <c r="A151" s="55">
        <v>139</v>
      </c>
      <c r="B151" s="34">
        <v>12</v>
      </c>
      <c r="C151" s="35" t="s">
        <v>2375</v>
      </c>
      <c r="D151" s="37"/>
      <c r="E151" s="72"/>
      <c r="F151" s="137"/>
      <c r="G151" s="29" t="s">
        <v>279</v>
      </c>
      <c r="H151" s="30"/>
      <c r="I151" s="30">
        <v>1987</v>
      </c>
      <c r="J151" s="30"/>
      <c r="K151" s="36" t="s">
        <v>540</v>
      </c>
      <c r="L151" s="180" t="s">
        <v>1108</v>
      </c>
    </row>
    <row r="152" spans="1:12" ht="27">
      <c r="A152" s="55">
        <v>140</v>
      </c>
      <c r="B152" s="34">
        <v>12</v>
      </c>
      <c r="C152" s="35" t="s">
        <v>1537</v>
      </c>
      <c r="D152" s="37"/>
      <c r="E152" s="72"/>
      <c r="F152" s="137"/>
      <c r="G152" s="29" t="s">
        <v>167</v>
      </c>
      <c r="H152" s="30"/>
      <c r="I152" s="30">
        <v>1987</v>
      </c>
      <c r="J152" s="30"/>
      <c r="K152" s="36" t="s">
        <v>540</v>
      </c>
      <c r="L152" s="180" t="s">
        <v>1108</v>
      </c>
    </row>
    <row r="153" spans="1:12" ht="13.5">
      <c r="A153" s="55">
        <v>141</v>
      </c>
      <c r="B153" s="34">
        <v>12</v>
      </c>
      <c r="C153" s="35" t="s">
        <v>917</v>
      </c>
      <c r="D153" s="37"/>
      <c r="E153" s="72"/>
      <c r="F153" s="137"/>
      <c r="G153" s="29" t="s">
        <v>446</v>
      </c>
      <c r="H153" s="30"/>
      <c r="I153" s="30">
        <v>1987</v>
      </c>
      <c r="J153" s="30"/>
      <c r="K153" s="36" t="s">
        <v>540</v>
      </c>
      <c r="L153" s="180" t="s">
        <v>1108</v>
      </c>
    </row>
    <row r="154" spans="1:12" ht="13.5">
      <c r="A154" s="55">
        <v>142</v>
      </c>
      <c r="B154" s="34">
        <v>12</v>
      </c>
      <c r="C154" s="91" t="s">
        <v>918</v>
      </c>
      <c r="D154" s="37"/>
      <c r="E154" s="72"/>
      <c r="F154" s="137"/>
      <c r="G154" s="33" t="s">
        <v>776</v>
      </c>
      <c r="H154" s="39"/>
      <c r="I154" s="39">
        <v>1987</v>
      </c>
      <c r="J154" s="39"/>
      <c r="K154" s="36" t="s">
        <v>540</v>
      </c>
      <c r="L154" s="180" t="s">
        <v>1108</v>
      </c>
    </row>
    <row r="155" spans="1:12" ht="13.5">
      <c r="A155" s="55">
        <v>143</v>
      </c>
      <c r="B155" s="34">
        <v>12</v>
      </c>
      <c r="C155" s="35" t="s">
        <v>2055</v>
      </c>
      <c r="D155" s="37"/>
      <c r="E155" s="72"/>
      <c r="F155" s="137"/>
      <c r="G155" s="29" t="s">
        <v>1294</v>
      </c>
      <c r="H155" s="30"/>
      <c r="I155" s="30">
        <v>1987</v>
      </c>
      <c r="J155" s="30"/>
      <c r="K155" s="36" t="s">
        <v>540</v>
      </c>
      <c r="L155" s="180" t="s">
        <v>1108</v>
      </c>
    </row>
    <row r="156" spans="1:12" ht="13.5">
      <c r="A156" s="55">
        <v>144</v>
      </c>
      <c r="B156" s="93">
        <v>13</v>
      </c>
      <c r="C156" s="35" t="s">
        <v>2056</v>
      </c>
      <c r="D156" s="37"/>
      <c r="E156" s="72"/>
      <c r="F156" s="137"/>
      <c r="G156" s="29" t="s">
        <v>1295</v>
      </c>
      <c r="H156" s="30"/>
      <c r="I156" s="30">
        <v>1987</v>
      </c>
      <c r="J156" s="30"/>
      <c r="K156" s="36" t="s">
        <v>540</v>
      </c>
      <c r="L156" s="180" t="s">
        <v>1108</v>
      </c>
    </row>
    <row r="157" spans="1:12" ht="13.5">
      <c r="A157" s="55">
        <v>145</v>
      </c>
      <c r="B157" s="93">
        <v>13</v>
      </c>
      <c r="C157" s="35" t="s">
        <v>2057</v>
      </c>
      <c r="D157" s="37"/>
      <c r="E157" s="72"/>
      <c r="F157" s="137"/>
      <c r="G157" s="29" t="s">
        <v>1993</v>
      </c>
      <c r="H157" s="30"/>
      <c r="I157" s="30">
        <v>1987</v>
      </c>
      <c r="J157" s="30"/>
      <c r="K157" s="36" t="s">
        <v>540</v>
      </c>
      <c r="L157" s="180" t="s">
        <v>1108</v>
      </c>
    </row>
    <row r="158" spans="1:12" ht="13.5">
      <c r="A158" s="55">
        <v>146</v>
      </c>
      <c r="B158" s="93">
        <v>13</v>
      </c>
      <c r="C158" s="35" t="s">
        <v>2058</v>
      </c>
      <c r="D158" s="37"/>
      <c r="E158" s="72"/>
      <c r="F158" s="137"/>
      <c r="G158" s="29" t="s">
        <v>1296</v>
      </c>
      <c r="H158" s="30"/>
      <c r="I158" s="30">
        <v>1987</v>
      </c>
      <c r="J158" s="30"/>
      <c r="K158" s="36" t="s">
        <v>540</v>
      </c>
      <c r="L158" s="180" t="s">
        <v>1108</v>
      </c>
    </row>
    <row r="159" spans="1:12" ht="13.5">
      <c r="A159" s="55">
        <v>147</v>
      </c>
      <c r="B159" s="93">
        <v>13</v>
      </c>
      <c r="C159" s="35" t="s">
        <v>1948</v>
      </c>
      <c r="D159" s="37"/>
      <c r="E159" s="72"/>
      <c r="F159" s="137"/>
      <c r="G159" s="29" t="s">
        <v>901</v>
      </c>
      <c r="H159" s="30"/>
      <c r="I159" s="30">
        <v>1987</v>
      </c>
      <c r="J159" s="30"/>
      <c r="K159" s="36" t="s">
        <v>540</v>
      </c>
      <c r="L159" s="180" t="s">
        <v>1108</v>
      </c>
    </row>
    <row r="160" spans="1:12" ht="13.5">
      <c r="A160" s="55">
        <v>148</v>
      </c>
      <c r="B160" s="93">
        <v>13</v>
      </c>
      <c r="C160" s="35" t="s">
        <v>1949</v>
      </c>
      <c r="D160" s="37"/>
      <c r="E160" s="72"/>
      <c r="F160" s="137"/>
      <c r="G160" s="29" t="s">
        <v>902</v>
      </c>
      <c r="H160" s="30"/>
      <c r="I160" s="30">
        <v>1987</v>
      </c>
      <c r="J160" s="30"/>
      <c r="K160" s="36" t="s">
        <v>540</v>
      </c>
      <c r="L160" s="180" t="s">
        <v>1108</v>
      </c>
    </row>
    <row r="161" spans="1:12" ht="13.5">
      <c r="A161" s="55">
        <v>149</v>
      </c>
      <c r="B161" s="93">
        <v>13</v>
      </c>
      <c r="C161" s="35" t="s">
        <v>747</v>
      </c>
      <c r="D161" s="37"/>
      <c r="E161" s="72"/>
      <c r="F161" s="137"/>
      <c r="G161" s="29" t="s">
        <v>903</v>
      </c>
      <c r="H161" s="30"/>
      <c r="I161" s="30">
        <v>1987</v>
      </c>
      <c r="J161" s="30"/>
      <c r="K161" s="36" t="s">
        <v>540</v>
      </c>
      <c r="L161" s="180" t="s">
        <v>1108</v>
      </c>
    </row>
    <row r="162" spans="1:12" ht="13.5">
      <c r="A162" s="55">
        <v>150</v>
      </c>
      <c r="B162" s="93">
        <v>13</v>
      </c>
      <c r="C162" s="35" t="s">
        <v>748</v>
      </c>
      <c r="D162" s="37"/>
      <c r="E162" s="72"/>
      <c r="F162" s="137"/>
      <c r="G162" s="29" t="s">
        <v>2173</v>
      </c>
      <c r="H162" s="30"/>
      <c r="I162" s="30">
        <v>1987</v>
      </c>
      <c r="J162" s="30"/>
      <c r="K162" s="36" t="s">
        <v>540</v>
      </c>
      <c r="L162" s="180" t="s">
        <v>1108</v>
      </c>
    </row>
    <row r="163" spans="1:12" ht="13.5">
      <c r="A163" s="55">
        <v>151</v>
      </c>
      <c r="B163" s="93">
        <v>13</v>
      </c>
      <c r="C163" s="35" t="s">
        <v>749</v>
      </c>
      <c r="D163" s="37"/>
      <c r="E163" s="72"/>
      <c r="F163" s="137"/>
      <c r="G163" s="29" t="s">
        <v>2039</v>
      </c>
      <c r="H163" s="30"/>
      <c r="I163" s="30">
        <v>1987</v>
      </c>
      <c r="J163" s="30"/>
      <c r="K163" s="36" t="s">
        <v>540</v>
      </c>
      <c r="L163" s="180" t="s">
        <v>1108</v>
      </c>
    </row>
    <row r="164" spans="1:12" ht="13.5">
      <c r="A164" s="55">
        <v>152</v>
      </c>
      <c r="B164" s="93">
        <v>13</v>
      </c>
      <c r="C164" s="91" t="s">
        <v>750</v>
      </c>
      <c r="D164" s="37"/>
      <c r="E164" s="72"/>
      <c r="F164" s="137"/>
      <c r="G164" s="33" t="s">
        <v>2040</v>
      </c>
      <c r="H164" s="39"/>
      <c r="I164" s="39">
        <v>1987</v>
      </c>
      <c r="J164" s="39"/>
      <c r="K164" s="36" t="s">
        <v>540</v>
      </c>
      <c r="L164" s="180" t="s">
        <v>1108</v>
      </c>
    </row>
    <row r="165" spans="1:12" ht="13.5">
      <c r="A165" s="55">
        <v>153</v>
      </c>
      <c r="B165" s="93">
        <v>13</v>
      </c>
      <c r="C165" s="35" t="s">
        <v>751</v>
      </c>
      <c r="D165" s="37"/>
      <c r="E165" s="72"/>
      <c r="F165" s="137"/>
      <c r="G165" s="29" t="s">
        <v>2532</v>
      </c>
      <c r="H165" s="30"/>
      <c r="I165" s="30">
        <v>1987</v>
      </c>
      <c r="J165" s="30"/>
      <c r="K165" s="36" t="s">
        <v>540</v>
      </c>
      <c r="L165" s="180" t="s">
        <v>1108</v>
      </c>
    </row>
    <row r="166" spans="1:12" ht="13.5">
      <c r="A166" s="55">
        <v>154</v>
      </c>
      <c r="B166" s="93">
        <v>13</v>
      </c>
      <c r="C166" s="35" t="s">
        <v>752</v>
      </c>
      <c r="D166" s="37"/>
      <c r="E166" s="72"/>
      <c r="F166" s="137"/>
      <c r="G166" s="29" t="s">
        <v>665</v>
      </c>
      <c r="H166" s="30"/>
      <c r="I166" s="30">
        <v>1987</v>
      </c>
      <c r="J166" s="30"/>
      <c r="K166" s="36" t="s">
        <v>540</v>
      </c>
      <c r="L166" s="180" t="s">
        <v>1108</v>
      </c>
    </row>
    <row r="167" spans="1:12" ht="13.5">
      <c r="A167" s="55">
        <v>155</v>
      </c>
      <c r="B167" s="93">
        <v>13</v>
      </c>
      <c r="C167" s="35" t="s">
        <v>753</v>
      </c>
      <c r="D167" s="37"/>
      <c r="E167" s="72"/>
      <c r="F167" s="137"/>
      <c r="G167" s="29" t="s">
        <v>2529</v>
      </c>
      <c r="H167" s="30"/>
      <c r="I167" s="30">
        <v>1987</v>
      </c>
      <c r="J167" s="30"/>
      <c r="K167" s="36" t="s">
        <v>540</v>
      </c>
      <c r="L167" s="180" t="s">
        <v>1108</v>
      </c>
    </row>
    <row r="168" spans="1:12" ht="13.5">
      <c r="A168" s="55">
        <v>156</v>
      </c>
      <c r="B168" s="93">
        <v>13</v>
      </c>
      <c r="C168" s="35" t="s">
        <v>2432</v>
      </c>
      <c r="D168" s="37"/>
      <c r="E168" s="72"/>
      <c r="F168" s="137"/>
      <c r="G168" s="29" t="s">
        <v>666</v>
      </c>
      <c r="H168" s="30"/>
      <c r="I168" s="30">
        <v>1987</v>
      </c>
      <c r="J168" s="30"/>
      <c r="K168" s="36" t="s">
        <v>540</v>
      </c>
      <c r="L168" s="180" t="s">
        <v>1108</v>
      </c>
    </row>
    <row r="169" spans="1:12" ht="13.5">
      <c r="A169" s="55">
        <v>157</v>
      </c>
      <c r="B169" s="34">
        <v>14</v>
      </c>
      <c r="C169" s="35" t="s">
        <v>2433</v>
      </c>
      <c r="D169" s="37"/>
      <c r="E169" s="72"/>
      <c r="F169" s="137"/>
      <c r="G169" s="29" t="s">
        <v>667</v>
      </c>
      <c r="H169" s="30"/>
      <c r="I169" s="30">
        <v>1987</v>
      </c>
      <c r="J169" s="30"/>
      <c r="K169" s="36" t="s">
        <v>540</v>
      </c>
      <c r="L169" s="180" t="s">
        <v>1108</v>
      </c>
    </row>
    <row r="170" spans="1:12" ht="13.5">
      <c r="A170" s="55">
        <v>158</v>
      </c>
      <c r="B170" s="34">
        <v>14</v>
      </c>
      <c r="C170" s="35" t="s">
        <v>493</v>
      </c>
      <c r="D170" s="37"/>
      <c r="E170" s="72"/>
      <c r="F170" s="137"/>
      <c r="G170" s="29" t="s">
        <v>2403</v>
      </c>
      <c r="H170" s="30"/>
      <c r="I170" s="30">
        <v>1987</v>
      </c>
      <c r="J170" s="30"/>
      <c r="K170" s="36" t="s">
        <v>540</v>
      </c>
      <c r="L170" s="180" t="s">
        <v>1108</v>
      </c>
    </row>
    <row r="171" spans="1:12" ht="13.5">
      <c r="A171" s="55">
        <v>159</v>
      </c>
      <c r="B171" s="34">
        <v>14</v>
      </c>
      <c r="C171" s="35" t="s">
        <v>523</v>
      </c>
      <c r="D171" s="37"/>
      <c r="E171" s="72"/>
      <c r="F171" s="137"/>
      <c r="G171" s="29" t="s">
        <v>873</v>
      </c>
      <c r="H171" s="30">
        <v>1987</v>
      </c>
      <c r="I171" s="30">
        <v>1988</v>
      </c>
      <c r="J171" s="30"/>
      <c r="K171" s="36" t="s">
        <v>540</v>
      </c>
      <c r="L171" s="180" t="s">
        <v>1108</v>
      </c>
    </row>
    <row r="172" spans="1:12" ht="13.5">
      <c r="A172" s="55">
        <v>160</v>
      </c>
      <c r="B172" s="34">
        <v>14</v>
      </c>
      <c r="C172" s="35" t="s">
        <v>524</v>
      </c>
      <c r="D172" s="37"/>
      <c r="E172" s="72"/>
      <c r="F172" s="137"/>
      <c r="G172" s="29" t="s">
        <v>2418</v>
      </c>
      <c r="H172" s="30">
        <v>1987</v>
      </c>
      <c r="I172" s="30">
        <v>1988</v>
      </c>
      <c r="J172" s="30"/>
      <c r="K172" s="36" t="s">
        <v>540</v>
      </c>
      <c r="L172" s="180" t="s">
        <v>1108</v>
      </c>
    </row>
    <row r="173" spans="1:12" ht="13.5">
      <c r="A173" s="55">
        <v>161</v>
      </c>
      <c r="B173" s="34">
        <v>14</v>
      </c>
      <c r="C173" s="35" t="s">
        <v>525</v>
      </c>
      <c r="D173" s="37"/>
      <c r="E173" s="72"/>
      <c r="F173" s="137"/>
      <c r="G173" s="29" t="s">
        <v>1582</v>
      </c>
      <c r="H173" s="30">
        <v>1987</v>
      </c>
      <c r="I173" s="30">
        <v>1988</v>
      </c>
      <c r="J173" s="30"/>
      <c r="K173" s="36" t="s">
        <v>540</v>
      </c>
      <c r="L173" s="180" t="s">
        <v>1108</v>
      </c>
    </row>
    <row r="174" spans="1:12" ht="13.5">
      <c r="A174" s="55">
        <v>162</v>
      </c>
      <c r="B174" s="34">
        <v>14</v>
      </c>
      <c r="C174" s="35" t="s">
        <v>526</v>
      </c>
      <c r="D174" s="37"/>
      <c r="E174" s="72"/>
      <c r="F174" s="137"/>
      <c r="G174" s="29" t="s">
        <v>168</v>
      </c>
      <c r="H174" s="30">
        <v>1987</v>
      </c>
      <c r="I174" s="30">
        <v>1988</v>
      </c>
      <c r="J174" s="30"/>
      <c r="K174" s="36" t="s">
        <v>540</v>
      </c>
      <c r="L174" s="180" t="s">
        <v>1108</v>
      </c>
    </row>
    <row r="175" spans="1:12" ht="13.5">
      <c r="A175" s="55">
        <v>163</v>
      </c>
      <c r="B175" s="34">
        <v>14</v>
      </c>
      <c r="C175" s="35" t="s">
        <v>527</v>
      </c>
      <c r="D175" s="37"/>
      <c r="E175" s="72"/>
      <c r="F175" s="137"/>
      <c r="G175" s="29" t="s">
        <v>1006</v>
      </c>
      <c r="H175" s="30">
        <v>1987</v>
      </c>
      <c r="I175" s="30">
        <v>1988</v>
      </c>
      <c r="J175" s="30"/>
      <c r="K175" s="36" t="s">
        <v>540</v>
      </c>
      <c r="L175" s="180" t="s">
        <v>1108</v>
      </c>
    </row>
    <row r="176" spans="1:12" ht="13.5">
      <c r="A176" s="55">
        <v>164</v>
      </c>
      <c r="B176" s="34">
        <v>14</v>
      </c>
      <c r="C176" s="35" t="s">
        <v>528</v>
      </c>
      <c r="D176" s="37"/>
      <c r="E176" s="72"/>
      <c r="F176" s="137"/>
      <c r="G176" s="29" t="s">
        <v>463</v>
      </c>
      <c r="H176" s="30">
        <v>1987</v>
      </c>
      <c r="I176" s="30">
        <v>1988</v>
      </c>
      <c r="J176" s="30"/>
      <c r="K176" s="36" t="s">
        <v>540</v>
      </c>
      <c r="L176" s="180" t="s">
        <v>1108</v>
      </c>
    </row>
    <row r="177" spans="1:12" ht="13.5">
      <c r="A177" s="55">
        <v>165</v>
      </c>
      <c r="B177" s="34">
        <v>14</v>
      </c>
      <c r="C177" s="28" t="s">
        <v>276</v>
      </c>
      <c r="D177" s="37"/>
      <c r="E177" s="72"/>
      <c r="F177" s="137"/>
      <c r="G177" s="29" t="s">
        <v>469</v>
      </c>
      <c r="H177" s="30">
        <v>1987</v>
      </c>
      <c r="I177" s="30">
        <v>1988</v>
      </c>
      <c r="J177" s="30"/>
      <c r="K177" s="36" t="s">
        <v>540</v>
      </c>
      <c r="L177" s="180" t="s">
        <v>1108</v>
      </c>
    </row>
    <row r="178" spans="1:12" ht="13.5">
      <c r="A178" s="55">
        <v>166</v>
      </c>
      <c r="B178" s="34">
        <v>14</v>
      </c>
      <c r="C178" s="28" t="s">
        <v>277</v>
      </c>
      <c r="D178" s="37"/>
      <c r="E178" s="72"/>
      <c r="F178" s="137"/>
      <c r="G178" s="29" t="s">
        <v>1677</v>
      </c>
      <c r="H178" s="30">
        <v>1987</v>
      </c>
      <c r="I178" s="30">
        <v>1989</v>
      </c>
      <c r="J178" s="30"/>
      <c r="K178" s="36" t="s">
        <v>540</v>
      </c>
      <c r="L178" s="180" t="s">
        <v>1108</v>
      </c>
    </row>
    <row r="179" spans="1:12" ht="13.5">
      <c r="A179" s="55">
        <v>167</v>
      </c>
      <c r="B179" s="93">
        <v>15</v>
      </c>
      <c r="C179" s="28" t="s">
        <v>278</v>
      </c>
      <c r="D179" s="37"/>
      <c r="E179" s="72"/>
      <c r="F179" s="137"/>
      <c r="G179" s="29" t="s">
        <v>1678</v>
      </c>
      <c r="H179" s="30">
        <v>1987</v>
      </c>
      <c r="I179" s="30">
        <v>1989</v>
      </c>
      <c r="J179" s="30"/>
      <c r="K179" s="36" t="s">
        <v>540</v>
      </c>
      <c r="L179" s="180" t="s">
        <v>1108</v>
      </c>
    </row>
    <row r="180" spans="1:12" ht="13.5">
      <c r="A180" s="55">
        <v>168</v>
      </c>
      <c r="B180" s="93">
        <v>15</v>
      </c>
      <c r="C180" s="28" t="s">
        <v>1816</v>
      </c>
      <c r="D180" s="37"/>
      <c r="E180" s="72"/>
      <c r="F180" s="137"/>
      <c r="G180" s="29" t="s">
        <v>1679</v>
      </c>
      <c r="H180" s="30">
        <v>1987</v>
      </c>
      <c r="I180" s="30">
        <v>1989</v>
      </c>
      <c r="J180" s="30"/>
      <c r="K180" s="36" t="s">
        <v>540</v>
      </c>
      <c r="L180" s="180" t="s">
        <v>1108</v>
      </c>
    </row>
    <row r="181" spans="1:12" ht="13.5">
      <c r="A181" s="55">
        <v>169</v>
      </c>
      <c r="B181" s="93">
        <v>15</v>
      </c>
      <c r="C181" s="28" t="s">
        <v>1818</v>
      </c>
      <c r="D181" s="37"/>
      <c r="E181" s="72"/>
      <c r="F181" s="137"/>
      <c r="G181" s="29" t="s">
        <v>1162</v>
      </c>
      <c r="H181" s="30">
        <v>1987</v>
      </c>
      <c r="I181" s="30">
        <v>1989</v>
      </c>
      <c r="J181" s="30"/>
      <c r="K181" s="36" t="s">
        <v>540</v>
      </c>
      <c r="L181" s="180" t="s">
        <v>1108</v>
      </c>
    </row>
    <row r="182" spans="1:12" ht="13.5">
      <c r="A182" s="55">
        <v>170</v>
      </c>
      <c r="B182" s="93">
        <v>15</v>
      </c>
      <c r="C182" s="28" t="s">
        <v>2404</v>
      </c>
      <c r="D182" s="37"/>
      <c r="E182" s="72"/>
      <c r="F182" s="137"/>
      <c r="G182" s="29" t="s">
        <v>1700</v>
      </c>
      <c r="H182" s="30">
        <v>1987</v>
      </c>
      <c r="I182" s="30">
        <v>1990</v>
      </c>
      <c r="J182" s="30"/>
      <c r="K182" s="36" t="s">
        <v>540</v>
      </c>
      <c r="L182" s="180" t="s">
        <v>1108</v>
      </c>
    </row>
    <row r="183" spans="1:12" ht="13.5">
      <c r="A183" s="55">
        <v>171</v>
      </c>
      <c r="B183" s="93">
        <v>15</v>
      </c>
      <c r="C183" s="28" t="s">
        <v>2405</v>
      </c>
      <c r="D183" s="37"/>
      <c r="E183" s="72"/>
      <c r="F183" s="137"/>
      <c r="G183" s="29" t="s">
        <v>1275</v>
      </c>
      <c r="H183" s="30">
        <v>1987</v>
      </c>
      <c r="I183" s="30">
        <v>1990</v>
      </c>
      <c r="J183" s="30"/>
      <c r="K183" s="36" t="s">
        <v>540</v>
      </c>
      <c r="L183" s="180" t="s">
        <v>1108</v>
      </c>
    </row>
    <row r="184" spans="1:12" ht="13.5">
      <c r="A184" s="55">
        <v>172</v>
      </c>
      <c r="B184" s="93">
        <v>15</v>
      </c>
      <c r="C184" s="28" t="s">
        <v>2406</v>
      </c>
      <c r="D184" s="37"/>
      <c r="E184" s="72"/>
      <c r="F184" s="137"/>
      <c r="G184" s="29" t="s">
        <v>1276</v>
      </c>
      <c r="H184" s="30">
        <v>1987</v>
      </c>
      <c r="I184" s="30">
        <v>1991</v>
      </c>
      <c r="J184" s="30"/>
      <c r="K184" s="36" t="s">
        <v>540</v>
      </c>
      <c r="L184" s="180" t="s">
        <v>1108</v>
      </c>
    </row>
    <row r="185" spans="1:12" ht="13.5">
      <c r="A185" s="55">
        <v>173</v>
      </c>
      <c r="B185" s="93">
        <v>15</v>
      </c>
      <c r="C185" s="28" t="s">
        <v>2407</v>
      </c>
      <c r="D185" s="37"/>
      <c r="E185" s="72"/>
      <c r="F185" s="137"/>
      <c r="G185" s="29" t="s">
        <v>1277</v>
      </c>
      <c r="H185" s="30">
        <v>1987</v>
      </c>
      <c r="I185" s="30">
        <v>1991</v>
      </c>
      <c r="J185" s="30"/>
      <c r="K185" s="36" t="s">
        <v>540</v>
      </c>
      <c r="L185" s="180" t="s">
        <v>1108</v>
      </c>
    </row>
    <row r="186" spans="1:12" ht="13.5">
      <c r="A186" s="55">
        <v>174</v>
      </c>
      <c r="B186" s="93">
        <v>15</v>
      </c>
      <c r="C186" s="32" t="s">
        <v>2408</v>
      </c>
      <c r="D186" s="37"/>
      <c r="E186" s="72"/>
      <c r="F186" s="137"/>
      <c r="G186" s="33" t="s">
        <v>956</v>
      </c>
      <c r="H186" s="39">
        <v>1987</v>
      </c>
      <c r="I186" s="39">
        <v>1992</v>
      </c>
      <c r="J186" s="39"/>
      <c r="K186" s="36" t="s">
        <v>540</v>
      </c>
      <c r="L186" s="180" t="s">
        <v>1108</v>
      </c>
    </row>
    <row r="187" spans="1:12" ht="13.5">
      <c r="A187" s="55">
        <v>175</v>
      </c>
      <c r="B187" s="93">
        <v>15</v>
      </c>
      <c r="C187" s="28" t="s">
        <v>2409</v>
      </c>
      <c r="D187" s="37"/>
      <c r="E187" s="72"/>
      <c r="F187" s="137"/>
      <c r="G187" s="29" t="s">
        <v>2156</v>
      </c>
      <c r="H187" s="30">
        <v>1987</v>
      </c>
      <c r="I187" s="30">
        <v>1992</v>
      </c>
      <c r="J187" s="30"/>
      <c r="K187" s="36" t="s">
        <v>540</v>
      </c>
      <c r="L187" s="180" t="s">
        <v>1108</v>
      </c>
    </row>
    <row r="188" spans="1:12" ht="13.5">
      <c r="A188" s="55">
        <v>176</v>
      </c>
      <c r="B188" s="93">
        <v>15</v>
      </c>
      <c r="C188" s="28" t="s">
        <v>2411</v>
      </c>
      <c r="D188" s="37"/>
      <c r="E188" s="72"/>
      <c r="F188" s="137"/>
      <c r="G188" s="29" t="s">
        <v>957</v>
      </c>
      <c r="H188" s="30"/>
      <c r="I188" s="30">
        <v>1988</v>
      </c>
      <c r="J188" s="30"/>
      <c r="K188" s="36" t="s">
        <v>540</v>
      </c>
      <c r="L188" s="180" t="s">
        <v>1108</v>
      </c>
    </row>
    <row r="189" spans="1:12" ht="13.5">
      <c r="A189" s="55">
        <v>177</v>
      </c>
      <c r="B189" s="93">
        <v>15</v>
      </c>
      <c r="C189" s="28" t="s">
        <v>2412</v>
      </c>
      <c r="D189" s="37"/>
      <c r="E189" s="72"/>
      <c r="F189" s="137"/>
      <c r="G189" s="29" t="s">
        <v>565</v>
      </c>
      <c r="H189" s="30"/>
      <c r="I189" s="30">
        <v>1988</v>
      </c>
      <c r="J189" s="30"/>
      <c r="K189" s="36" t="s">
        <v>540</v>
      </c>
      <c r="L189" s="180" t="s">
        <v>1108</v>
      </c>
    </row>
    <row r="190" spans="1:12" ht="13.5">
      <c r="A190" s="55">
        <v>178</v>
      </c>
      <c r="B190" s="93">
        <v>15</v>
      </c>
      <c r="C190" s="28" t="s">
        <v>2413</v>
      </c>
      <c r="D190" s="37"/>
      <c r="E190" s="72"/>
      <c r="F190" s="137"/>
      <c r="G190" s="29" t="s">
        <v>958</v>
      </c>
      <c r="H190" s="30"/>
      <c r="I190" s="30">
        <v>1988</v>
      </c>
      <c r="J190" s="30"/>
      <c r="K190" s="36" t="s">
        <v>540</v>
      </c>
      <c r="L190" s="180" t="s">
        <v>1108</v>
      </c>
    </row>
    <row r="191" spans="1:12" ht="13.5">
      <c r="A191" s="55">
        <v>179</v>
      </c>
      <c r="B191" s="34">
        <v>16</v>
      </c>
      <c r="C191" s="28" t="s">
        <v>2414</v>
      </c>
      <c r="D191" s="37"/>
      <c r="E191" s="72"/>
      <c r="F191" s="137"/>
      <c r="G191" s="29" t="s">
        <v>1718</v>
      </c>
      <c r="H191" s="30"/>
      <c r="I191" s="30">
        <v>1988</v>
      </c>
      <c r="J191" s="30"/>
      <c r="K191" s="36" t="s">
        <v>540</v>
      </c>
      <c r="L191" s="180" t="s">
        <v>1108</v>
      </c>
    </row>
    <row r="192" spans="1:12" ht="13.5">
      <c r="A192" s="55">
        <v>180</v>
      </c>
      <c r="B192" s="34">
        <v>16</v>
      </c>
      <c r="C192" s="28" t="s">
        <v>2415</v>
      </c>
      <c r="D192" s="37"/>
      <c r="E192" s="72"/>
      <c r="F192" s="137"/>
      <c r="G192" s="29" t="s">
        <v>55</v>
      </c>
      <c r="H192" s="30"/>
      <c r="I192" s="30">
        <v>1988</v>
      </c>
      <c r="J192" s="30"/>
      <c r="K192" s="36" t="s">
        <v>540</v>
      </c>
      <c r="L192" s="180" t="s">
        <v>1108</v>
      </c>
    </row>
    <row r="193" spans="1:12" ht="13.5">
      <c r="A193" s="55">
        <v>181</v>
      </c>
      <c r="B193" s="51">
        <v>16</v>
      </c>
      <c r="C193" s="32" t="s">
        <v>2416</v>
      </c>
      <c r="D193" s="37"/>
      <c r="E193" s="72"/>
      <c r="F193" s="137"/>
      <c r="G193" s="33" t="s">
        <v>856</v>
      </c>
      <c r="H193" s="39"/>
      <c r="I193" s="39">
        <v>1988</v>
      </c>
      <c r="J193" s="39"/>
      <c r="K193" s="36" t="s">
        <v>540</v>
      </c>
      <c r="L193" s="180" t="s">
        <v>1108</v>
      </c>
    </row>
    <row r="194" spans="1:12" ht="13.5">
      <c r="A194" s="55">
        <v>182</v>
      </c>
      <c r="B194" s="34">
        <v>16</v>
      </c>
      <c r="C194" s="28" t="s">
        <v>2417</v>
      </c>
      <c r="D194" s="37"/>
      <c r="E194" s="72"/>
      <c r="F194" s="137"/>
      <c r="G194" s="29" t="s">
        <v>857</v>
      </c>
      <c r="H194" s="30"/>
      <c r="I194" s="30">
        <v>1988</v>
      </c>
      <c r="J194" s="30"/>
      <c r="K194" s="36" t="s">
        <v>540</v>
      </c>
      <c r="L194" s="180" t="s">
        <v>1108</v>
      </c>
    </row>
    <row r="195" spans="1:12" ht="13.5">
      <c r="A195" s="55">
        <v>183</v>
      </c>
      <c r="B195" s="34">
        <v>16</v>
      </c>
      <c r="C195" s="28" t="s">
        <v>733</v>
      </c>
      <c r="D195" s="37"/>
      <c r="E195" s="72"/>
      <c r="F195" s="138"/>
      <c r="G195" s="29" t="s">
        <v>2080</v>
      </c>
      <c r="H195" s="30"/>
      <c r="I195" s="30">
        <v>1988</v>
      </c>
      <c r="J195" s="30"/>
      <c r="K195" s="36" t="s">
        <v>540</v>
      </c>
      <c r="L195" s="180" t="s">
        <v>1108</v>
      </c>
    </row>
    <row r="196" spans="1:12" ht="13.5">
      <c r="A196" s="55">
        <v>184</v>
      </c>
      <c r="B196" s="51">
        <v>16</v>
      </c>
      <c r="C196" s="28" t="s">
        <v>734</v>
      </c>
      <c r="D196" s="37"/>
      <c r="E196" s="72"/>
      <c r="F196" s="138"/>
      <c r="G196" s="29" t="s">
        <v>1295</v>
      </c>
      <c r="H196" s="30"/>
      <c r="I196" s="30">
        <v>1988</v>
      </c>
      <c r="J196" s="30"/>
      <c r="K196" s="36" t="s">
        <v>540</v>
      </c>
      <c r="L196" s="180" t="s">
        <v>1108</v>
      </c>
    </row>
    <row r="197" spans="1:12" ht="13.5">
      <c r="A197" s="55">
        <v>185</v>
      </c>
      <c r="B197" s="34">
        <v>16</v>
      </c>
      <c r="C197" s="28" t="s">
        <v>736</v>
      </c>
      <c r="D197" s="37"/>
      <c r="E197" s="72"/>
      <c r="F197" s="138"/>
      <c r="G197" s="29" t="s">
        <v>2080</v>
      </c>
      <c r="H197" s="30"/>
      <c r="I197" s="30">
        <v>1988</v>
      </c>
      <c r="J197" s="30"/>
      <c r="K197" s="36" t="s">
        <v>540</v>
      </c>
      <c r="L197" s="180" t="s">
        <v>1108</v>
      </c>
    </row>
    <row r="198" spans="1:12" ht="13.5">
      <c r="A198" s="55">
        <v>186</v>
      </c>
      <c r="B198" s="34">
        <v>16</v>
      </c>
      <c r="C198" s="28" t="s">
        <v>1622</v>
      </c>
      <c r="D198" s="37"/>
      <c r="E198" s="72"/>
      <c r="F198" s="138"/>
      <c r="G198" s="29" t="s">
        <v>858</v>
      </c>
      <c r="H198" s="30"/>
      <c r="I198" s="30">
        <v>1988</v>
      </c>
      <c r="J198" s="30"/>
      <c r="K198" s="36" t="s">
        <v>540</v>
      </c>
      <c r="L198" s="180" t="s">
        <v>1108</v>
      </c>
    </row>
    <row r="199" spans="1:12" ht="13.5">
      <c r="A199" s="55">
        <v>187</v>
      </c>
      <c r="B199" s="34">
        <v>16</v>
      </c>
      <c r="C199" s="28" t="s">
        <v>1623</v>
      </c>
      <c r="D199" s="37"/>
      <c r="E199" s="72"/>
      <c r="F199" s="138"/>
      <c r="G199" s="29" t="s">
        <v>777</v>
      </c>
      <c r="H199" s="30"/>
      <c r="I199" s="30">
        <v>1988</v>
      </c>
      <c r="J199" s="30"/>
      <c r="K199" s="36" t="s">
        <v>540</v>
      </c>
      <c r="L199" s="180" t="s">
        <v>1108</v>
      </c>
    </row>
    <row r="200" spans="1:12" ht="13.5">
      <c r="A200" s="55">
        <v>188</v>
      </c>
      <c r="B200" s="51">
        <v>16</v>
      </c>
      <c r="C200" s="28" t="s">
        <v>530</v>
      </c>
      <c r="D200" s="37"/>
      <c r="E200" s="72"/>
      <c r="F200" s="138"/>
      <c r="G200" s="29" t="s">
        <v>778</v>
      </c>
      <c r="H200" s="30"/>
      <c r="I200" s="30">
        <v>1988</v>
      </c>
      <c r="J200" s="30"/>
      <c r="K200" s="36" t="s">
        <v>540</v>
      </c>
      <c r="L200" s="180" t="s">
        <v>1108</v>
      </c>
    </row>
    <row r="201" spans="1:12" ht="13.5">
      <c r="A201" s="55">
        <v>189</v>
      </c>
      <c r="B201" s="34">
        <v>16</v>
      </c>
      <c r="C201" s="28" t="s">
        <v>888</v>
      </c>
      <c r="D201" s="37"/>
      <c r="E201" s="72"/>
      <c r="F201" s="138"/>
      <c r="G201" s="29" t="s">
        <v>779</v>
      </c>
      <c r="H201" s="30"/>
      <c r="I201" s="30">
        <v>1988</v>
      </c>
      <c r="J201" s="30"/>
      <c r="K201" s="36" t="s">
        <v>540</v>
      </c>
      <c r="L201" s="180" t="s">
        <v>1108</v>
      </c>
    </row>
    <row r="202" spans="1:12" ht="13.5">
      <c r="A202" s="55">
        <v>190</v>
      </c>
      <c r="B202" s="34">
        <v>16</v>
      </c>
      <c r="C202" s="28" t="s">
        <v>889</v>
      </c>
      <c r="D202" s="37"/>
      <c r="E202" s="72"/>
      <c r="F202" s="138"/>
      <c r="G202" s="29" t="s">
        <v>1670</v>
      </c>
      <c r="H202" s="30"/>
      <c r="I202" s="30">
        <v>1988</v>
      </c>
      <c r="J202" s="30"/>
      <c r="K202" s="36" t="s">
        <v>540</v>
      </c>
      <c r="L202" s="180" t="s">
        <v>1108</v>
      </c>
    </row>
    <row r="203" spans="1:12" ht="13.5">
      <c r="A203" s="55">
        <v>191</v>
      </c>
      <c r="B203" s="51">
        <v>16</v>
      </c>
      <c r="C203" s="28" t="s">
        <v>891</v>
      </c>
      <c r="D203" s="37"/>
      <c r="E203" s="72"/>
      <c r="F203" s="138"/>
      <c r="G203" s="29" t="s">
        <v>1671</v>
      </c>
      <c r="H203" s="30"/>
      <c r="I203" s="30">
        <v>1988</v>
      </c>
      <c r="J203" s="30"/>
      <c r="K203" s="36" t="s">
        <v>540</v>
      </c>
      <c r="L203" s="180" t="s">
        <v>1108</v>
      </c>
    </row>
    <row r="204" spans="1:12" ht="13.5">
      <c r="A204" s="55">
        <v>192</v>
      </c>
      <c r="B204" s="93">
        <v>17</v>
      </c>
      <c r="C204" s="28" t="s">
        <v>892</v>
      </c>
      <c r="D204" s="37"/>
      <c r="E204" s="72"/>
      <c r="F204" s="137"/>
      <c r="G204" s="29" t="s">
        <v>599</v>
      </c>
      <c r="H204" s="30"/>
      <c r="I204" s="30">
        <v>1988</v>
      </c>
      <c r="J204" s="30"/>
      <c r="K204" s="36" t="s">
        <v>540</v>
      </c>
      <c r="L204" s="180" t="s">
        <v>1108</v>
      </c>
    </row>
    <row r="205" spans="1:12" ht="13.5">
      <c r="A205" s="55">
        <v>193</v>
      </c>
      <c r="B205" s="93">
        <v>17</v>
      </c>
      <c r="C205" s="28" t="s">
        <v>893</v>
      </c>
      <c r="D205" s="37"/>
      <c r="E205" s="72"/>
      <c r="F205" s="137"/>
      <c r="G205" s="29" t="s">
        <v>1129</v>
      </c>
      <c r="H205" s="30"/>
      <c r="I205" s="30">
        <v>1988</v>
      </c>
      <c r="J205" s="30"/>
      <c r="K205" s="36" t="s">
        <v>540</v>
      </c>
      <c r="L205" s="180" t="s">
        <v>1108</v>
      </c>
    </row>
    <row r="206" spans="1:12" ht="13.5">
      <c r="A206" s="55">
        <v>194</v>
      </c>
      <c r="B206" s="93">
        <v>17</v>
      </c>
      <c r="C206" s="28" t="s">
        <v>894</v>
      </c>
      <c r="D206" s="37"/>
      <c r="E206" s="72"/>
      <c r="F206" s="137"/>
      <c r="G206" s="29" t="s">
        <v>1672</v>
      </c>
      <c r="H206" s="30"/>
      <c r="I206" s="30">
        <v>1988</v>
      </c>
      <c r="J206" s="30"/>
      <c r="K206" s="36" t="s">
        <v>540</v>
      </c>
      <c r="L206" s="180" t="s">
        <v>1108</v>
      </c>
    </row>
    <row r="207" spans="1:12" ht="13.5">
      <c r="A207" s="55">
        <v>195</v>
      </c>
      <c r="B207" s="93">
        <v>17</v>
      </c>
      <c r="C207" s="28" t="s">
        <v>247</v>
      </c>
      <c r="D207" s="37"/>
      <c r="E207" s="72"/>
      <c r="F207" s="137"/>
      <c r="G207" s="29" t="s">
        <v>1673</v>
      </c>
      <c r="H207" s="30"/>
      <c r="I207" s="30">
        <v>1988</v>
      </c>
      <c r="J207" s="30"/>
      <c r="K207" s="36" t="s">
        <v>540</v>
      </c>
      <c r="L207" s="180" t="s">
        <v>1108</v>
      </c>
    </row>
    <row r="208" spans="1:12" ht="13.5">
      <c r="A208" s="55">
        <v>196</v>
      </c>
      <c r="B208" s="93">
        <v>17</v>
      </c>
      <c r="C208" s="28" t="s">
        <v>67</v>
      </c>
      <c r="D208" s="37"/>
      <c r="E208" s="72"/>
      <c r="F208" s="137"/>
      <c r="G208" s="29" t="s">
        <v>319</v>
      </c>
      <c r="H208" s="30"/>
      <c r="I208" s="30">
        <v>1988</v>
      </c>
      <c r="J208" s="30"/>
      <c r="K208" s="36" t="s">
        <v>540</v>
      </c>
      <c r="L208" s="180" t="s">
        <v>1108</v>
      </c>
    </row>
    <row r="209" spans="1:12" ht="13.5">
      <c r="A209" s="55">
        <v>197</v>
      </c>
      <c r="B209" s="93">
        <v>17</v>
      </c>
      <c r="C209" s="28" t="s">
        <v>236</v>
      </c>
      <c r="D209" s="37"/>
      <c r="E209" s="72"/>
      <c r="F209" s="138"/>
      <c r="G209" s="29" t="s">
        <v>320</v>
      </c>
      <c r="H209" s="30"/>
      <c r="I209" s="30">
        <v>1988</v>
      </c>
      <c r="J209" s="30"/>
      <c r="K209" s="36" t="s">
        <v>540</v>
      </c>
      <c r="L209" s="180" t="s">
        <v>1108</v>
      </c>
    </row>
    <row r="210" spans="1:12" ht="13.5">
      <c r="A210" s="55">
        <v>198</v>
      </c>
      <c r="B210" s="93">
        <v>17</v>
      </c>
      <c r="C210" s="28" t="s">
        <v>237</v>
      </c>
      <c r="D210" s="37"/>
      <c r="E210" s="72"/>
      <c r="F210" s="138"/>
      <c r="G210" s="29" t="s">
        <v>1993</v>
      </c>
      <c r="H210" s="30"/>
      <c r="I210" s="30">
        <v>1988</v>
      </c>
      <c r="J210" s="30"/>
      <c r="K210" s="36" t="s">
        <v>540</v>
      </c>
      <c r="L210" s="180" t="s">
        <v>1108</v>
      </c>
    </row>
    <row r="211" spans="1:12" ht="13.5">
      <c r="A211" s="55">
        <v>199</v>
      </c>
      <c r="B211" s="93">
        <v>17</v>
      </c>
      <c r="C211" s="28" t="s">
        <v>238</v>
      </c>
      <c r="D211" s="37"/>
      <c r="E211" s="72"/>
      <c r="F211" s="138"/>
      <c r="G211" s="29" t="s">
        <v>321</v>
      </c>
      <c r="H211" s="30"/>
      <c r="I211" s="30">
        <v>1988</v>
      </c>
      <c r="J211" s="30"/>
      <c r="K211" s="36" t="s">
        <v>540</v>
      </c>
      <c r="L211" s="180" t="s">
        <v>1108</v>
      </c>
    </row>
    <row r="212" spans="1:12" ht="13.5">
      <c r="A212" s="55">
        <v>200</v>
      </c>
      <c r="B212" s="93">
        <v>17</v>
      </c>
      <c r="C212" s="28" t="s">
        <v>239</v>
      </c>
      <c r="D212" s="37"/>
      <c r="E212" s="72"/>
      <c r="F212" s="138"/>
      <c r="G212" s="29" t="s">
        <v>279</v>
      </c>
      <c r="H212" s="30"/>
      <c r="I212" s="30">
        <v>1988</v>
      </c>
      <c r="J212" s="30"/>
      <c r="K212" s="36" t="s">
        <v>540</v>
      </c>
      <c r="L212" s="180" t="s">
        <v>1108</v>
      </c>
    </row>
    <row r="213" spans="1:12" ht="13.5">
      <c r="A213" s="55">
        <v>201</v>
      </c>
      <c r="B213" s="93">
        <v>17</v>
      </c>
      <c r="C213" s="28" t="s">
        <v>241</v>
      </c>
      <c r="D213" s="37"/>
      <c r="E213" s="72"/>
      <c r="F213" s="138"/>
      <c r="G213" s="29" t="s">
        <v>322</v>
      </c>
      <c r="H213" s="30"/>
      <c r="I213" s="30">
        <v>1988</v>
      </c>
      <c r="J213" s="30"/>
      <c r="K213" s="36" t="s">
        <v>540</v>
      </c>
      <c r="L213" s="180" t="s">
        <v>1108</v>
      </c>
    </row>
    <row r="214" spans="1:12" ht="13.5">
      <c r="A214" s="55">
        <v>202</v>
      </c>
      <c r="B214" s="93">
        <v>17</v>
      </c>
      <c r="C214" s="28" t="s">
        <v>242</v>
      </c>
      <c r="D214" s="37"/>
      <c r="E214" s="72"/>
      <c r="F214" s="138"/>
      <c r="G214" s="29" t="s">
        <v>823</v>
      </c>
      <c r="H214" s="30"/>
      <c r="I214" s="30">
        <v>1988</v>
      </c>
      <c r="J214" s="30"/>
      <c r="K214" s="36" t="s">
        <v>540</v>
      </c>
      <c r="L214" s="180" t="s">
        <v>1108</v>
      </c>
    </row>
    <row r="215" spans="1:12" ht="13.5">
      <c r="A215" s="55">
        <v>203</v>
      </c>
      <c r="B215" s="34">
        <v>18</v>
      </c>
      <c r="C215" s="28" t="s">
        <v>243</v>
      </c>
      <c r="D215" s="37"/>
      <c r="E215" s="72"/>
      <c r="F215" s="137"/>
      <c r="G215" s="29" t="s">
        <v>1642</v>
      </c>
      <c r="H215" s="30"/>
      <c r="I215" s="30">
        <v>1988</v>
      </c>
      <c r="J215" s="30"/>
      <c r="K215" s="36" t="s">
        <v>540</v>
      </c>
      <c r="L215" s="180" t="s">
        <v>1571</v>
      </c>
    </row>
    <row r="216" spans="1:12" ht="27">
      <c r="A216" s="55">
        <v>204</v>
      </c>
      <c r="B216" s="34">
        <v>18</v>
      </c>
      <c r="C216" s="28" t="s">
        <v>244</v>
      </c>
      <c r="D216" s="37"/>
      <c r="E216" s="72"/>
      <c r="F216" s="137"/>
      <c r="G216" s="29" t="s">
        <v>1643</v>
      </c>
      <c r="H216" s="30"/>
      <c r="I216" s="30">
        <v>1988</v>
      </c>
      <c r="J216" s="30"/>
      <c r="K216" s="36" t="s">
        <v>540</v>
      </c>
      <c r="L216" s="180" t="s">
        <v>1108</v>
      </c>
    </row>
    <row r="217" spans="1:12" ht="13.5">
      <c r="A217" s="55">
        <v>205</v>
      </c>
      <c r="B217" s="51">
        <v>18</v>
      </c>
      <c r="C217" s="32" t="s">
        <v>245</v>
      </c>
      <c r="D217" s="37"/>
      <c r="E217" s="72"/>
      <c r="F217" s="137"/>
      <c r="G217" s="33" t="s">
        <v>1821</v>
      </c>
      <c r="H217" s="39"/>
      <c r="I217" s="39">
        <v>1988</v>
      </c>
      <c r="J217" s="39"/>
      <c r="K217" s="36" t="s">
        <v>540</v>
      </c>
      <c r="L217" s="180" t="s">
        <v>1108</v>
      </c>
    </row>
    <row r="218" spans="1:12" ht="13.5">
      <c r="A218" s="55">
        <v>206</v>
      </c>
      <c r="B218" s="34">
        <v>18</v>
      </c>
      <c r="C218" s="28" t="s">
        <v>1889</v>
      </c>
      <c r="D218" s="37"/>
      <c r="E218" s="72"/>
      <c r="F218" s="137"/>
      <c r="G218" s="29" t="s">
        <v>1822</v>
      </c>
      <c r="H218" s="30"/>
      <c r="I218" s="30">
        <v>1988</v>
      </c>
      <c r="J218" s="30"/>
      <c r="K218" s="36" t="s">
        <v>540</v>
      </c>
      <c r="L218" s="180" t="s">
        <v>1108</v>
      </c>
    </row>
    <row r="219" spans="1:12" ht="13.5">
      <c r="A219" s="55">
        <v>207</v>
      </c>
      <c r="B219" s="34">
        <v>18</v>
      </c>
      <c r="C219" s="28" t="s">
        <v>2135</v>
      </c>
      <c r="D219" s="37"/>
      <c r="E219" s="72"/>
      <c r="F219" s="137"/>
      <c r="G219" s="29" t="s">
        <v>1440</v>
      </c>
      <c r="H219" s="30"/>
      <c r="I219" s="30">
        <v>1988</v>
      </c>
      <c r="J219" s="30"/>
      <c r="K219" s="36" t="s">
        <v>540</v>
      </c>
      <c r="L219" s="180" t="s">
        <v>1108</v>
      </c>
    </row>
    <row r="220" spans="1:12" ht="13.5">
      <c r="A220" s="55">
        <v>208</v>
      </c>
      <c r="B220" s="34">
        <v>18</v>
      </c>
      <c r="C220" s="28" t="s">
        <v>2136</v>
      </c>
      <c r="D220" s="37"/>
      <c r="E220" s="72"/>
      <c r="F220" s="137"/>
      <c r="G220" s="29" t="s">
        <v>2155</v>
      </c>
      <c r="H220" s="30"/>
      <c r="I220" s="30">
        <v>1988</v>
      </c>
      <c r="J220" s="30"/>
      <c r="K220" s="36" t="s">
        <v>540</v>
      </c>
      <c r="L220" s="180" t="s">
        <v>1108</v>
      </c>
    </row>
    <row r="221" spans="1:12" ht="13.5">
      <c r="A221" s="55">
        <v>209</v>
      </c>
      <c r="B221" s="51">
        <v>18</v>
      </c>
      <c r="C221" s="28" t="s">
        <v>1844</v>
      </c>
      <c r="D221" s="37"/>
      <c r="E221" s="72"/>
      <c r="F221" s="137"/>
      <c r="G221" s="29" t="s">
        <v>334</v>
      </c>
      <c r="H221" s="30"/>
      <c r="I221" s="30">
        <v>1988</v>
      </c>
      <c r="J221" s="30"/>
      <c r="K221" s="36" t="s">
        <v>540</v>
      </c>
      <c r="L221" s="180" t="s">
        <v>1108</v>
      </c>
    </row>
    <row r="222" spans="1:12" ht="13.5">
      <c r="A222" s="55">
        <v>210</v>
      </c>
      <c r="B222" s="34">
        <v>18</v>
      </c>
      <c r="C222" s="28" t="s">
        <v>1846</v>
      </c>
      <c r="D222" s="37"/>
      <c r="E222" s="72"/>
      <c r="F222" s="137"/>
      <c r="G222" s="29" t="s">
        <v>335</v>
      </c>
      <c r="H222" s="30"/>
      <c r="I222" s="30">
        <v>1988</v>
      </c>
      <c r="J222" s="30"/>
      <c r="K222" s="36" t="s">
        <v>540</v>
      </c>
      <c r="L222" s="180" t="s">
        <v>1108</v>
      </c>
    </row>
    <row r="223" spans="1:12" ht="13.5">
      <c r="A223" s="55">
        <v>211</v>
      </c>
      <c r="B223" s="34">
        <v>18</v>
      </c>
      <c r="C223" s="28" t="s">
        <v>2175</v>
      </c>
      <c r="D223" s="37"/>
      <c r="E223" s="72"/>
      <c r="F223" s="137"/>
      <c r="G223" s="29" t="s">
        <v>578</v>
      </c>
      <c r="H223" s="30"/>
      <c r="I223" s="30">
        <v>1988</v>
      </c>
      <c r="J223" s="30"/>
      <c r="K223" s="36" t="s">
        <v>540</v>
      </c>
      <c r="L223" s="180" t="s">
        <v>1108</v>
      </c>
    </row>
    <row r="224" spans="1:12" ht="13.5">
      <c r="A224" s="55">
        <v>212</v>
      </c>
      <c r="B224" s="34">
        <v>18</v>
      </c>
      <c r="C224" s="28" t="s">
        <v>2176</v>
      </c>
      <c r="D224" s="37"/>
      <c r="E224" s="72"/>
      <c r="F224" s="137"/>
      <c r="G224" s="29" t="s">
        <v>336</v>
      </c>
      <c r="H224" s="30">
        <v>1988</v>
      </c>
      <c r="I224" s="30">
        <v>1989</v>
      </c>
      <c r="J224" s="30"/>
      <c r="K224" s="36" t="s">
        <v>540</v>
      </c>
      <c r="L224" s="180" t="s">
        <v>1108</v>
      </c>
    </row>
    <row r="225" spans="1:12" ht="13.5">
      <c r="A225" s="55">
        <v>213</v>
      </c>
      <c r="B225" s="34">
        <v>18</v>
      </c>
      <c r="C225" s="28" t="s">
        <v>1133</v>
      </c>
      <c r="D225" s="37"/>
      <c r="E225" s="72"/>
      <c r="F225" s="137"/>
      <c r="G225" s="29" t="s">
        <v>125</v>
      </c>
      <c r="H225" s="30">
        <v>1988</v>
      </c>
      <c r="I225" s="30">
        <v>1989</v>
      </c>
      <c r="J225" s="30"/>
      <c r="K225" s="36" t="s">
        <v>540</v>
      </c>
      <c r="L225" s="180" t="s">
        <v>1108</v>
      </c>
    </row>
    <row r="226" spans="1:12" ht="13.5">
      <c r="A226" s="55">
        <v>214</v>
      </c>
      <c r="B226" s="34">
        <v>18</v>
      </c>
      <c r="C226" s="28" t="s">
        <v>1134</v>
      </c>
      <c r="D226" s="37"/>
      <c r="E226" s="72"/>
      <c r="F226" s="137"/>
      <c r="G226" s="29" t="s">
        <v>543</v>
      </c>
      <c r="H226" s="30">
        <v>1988</v>
      </c>
      <c r="I226" s="30">
        <v>1989</v>
      </c>
      <c r="J226" s="30"/>
      <c r="K226" s="36" t="s">
        <v>540</v>
      </c>
      <c r="L226" s="180" t="s">
        <v>1108</v>
      </c>
    </row>
    <row r="227" spans="1:12" ht="13.5">
      <c r="A227" s="55">
        <v>215</v>
      </c>
      <c r="B227" s="51">
        <v>18</v>
      </c>
      <c r="C227" s="28" t="s">
        <v>1135</v>
      </c>
      <c r="D227" s="37"/>
      <c r="E227" s="72"/>
      <c r="F227" s="137"/>
      <c r="G227" s="29" t="s">
        <v>126</v>
      </c>
      <c r="H227" s="30">
        <v>1988</v>
      </c>
      <c r="I227" s="30">
        <v>1989</v>
      </c>
      <c r="J227" s="30"/>
      <c r="K227" s="36" t="s">
        <v>540</v>
      </c>
      <c r="L227" s="180" t="s">
        <v>1108</v>
      </c>
    </row>
    <row r="228" spans="1:12" ht="13.5">
      <c r="A228" s="55">
        <v>216</v>
      </c>
      <c r="B228" s="34">
        <v>18</v>
      </c>
      <c r="C228" s="28" t="s">
        <v>1136</v>
      </c>
      <c r="D228" s="37"/>
      <c r="E228" s="72"/>
      <c r="F228" s="137"/>
      <c r="G228" s="29" t="s">
        <v>609</v>
      </c>
      <c r="H228" s="30">
        <v>1988</v>
      </c>
      <c r="I228" s="30">
        <v>1989</v>
      </c>
      <c r="J228" s="30"/>
      <c r="K228" s="36" t="s">
        <v>540</v>
      </c>
      <c r="L228" s="180" t="s">
        <v>1108</v>
      </c>
    </row>
    <row r="229" spans="1:12" ht="13.5">
      <c r="A229" s="55">
        <v>217</v>
      </c>
      <c r="B229" s="34">
        <v>18</v>
      </c>
      <c r="C229" s="28" t="s">
        <v>448</v>
      </c>
      <c r="D229" s="37"/>
      <c r="E229" s="72"/>
      <c r="F229" s="137"/>
      <c r="G229" s="29" t="s">
        <v>610</v>
      </c>
      <c r="H229" s="30">
        <v>1988</v>
      </c>
      <c r="I229" s="30">
        <v>1990</v>
      </c>
      <c r="J229" s="30"/>
      <c r="K229" s="36" t="s">
        <v>540</v>
      </c>
      <c r="L229" s="180" t="s">
        <v>1108</v>
      </c>
    </row>
    <row r="230" spans="1:12" ht="13.5">
      <c r="A230" s="55">
        <v>218</v>
      </c>
      <c r="B230" s="34">
        <v>18</v>
      </c>
      <c r="C230" s="28" t="s">
        <v>449</v>
      </c>
      <c r="D230" s="37"/>
      <c r="E230" s="72"/>
      <c r="F230" s="137"/>
      <c r="G230" s="29" t="s">
        <v>1237</v>
      </c>
      <c r="H230" s="30">
        <v>1988</v>
      </c>
      <c r="I230" s="30">
        <v>1990</v>
      </c>
      <c r="J230" s="30"/>
      <c r="K230" s="36" t="s">
        <v>540</v>
      </c>
      <c r="L230" s="180" t="s">
        <v>1108</v>
      </c>
    </row>
    <row r="231" spans="1:12" ht="13.5">
      <c r="A231" s="55">
        <v>219</v>
      </c>
      <c r="B231" s="93">
        <v>19</v>
      </c>
      <c r="C231" s="28" t="s">
        <v>2137</v>
      </c>
      <c r="D231" s="37"/>
      <c r="E231" s="72"/>
      <c r="F231" s="137"/>
      <c r="G231" s="29" t="s">
        <v>1106</v>
      </c>
      <c r="H231" s="30">
        <v>1988</v>
      </c>
      <c r="I231" s="30">
        <v>1990</v>
      </c>
      <c r="J231" s="30"/>
      <c r="K231" s="36" t="s">
        <v>540</v>
      </c>
      <c r="L231" s="180" t="s">
        <v>1108</v>
      </c>
    </row>
    <row r="232" spans="1:12" ht="13.5">
      <c r="A232" s="55">
        <v>220</v>
      </c>
      <c r="B232" s="93">
        <v>19</v>
      </c>
      <c r="C232" s="28" t="s">
        <v>1627</v>
      </c>
      <c r="D232" s="37"/>
      <c r="E232" s="72"/>
      <c r="F232" s="138"/>
      <c r="G232" s="29" t="s">
        <v>1249</v>
      </c>
      <c r="H232" s="30">
        <v>1988</v>
      </c>
      <c r="I232" s="30">
        <v>1990</v>
      </c>
      <c r="J232" s="30"/>
      <c r="K232" s="36" t="s">
        <v>540</v>
      </c>
      <c r="L232" s="180" t="s">
        <v>1108</v>
      </c>
    </row>
    <row r="233" spans="1:12" ht="13.5">
      <c r="A233" s="55">
        <v>221</v>
      </c>
      <c r="B233" s="93">
        <v>19</v>
      </c>
      <c r="C233" s="28" t="s">
        <v>1628</v>
      </c>
      <c r="D233" s="37"/>
      <c r="E233" s="72"/>
      <c r="F233" s="138"/>
      <c r="G233" s="29" t="s">
        <v>446</v>
      </c>
      <c r="H233" s="30">
        <v>1988</v>
      </c>
      <c r="I233" s="30">
        <v>1991</v>
      </c>
      <c r="J233" s="30"/>
      <c r="K233" s="36" t="s">
        <v>540</v>
      </c>
      <c r="L233" s="180" t="s">
        <v>1108</v>
      </c>
    </row>
    <row r="234" spans="1:12" ht="13.5">
      <c r="A234" s="55">
        <v>222</v>
      </c>
      <c r="B234" s="93">
        <v>19</v>
      </c>
      <c r="C234" s="28" t="s">
        <v>1630</v>
      </c>
      <c r="D234" s="37"/>
      <c r="E234" s="72"/>
      <c r="F234" s="138"/>
      <c r="G234" s="29" t="s">
        <v>1107</v>
      </c>
      <c r="H234" s="30">
        <v>1988</v>
      </c>
      <c r="I234" s="30">
        <v>1991</v>
      </c>
      <c r="J234" s="30"/>
      <c r="K234" s="36" t="s">
        <v>540</v>
      </c>
      <c r="L234" s="180" t="s">
        <v>1108</v>
      </c>
    </row>
    <row r="235" spans="1:12" ht="13.5">
      <c r="A235" s="55">
        <v>223</v>
      </c>
      <c r="B235" s="93">
        <v>19</v>
      </c>
      <c r="C235" s="28" t="s">
        <v>415</v>
      </c>
      <c r="D235" s="37"/>
      <c r="E235" s="72"/>
      <c r="F235" s="138"/>
      <c r="G235" s="29" t="s">
        <v>2257</v>
      </c>
      <c r="H235" s="30">
        <v>1988</v>
      </c>
      <c r="I235" s="30">
        <v>1991</v>
      </c>
      <c r="J235" s="30"/>
      <c r="K235" s="36" t="s">
        <v>540</v>
      </c>
      <c r="L235" s="180" t="s">
        <v>1108</v>
      </c>
    </row>
    <row r="236" spans="1:12" ht="13.5">
      <c r="A236" s="55">
        <v>224</v>
      </c>
      <c r="B236" s="93">
        <v>19</v>
      </c>
      <c r="C236" s="28" t="s">
        <v>416</v>
      </c>
      <c r="D236" s="37"/>
      <c r="E236" s="72"/>
      <c r="F236" s="138"/>
      <c r="G236" s="29" t="s">
        <v>2258</v>
      </c>
      <c r="H236" s="30">
        <v>1988</v>
      </c>
      <c r="I236" s="30">
        <v>1991</v>
      </c>
      <c r="J236" s="30"/>
      <c r="K236" s="36" t="s">
        <v>540</v>
      </c>
      <c r="L236" s="180" t="s">
        <v>1108</v>
      </c>
    </row>
    <row r="237" spans="1:12" ht="13.5">
      <c r="A237" s="55">
        <v>225</v>
      </c>
      <c r="B237" s="93">
        <v>19</v>
      </c>
      <c r="C237" s="28" t="s">
        <v>1911</v>
      </c>
      <c r="D237" s="37"/>
      <c r="E237" s="72"/>
      <c r="F237" s="138"/>
      <c r="G237" s="29" t="s">
        <v>2259</v>
      </c>
      <c r="H237" s="30">
        <v>1988</v>
      </c>
      <c r="I237" s="30">
        <v>1993</v>
      </c>
      <c r="J237" s="30"/>
      <c r="K237" s="36" t="s">
        <v>540</v>
      </c>
      <c r="L237" s="180" t="s">
        <v>1108</v>
      </c>
    </row>
    <row r="238" spans="1:12" ht="13.5">
      <c r="A238" s="55">
        <v>226</v>
      </c>
      <c r="B238" s="93">
        <v>19</v>
      </c>
      <c r="C238" s="28" t="s">
        <v>2377</v>
      </c>
      <c r="D238" s="37"/>
      <c r="E238" s="72"/>
      <c r="F238" s="138"/>
      <c r="G238" s="29" t="s">
        <v>2260</v>
      </c>
      <c r="H238" s="30">
        <v>1988</v>
      </c>
      <c r="I238" s="30">
        <v>1993</v>
      </c>
      <c r="J238" s="30"/>
      <c r="K238" s="36" t="s">
        <v>540</v>
      </c>
      <c r="L238" s="180" t="s">
        <v>1108</v>
      </c>
    </row>
    <row r="239" spans="1:12" ht="13.5">
      <c r="A239" s="55">
        <v>227</v>
      </c>
      <c r="B239" s="93">
        <v>19</v>
      </c>
      <c r="C239" s="28" t="s">
        <v>1399</v>
      </c>
      <c r="D239" s="37"/>
      <c r="E239" s="72"/>
      <c r="F239" s="138"/>
      <c r="G239" s="29" t="s">
        <v>1144</v>
      </c>
      <c r="H239" s="30">
        <v>1988</v>
      </c>
      <c r="I239" s="30">
        <v>1993</v>
      </c>
      <c r="J239" s="30"/>
      <c r="K239" s="36" t="s">
        <v>540</v>
      </c>
      <c r="L239" s="180" t="s">
        <v>1108</v>
      </c>
    </row>
    <row r="240" spans="1:12" ht="13.5">
      <c r="A240" s="55">
        <v>228</v>
      </c>
      <c r="B240" s="93">
        <v>19</v>
      </c>
      <c r="C240" s="28" t="s">
        <v>1400</v>
      </c>
      <c r="D240" s="37"/>
      <c r="E240" s="72"/>
      <c r="F240" s="138"/>
      <c r="G240" s="29" t="s">
        <v>1373</v>
      </c>
      <c r="H240" s="30">
        <v>1988</v>
      </c>
      <c r="I240" s="30">
        <v>1933</v>
      </c>
      <c r="J240" s="30"/>
      <c r="K240" s="36" t="s">
        <v>540</v>
      </c>
      <c r="L240" s="180" t="s">
        <v>1108</v>
      </c>
    </row>
    <row r="241" spans="1:12" ht="13.5">
      <c r="A241" s="55">
        <v>229</v>
      </c>
      <c r="B241" s="93">
        <v>19</v>
      </c>
      <c r="C241" s="28" t="s">
        <v>1216</v>
      </c>
      <c r="D241" s="37"/>
      <c r="E241" s="72"/>
      <c r="F241" s="138"/>
      <c r="G241" s="29" t="s">
        <v>1374</v>
      </c>
      <c r="H241" s="30">
        <v>1988</v>
      </c>
      <c r="I241" s="30">
        <v>1994</v>
      </c>
      <c r="J241" s="30"/>
      <c r="K241" s="36" t="s">
        <v>540</v>
      </c>
      <c r="L241" s="180" t="s">
        <v>1108</v>
      </c>
    </row>
    <row r="242" spans="1:12" ht="13.5">
      <c r="A242" s="55">
        <v>230</v>
      </c>
      <c r="B242" s="93">
        <v>19</v>
      </c>
      <c r="C242" s="28" t="s">
        <v>954</v>
      </c>
      <c r="D242" s="37"/>
      <c r="E242" s="72"/>
      <c r="F242" s="138"/>
      <c r="G242" s="29" t="s">
        <v>1856</v>
      </c>
      <c r="H242" s="30">
        <v>1988</v>
      </c>
      <c r="I242" s="30">
        <v>1994</v>
      </c>
      <c r="J242" s="30"/>
      <c r="K242" s="36" t="s">
        <v>540</v>
      </c>
      <c r="L242" s="180" t="s">
        <v>1108</v>
      </c>
    </row>
    <row r="243" spans="1:12" ht="13.5">
      <c r="A243" s="55">
        <v>231</v>
      </c>
      <c r="B243" s="93">
        <v>19</v>
      </c>
      <c r="C243" s="28" t="s">
        <v>1389</v>
      </c>
      <c r="D243" s="37"/>
      <c r="E243" s="72"/>
      <c r="F243" s="137"/>
      <c r="G243" s="29" t="s">
        <v>648</v>
      </c>
      <c r="H243" s="30">
        <v>1988</v>
      </c>
      <c r="I243" s="30">
        <v>1994</v>
      </c>
      <c r="J243" s="30"/>
      <c r="K243" s="36" t="s">
        <v>540</v>
      </c>
      <c r="L243" s="180" t="s">
        <v>1108</v>
      </c>
    </row>
    <row r="244" spans="1:12" ht="13.5">
      <c r="A244" s="55">
        <v>232</v>
      </c>
      <c r="B244" s="40">
        <v>19</v>
      </c>
      <c r="C244" s="28" t="s">
        <v>1390</v>
      </c>
      <c r="D244" s="37"/>
      <c r="E244" s="72"/>
      <c r="F244" s="137"/>
      <c r="G244" s="29" t="s">
        <v>2346</v>
      </c>
      <c r="H244" s="30">
        <v>1988</v>
      </c>
      <c r="I244" s="30">
        <v>1994</v>
      </c>
      <c r="J244" s="30"/>
      <c r="K244" s="36" t="s">
        <v>540</v>
      </c>
      <c r="L244" s="180" t="s">
        <v>1108</v>
      </c>
    </row>
    <row r="245" spans="1:12" ht="13.5">
      <c r="A245" s="55">
        <v>233</v>
      </c>
      <c r="B245" s="34">
        <v>20</v>
      </c>
      <c r="C245" s="28" t="s">
        <v>1391</v>
      </c>
      <c r="D245" s="37"/>
      <c r="E245" s="72"/>
      <c r="F245" s="138"/>
      <c r="G245" s="29" t="s">
        <v>2148</v>
      </c>
      <c r="H245" s="30">
        <v>1988</v>
      </c>
      <c r="I245" s="30">
        <v>1994</v>
      </c>
      <c r="J245" s="30"/>
      <c r="K245" s="36" t="s">
        <v>540</v>
      </c>
      <c r="L245" s="180" t="s">
        <v>1108</v>
      </c>
    </row>
    <row r="246" spans="1:12" ht="13.5">
      <c r="A246" s="55">
        <v>234</v>
      </c>
      <c r="B246" s="34">
        <v>20</v>
      </c>
      <c r="C246" s="28" t="s">
        <v>714</v>
      </c>
      <c r="D246" s="37"/>
      <c r="E246" s="72"/>
      <c r="F246" s="138"/>
      <c r="G246" s="29" t="s">
        <v>2469</v>
      </c>
      <c r="H246" s="30">
        <v>1988</v>
      </c>
      <c r="I246" s="30">
        <v>1994</v>
      </c>
      <c r="J246" s="30"/>
      <c r="K246" s="36" t="s">
        <v>540</v>
      </c>
      <c r="L246" s="180" t="s">
        <v>1108</v>
      </c>
    </row>
    <row r="247" spans="1:12" ht="13.5">
      <c r="A247" s="55">
        <v>235</v>
      </c>
      <c r="B247" s="34">
        <v>20</v>
      </c>
      <c r="C247" s="28" t="s">
        <v>715</v>
      </c>
      <c r="D247" s="37"/>
      <c r="E247" s="72"/>
      <c r="F247" s="138"/>
      <c r="G247" s="29" t="s">
        <v>658</v>
      </c>
      <c r="H247" s="30"/>
      <c r="I247" s="30">
        <v>1989</v>
      </c>
      <c r="J247" s="30"/>
      <c r="K247" s="36" t="s">
        <v>540</v>
      </c>
      <c r="L247" s="180" t="s">
        <v>1108</v>
      </c>
    </row>
    <row r="248" spans="1:12" ht="13.5">
      <c r="A248" s="55">
        <v>236</v>
      </c>
      <c r="B248" s="34">
        <v>20</v>
      </c>
      <c r="C248" s="28" t="s">
        <v>716</v>
      </c>
      <c r="D248" s="37"/>
      <c r="E248" s="72"/>
      <c r="F248" s="138"/>
      <c r="G248" s="29" t="s">
        <v>654</v>
      </c>
      <c r="H248" s="30"/>
      <c r="I248" s="30">
        <v>1989</v>
      </c>
      <c r="J248" s="30"/>
      <c r="K248" s="36" t="s">
        <v>540</v>
      </c>
      <c r="L248" s="180" t="s">
        <v>1108</v>
      </c>
    </row>
    <row r="249" spans="1:12" ht="13.5">
      <c r="A249" s="55">
        <v>237</v>
      </c>
      <c r="B249" s="34">
        <v>20</v>
      </c>
      <c r="C249" s="28" t="s">
        <v>983</v>
      </c>
      <c r="D249" s="37"/>
      <c r="E249" s="72"/>
      <c r="F249" s="138"/>
      <c r="G249" s="29" t="s">
        <v>2437</v>
      </c>
      <c r="H249" s="30"/>
      <c r="I249" s="30">
        <v>1989</v>
      </c>
      <c r="J249" s="30"/>
      <c r="K249" s="36" t="s">
        <v>540</v>
      </c>
      <c r="L249" s="180" t="s">
        <v>1108</v>
      </c>
    </row>
    <row r="250" spans="1:12" ht="13.5">
      <c r="A250" s="55">
        <v>238</v>
      </c>
      <c r="B250" s="34">
        <v>20</v>
      </c>
      <c r="C250" s="28" t="s">
        <v>1231</v>
      </c>
      <c r="D250" s="37"/>
      <c r="E250" s="72"/>
      <c r="F250" s="138"/>
      <c r="G250" s="29" t="s">
        <v>2470</v>
      </c>
      <c r="H250" s="30"/>
      <c r="I250" s="30">
        <v>1989</v>
      </c>
      <c r="J250" s="30"/>
      <c r="K250" s="36" t="s">
        <v>540</v>
      </c>
      <c r="L250" s="180" t="s">
        <v>579</v>
      </c>
    </row>
    <row r="251" spans="1:12" ht="13.5">
      <c r="A251" s="55">
        <v>239</v>
      </c>
      <c r="B251" s="34">
        <v>20</v>
      </c>
      <c r="C251" s="28" t="s">
        <v>975</v>
      </c>
      <c r="D251" s="37"/>
      <c r="E251" s="72"/>
      <c r="F251" s="138"/>
      <c r="G251" s="29" t="s">
        <v>2471</v>
      </c>
      <c r="H251" s="30"/>
      <c r="I251" s="30">
        <v>1989</v>
      </c>
      <c r="J251" s="30"/>
      <c r="K251" s="36" t="s">
        <v>540</v>
      </c>
      <c r="L251" s="180" t="s">
        <v>1108</v>
      </c>
    </row>
    <row r="252" spans="1:12" ht="13.5">
      <c r="A252" s="55">
        <v>240</v>
      </c>
      <c r="B252" s="34">
        <v>20</v>
      </c>
      <c r="C252" s="28" t="s">
        <v>424</v>
      </c>
      <c r="D252" s="37"/>
      <c r="E252" s="72"/>
      <c r="F252" s="138"/>
      <c r="G252" s="29" t="s">
        <v>2472</v>
      </c>
      <c r="H252" s="30"/>
      <c r="I252" s="30">
        <v>1989</v>
      </c>
      <c r="J252" s="30"/>
      <c r="K252" s="36" t="s">
        <v>540</v>
      </c>
      <c r="L252" s="180" t="s">
        <v>1108</v>
      </c>
    </row>
    <row r="253" spans="1:12" ht="13.5">
      <c r="A253" s="55">
        <v>241</v>
      </c>
      <c r="B253" s="34">
        <v>20</v>
      </c>
      <c r="C253" s="28" t="s">
        <v>425</v>
      </c>
      <c r="D253" s="37"/>
      <c r="E253" s="72"/>
      <c r="F253" s="138"/>
      <c r="G253" s="29" t="s">
        <v>2473</v>
      </c>
      <c r="H253" s="30"/>
      <c r="I253" s="30">
        <v>1989</v>
      </c>
      <c r="J253" s="30"/>
      <c r="K253" s="36" t="s">
        <v>540</v>
      </c>
      <c r="L253" s="180" t="s">
        <v>1108</v>
      </c>
    </row>
    <row r="254" spans="1:12" ht="13.5">
      <c r="A254" s="55">
        <v>242</v>
      </c>
      <c r="B254" s="34">
        <v>20</v>
      </c>
      <c r="C254" s="28" t="s">
        <v>426</v>
      </c>
      <c r="D254" s="37"/>
      <c r="E254" s="72"/>
      <c r="F254" s="138"/>
      <c r="G254" s="29" t="s">
        <v>2041</v>
      </c>
      <c r="H254" s="30"/>
      <c r="I254" s="30">
        <v>1989</v>
      </c>
      <c r="J254" s="30"/>
      <c r="K254" s="36" t="s">
        <v>540</v>
      </c>
      <c r="L254" s="180" t="s">
        <v>1108</v>
      </c>
    </row>
    <row r="255" spans="1:12" ht="13.5">
      <c r="A255" s="55">
        <v>243</v>
      </c>
      <c r="B255" s="34">
        <v>20</v>
      </c>
      <c r="C255" s="28" t="s">
        <v>427</v>
      </c>
      <c r="D255" s="37"/>
      <c r="E255" s="72"/>
      <c r="F255" s="138"/>
      <c r="G255" s="29" t="s">
        <v>1291</v>
      </c>
      <c r="H255" s="30"/>
      <c r="I255" s="30">
        <v>1989</v>
      </c>
      <c r="J255" s="30"/>
      <c r="K255" s="36" t="s">
        <v>540</v>
      </c>
      <c r="L255" s="180" t="s">
        <v>1108</v>
      </c>
    </row>
    <row r="256" spans="1:12" ht="13.5">
      <c r="A256" s="55">
        <v>244</v>
      </c>
      <c r="B256" s="93">
        <v>21</v>
      </c>
      <c r="C256" s="28" t="s">
        <v>428</v>
      </c>
      <c r="D256" s="37"/>
      <c r="E256" s="72"/>
      <c r="F256" s="138"/>
      <c r="G256" s="29" t="s">
        <v>654</v>
      </c>
      <c r="H256" s="30"/>
      <c r="I256" s="30">
        <v>1989</v>
      </c>
      <c r="J256" s="30"/>
      <c r="K256" s="36" t="s">
        <v>540</v>
      </c>
      <c r="L256" s="180" t="s">
        <v>1108</v>
      </c>
    </row>
    <row r="257" spans="1:12" ht="13.5">
      <c r="A257" s="55">
        <v>245</v>
      </c>
      <c r="B257" s="93">
        <v>21</v>
      </c>
      <c r="C257" s="28" t="s">
        <v>1913</v>
      </c>
      <c r="D257" s="37"/>
      <c r="E257" s="72"/>
      <c r="F257" s="137"/>
      <c r="G257" s="29" t="s">
        <v>654</v>
      </c>
      <c r="H257" s="30"/>
      <c r="I257" s="30">
        <v>1989</v>
      </c>
      <c r="J257" s="30"/>
      <c r="K257" s="36" t="s">
        <v>540</v>
      </c>
      <c r="L257" s="180" t="s">
        <v>1108</v>
      </c>
    </row>
    <row r="258" spans="1:12" ht="13.5">
      <c r="A258" s="55">
        <v>246</v>
      </c>
      <c r="B258" s="93">
        <v>21</v>
      </c>
      <c r="C258" s="28" t="s">
        <v>1158</v>
      </c>
      <c r="D258" s="37"/>
      <c r="E258" s="72"/>
      <c r="F258" s="137"/>
      <c r="G258" s="29" t="s">
        <v>2250</v>
      </c>
      <c r="H258" s="30"/>
      <c r="I258" s="30">
        <v>1989</v>
      </c>
      <c r="J258" s="30"/>
      <c r="K258" s="36" t="s">
        <v>540</v>
      </c>
      <c r="L258" s="180" t="s">
        <v>1108</v>
      </c>
    </row>
    <row r="259" spans="1:12" ht="13.5">
      <c r="A259" s="55">
        <v>247</v>
      </c>
      <c r="B259" s="93">
        <v>21</v>
      </c>
      <c r="C259" s="28" t="s">
        <v>1159</v>
      </c>
      <c r="D259" s="37"/>
      <c r="E259" s="72"/>
      <c r="F259" s="137"/>
      <c r="G259" s="29" t="s">
        <v>248</v>
      </c>
      <c r="H259" s="30"/>
      <c r="I259" s="30">
        <v>1989</v>
      </c>
      <c r="J259" s="30"/>
      <c r="K259" s="36" t="s">
        <v>540</v>
      </c>
      <c r="L259" s="180" t="s">
        <v>1108</v>
      </c>
    </row>
    <row r="260" spans="1:12" ht="27">
      <c r="A260" s="55">
        <v>248</v>
      </c>
      <c r="B260" s="93">
        <v>21</v>
      </c>
      <c r="C260" s="28" t="s">
        <v>1160</v>
      </c>
      <c r="D260" s="37"/>
      <c r="E260" s="72"/>
      <c r="F260" s="137"/>
      <c r="G260" s="29" t="s">
        <v>2334</v>
      </c>
      <c r="H260" s="30"/>
      <c r="I260" s="30">
        <v>1989</v>
      </c>
      <c r="J260" s="30"/>
      <c r="K260" s="36" t="s">
        <v>540</v>
      </c>
      <c r="L260" s="180" t="s">
        <v>1108</v>
      </c>
    </row>
    <row r="261" spans="1:12" ht="13.5">
      <c r="A261" s="55">
        <v>249</v>
      </c>
      <c r="B261" s="93">
        <v>21</v>
      </c>
      <c r="C261" s="28" t="s">
        <v>1692</v>
      </c>
      <c r="D261" s="37"/>
      <c r="E261" s="72"/>
      <c r="F261" s="137"/>
      <c r="G261" s="29" t="s">
        <v>822</v>
      </c>
      <c r="H261" s="30"/>
      <c r="I261" s="30">
        <v>1989</v>
      </c>
      <c r="J261" s="30"/>
      <c r="K261" s="36" t="s">
        <v>540</v>
      </c>
      <c r="L261" s="180" t="s">
        <v>1108</v>
      </c>
    </row>
    <row r="262" spans="1:12" ht="27">
      <c r="A262" s="55">
        <v>250</v>
      </c>
      <c r="B262" s="93">
        <v>21</v>
      </c>
      <c r="C262" s="28" t="s">
        <v>1693</v>
      </c>
      <c r="D262" s="37"/>
      <c r="E262" s="72"/>
      <c r="F262" s="137"/>
      <c r="G262" s="29" t="s">
        <v>100</v>
      </c>
      <c r="H262" s="30"/>
      <c r="I262" s="30">
        <v>1989</v>
      </c>
      <c r="J262" s="30"/>
      <c r="K262" s="36" t="s">
        <v>540</v>
      </c>
      <c r="L262" s="180" t="s">
        <v>1108</v>
      </c>
    </row>
    <row r="263" spans="1:12" ht="27">
      <c r="A263" s="55">
        <v>251</v>
      </c>
      <c r="B263" s="93">
        <v>21</v>
      </c>
      <c r="C263" s="28" t="s">
        <v>1694</v>
      </c>
      <c r="D263" s="37"/>
      <c r="E263" s="72"/>
      <c r="F263" s="137"/>
      <c r="G263" s="29" t="s">
        <v>100</v>
      </c>
      <c r="H263" s="30"/>
      <c r="I263" s="30">
        <v>1989</v>
      </c>
      <c r="J263" s="30"/>
      <c r="K263" s="36" t="s">
        <v>540</v>
      </c>
      <c r="L263" s="180" t="s">
        <v>1108</v>
      </c>
    </row>
    <row r="264" spans="1:12" ht="13.5">
      <c r="A264" s="55">
        <v>252</v>
      </c>
      <c r="B264" s="93">
        <v>21</v>
      </c>
      <c r="C264" s="28" t="s">
        <v>1761</v>
      </c>
      <c r="D264" s="37"/>
      <c r="E264" s="72"/>
      <c r="F264" s="137"/>
      <c r="G264" s="29" t="s">
        <v>321</v>
      </c>
      <c r="H264" s="30"/>
      <c r="I264" s="30">
        <v>1989</v>
      </c>
      <c r="J264" s="30"/>
      <c r="K264" s="36" t="s">
        <v>540</v>
      </c>
      <c r="L264" s="180" t="s">
        <v>1108</v>
      </c>
    </row>
    <row r="265" spans="1:12" ht="13.5">
      <c r="A265" s="55">
        <v>253</v>
      </c>
      <c r="B265" s="51">
        <v>22</v>
      </c>
      <c r="C265" s="32" t="s">
        <v>1762</v>
      </c>
      <c r="D265" s="37"/>
      <c r="E265" s="72"/>
      <c r="F265" s="137"/>
      <c r="G265" s="33" t="s">
        <v>101</v>
      </c>
      <c r="H265" s="39"/>
      <c r="I265" s="39">
        <v>1989</v>
      </c>
      <c r="J265" s="39"/>
      <c r="K265" s="36" t="s">
        <v>540</v>
      </c>
      <c r="L265" s="180" t="s">
        <v>1108</v>
      </c>
    </row>
    <row r="266" spans="1:12" ht="13.5">
      <c r="A266" s="55">
        <v>254</v>
      </c>
      <c r="B266" s="34">
        <v>22</v>
      </c>
      <c r="C266" s="28" t="s">
        <v>1370</v>
      </c>
      <c r="D266" s="37"/>
      <c r="E266" s="72"/>
      <c r="F266" s="137"/>
      <c r="G266" s="29" t="s">
        <v>1388</v>
      </c>
      <c r="H266" s="30"/>
      <c r="I266" s="30">
        <v>1989</v>
      </c>
      <c r="J266" s="30"/>
      <c r="K266" s="36" t="s">
        <v>540</v>
      </c>
      <c r="L266" s="180" t="s">
        <v>1108</v>
      </c>
    </row>
    <row r="267" spans="1:12" ht="13.5">
      <c r="A267" s="55">
        <v>255</v>
      </c>
      <c r="B267" s="34">
        <v>22</v>
      </c>
      <c r="C267" s="28" t="s">
        <v>2440</v>
      </c>
      <c r="D267" s="37"/>
      <c r="E267" s="72"/>
      <c r="F267" s="137"/>
      <c r="G267" s="29" t="s">
        <v>1250</v>
      </c>
      <c r="H267" s="30"/>
      <c r="I267" s="30">
        <v>1989</v>
      </c>
      <c r="J267" s="30"/>
      <c r="K267" s="36" t="s">
        <v>540</v>
      </c>
      <c r="L267" s="180" t="s">
        <v>1108</v>
      </c>
    </row>
    <row r="268" spans="1:12" ht="13.5">
      <c r="A268" s="55">
        <v>256</v>
      </c>
      <c r="B268" s="51">
        <v>22</v>
      </c>
      <c r="C268" s="28" t="s">
        <v>2441</v>
      </c>
      <c r="D268" s="37"/>
      <c r="E268" s="72"/>
      <c r="F268" s="137"/>
      <c r="G268" s="29" t="s">
        <v>1251</v>
      </c>
      <c r="H268" s="30"/>
      <c r="I268" s="30">
        <v>1989</v>
      </c>
      <c r="J268" s="30"/>
      <c r="K268" s="36" t="s">
        <v>540</v>
      </c>
      <c r="L268" s="180" t="s">
        <v>1108</v>
      </c>
    </row>
    <row r="269" spans="1:12" ht="13.5">
      <c r="A269" s="55">
        <v>257</v>
      </c>
      <c r="B269" s="34">
        <v>22</v>
      </c>
      <c r="C269" s="28" t="s">
        <v>2442</v>
      </c>
      <c r="D269" s="37"/>
      <c r="E269" s="72"/>
      <c r="F269" s="137"/>
      <c r="G269" s="29" t="s">
        <v>1252</v>
      </c>
      <c r="H269" s="30"/>
      <c r="I269" s="30">
        <v>1989</v>
      </c>
      <c r="J269" s="30"/>
      <c r="K269" s="36" t="s">
        <v>540</v>
      </c>
      <c r="L269" s="180" t="s">
        <v>1108</v>
      </c>
    </row>
    <row r="270" spans="1:12" ht="13.5">
      <c r="A270" s="55">
        <v>258</v>
      </c>
      <c r="B270" s="34">
        <v>22</v>
      </c>
      <c r="C270" s="28" t="s">
        <v>515</v>
      </c>
      <c r="D270" s="37"/>
      <c r="E270" s="72"/>
      <c r="F270" s="137"/>
      <c r="G270" s="29" t="s">
        <v>1253</v>
      </c>
      <c r="H270" s="30"/>
      <c r="I270" s="30">
        <v>1989</v>
      </c>
      <c r="J270" s="30"/>
      <c r="K270" s="36" t="s">
        <v>540</v>
      </c>
      <c r="L270" s="180" t="s">
        <v>1108</v>
      </c>
    </row>
    <row r="271" spans="1:12" ht="13.5">
      <c r="A271" s="55">
        <v>259</v>
      </c>
      <c r="B271" s="51">
        <v>22</v>
      </c>
      <c r="C271" s="28" t="s">
        <v>516</v>
      </c>
      <c r="D271" s="37"/>
      <c r="E271" s="72"/>
      <c r="F271" s="137"/>
      <c r="G271" s="29" t="s">
        <v>1254</v>
      </c>
      <c r="H271" s="30"/>
      <c r="I271" s="30">
        <v>1989</v>
      </c>
      <c r="J271" s="30"/>
      <c r="K271" s="36" t="s">
        <v>540</v>
      </c>
      <c r="L271" s="180" t="s">
        <v>1108</v>
      </c>
    </row>
    <row r="272" spans="1:12" ht="13.5">
      <c r="A272" s="55">
        <v>260</v>
      </c>
      <c r="B272" s="34">
        <v>22</v>
      </c>
      <c r="C272" s="32" t="s">
        <v>2280</v>
      </c>
      <c r="D272" s="37"/>
      <c r="E272" s="72"/>
      <c r="F272" s="137"/>
      <c r="G272" s="33" t="s">
        <v>257</v>
      </c>
      <c r="H272" s="39">
        <v>1989</v>
      </c>
      <c r="I272" s="39">
        <v>1990</v>
      </c>
      <c r="J272" s="39"/>
      <c r="K272" s="36" t="s">
        <v>540</v>
      </c>
      <c r="L272" s="180" t="s">
        <v>1108</v>
      </c>
    </row>
    <row r="273" spans="1:12" ht="13.5">
      <c r="A273" s="55">
        <v>261</v>
      </c>
      <c r="B273" s="34">
        <v>22</v>
      </c>
      <c r="C273" s="28" t="s">
        <v>2281</v>
      </c>
      <c r="D273" s="37"/>
      <c r="E273" s="72"/>
      <c r="F273" s="137"/>
      <c r="G273" s="29" t="s">
        <v>2080</v>
      </c>
      <c r="H273" s="30">
        <v>1989</v>
      </c>
      <c r="I273" s="30">
        <v>1990</v>
      </c>
      <c r="J273" s="30"/>
      <c r="K273" s="36" t="s">
        <v>540</v>
      </c>
      <c r="L273" s="180" t="s">
        <v>1108</v>
      </c>
    </row>
    <row r="274" spans="1:12" ht="13.5">
      <c r="A274" s="55">
        <v>262</v>
      </c>
      <c r="B274" s="51">
        <v>22</v>
      </c>
      <c r="C274" s="28" t="s">
        <v>396</v>
      </c>
      <c r="D274" s="37"/>
      <c r="E274" s="72"/>
      <c r="F274" s="137"/>
      <c r="G274" s="29" t="s">
        <v>207</v>
      </c>
      <c r="H274" s="30">
        <v>1989</v>
      </c>
      <c r="I274" s="30">
        <v>1990</v>
      </c>
      <c r="J274" s="30"/>
      <c r="K274" s="36" t="s">
        <v>540</v>
      </c>
      <c r="L274" s="180" t="s">
        <v>1108</v>
      </c>
    </row>
    <row r="275" spans="1:12" ht="13.5">
      <c r="A275" s="55">
        <v>263</v>
      </c>
      <c r="B275" s="34">
        <v>22</v>
      </c>
      <c r="C275" s="28" t="s">
        <v>398</v>
      </c>
      <c r="D275" s="37"/>
      <c r="E275" s="72"/>
      <c r="F275" s="137"/>
      <c r="G275" s="29" t="s">
        <v>208</v>
      </c>
      <c r="H275" s="30">
        <v>1989</v>
      </c>
      <c r="I275" s="30">
        <v>1990</v>
      </c>
      <c r="J275" s="30"/>
      <c r="K275" s="36" t="s">
        <v>540</v>
      </c>
      <c r="L275" s="180" t="s">
        <v>1108</v>
      </c>
    </row>
    <row r="276" spans="1:12" ht="13.5">
      <c r="A276" s="55">
        <v>264</v>
      </c>
      <c r="B276" s="34">
        <v>22</v>
      </c>
      <c r="C276" s="28" t="s">
        <v>399</v>
      </c>
      <c r="D276" s="37"/>
      <c r="E276" s="72"/>
      <c r="F276" s="138"/>
      <c r="G276" s="33" t="s">
        <v>209</v>
      </c>
      <c r="H276" s="30">
        <v>1989</v>
      </c>
      <c r="I276" s="30">
        <v>1990</v>
      </c>
      <c r="J276" s="30"/>
      <c r="K276" s="36" t="s">
        <v>540</v>
      </c>
      <c r="L276" s="180" t="s">
        <v>1108</v>
      </c>
    </row>
    <row r="277" spans="1:12" ht="13.5">
      <c r="A277" s="55">
        <v>265</v>
      </c>
      <c r="B277" s="51">
        <v>22</v>
      </c>
      <c r="C277" s="28" t="s">
        <v>400</v>
      </c>
      <c r="D277" s="37"/>
      <c r="E277" s="72"/>
      <c r="F277" s="138"/>
      <c r="G277" s="33" t="s">
        <v>1221</v>
      </c>
      <c r="H277" s="30">
        <v>1989</v>
      </c>
      <c r="I277" s="30">
        <v>1990</v>
      </c>
      <c r="J277" s="30"/>
      <c r="K277" s="36" t="s">
        <v>540</v>
      </c>
      <c r="L277" s="180" t="s">
        <v>1108</v>
      </c>
    </row>
    <row r="278" spans="1:12" ht="27">
      <c r="A278" s="55">
        <v>266</v>
      </c>
      <c r="B278" s="34">
        <v>22</v>
      </c>
      <c r="C278" s="28" t="s">
        <v>1994</v>
      </c>
      <c r="D278" s="37"/>
      <c r="E278" s="72"/>
      <c r="F278" s="138"/>
      <c r="G278" s="33" t="s">
        <v>1222</v>
      </c>
      <c r="H278" s="30">
        <v>1989</v>
      </c>
      <c r="I278" s="30">
        <v>1990</v>
      </c>
      <c r="J278" s="30"/>
      <c r="K278" s="36" t="s">
        <v>540</v>
      </c>
      <c r="L278" s="180" t="s">
        <v>1108</v>
      </c>
    </row>
    <row r="279" spans="1:12" ht="13.5">
      <c r="A279" s="55">
        <v>267</v>
      </c>
      <c r="B279" s="93">
        <v>23</v>
      </c>
      <c r="C279" s="28" t="s">
        <v>1995</v>
      </c>
      <c r="D279" s="37"/>
      <c r="E279" s="72"/>
      <c r="F279" s="138"/>
      <c r="G279" s="33" t="s">
        <v>1362</v>
      </c>
      <c r="H279" s="30">
        <v>1989</v>
      </c>
      <c r="I279" s="30">
        <v>1991</v>
      </c>
      <c r="J279" s="30"/>
      <c r="K279" s="36" t="s">
        <v>540</v>
      </c>
      <c r="L279" s="180" t="s">
        <v>1108</v>
      </c>
    </row>
    <row r="280" spans="1:12" ht="13.5">
      <c r="A280" s="55">
        <v>268</v>
      </c>
      <c r="B280" s="93">
        <v>23</v>
      </c>
      <c r="C280" s="28" t="s">
        <v>1996</v>
      </c>
      <c r="D280" s="37"/>
      <c r="E280" s="72"/>
      <c r="F280" s="138"/>
      <c r="G280" s="33" t="s">
        <v>46</v>
      </c>
      <c r="H280" s="30">
        <v>1989</v>
      </c>
      <c r="I280" s="30">
        <v>1991</v>
      </c>
      <c r="J280" s="30"/>
      <c r="K280" s="36" t="s">
        <v>540</v>
      </c>
      <c r="L280" s="180" t="s">
        <v>1108</v>
      </c>
    </row>
    <row r="281" spans="1:12" ht="13.5">
      <c r="A281" s="55">
        <v>269</v>
      </c>
      <c r="B281" s="93">
        <v>23</v>
      </c>
      <c r="C281" s="32" t="s">
        <v>1997</v>
      </c>
      <c r="D281" s="37"/>
      <c r="E281" s="72"/>
      <c r="F281" s="138"/>
      <c r="G281" s="33" t="s">
        <v>882</v>
      </c>
      <c r="H281" s="39">
        <v>1989</v>
      </c>
      <c r="I281" s="39">
        <v>1991</v>
      </c>
      <c r="J281" s="39"/>
      <c r="K281" s="36" t="s">
        <v>540</v>
      </c>
      <c r="L281" s="180" t="s">
        <v>1108</v>
      </c>
    </row>
    <row r="282" spans="1:12" ht="13.5">
      <c r="A282" s="55">
        <v>270</v>
      </c>
      <c r="B282" s="93">
        <v>23</v>
      </c>
      <c r="C282" s="32" t="s">
        <v>1998</v>
      </c>
      <c r="D282" s="37"/>
      <c r="E282" s="72"/>
      <c r="F282" s="138"/>
      <c r="G282" s="33" t="s">
        <v>1540</v>
      </c>
      <c r="H282" s="39">
        <v>1989</v>
      </c>
      <c r="I282" s="39">
        <v>1991</v>
      </c>
      <c r="J282" s="39"/>
      <c r="K282" s="36" t="s">
        <v>540</v>
      </c>
      <c r="L282" s="180" t="s">
        <v>1108</v>
      </c>
    </row>
    <row r="283" spans="1:12" ht="13.5">
      <c r="A283" s="55">
        <v>271</v>
      </c>
      <c r="B283" s="93">
        <v>23</v>
      </c>
      <c r="C283" s="28" t="s">
        <v>1999</v>
      </c>
      <c r="D283" s="37"/>
      <c r="E283" s="72"/>
      <c r="F283" s="138"/>
      <c r="G283" s="33" t="s">
        <v>1934</v>
      </c>
      <c r="H283" s="30">
        <v>1989</v>
      </c>
      <c r="I283" s="30">
        <v>1991</v>
      </c>
      <c r="J283" s="30"/>
      <c r="K283" s="36" t="s">
        <v>540</v>
      </c>
      <c r="L283" s="180" t="s">
        <v>1108</v>
      </c>
    </row>
    <row r="284" spans="1:12" ht="13.5">
      <c r="A284" s="55">
        <v>272</v>
      </c>
      <c r="B284" s="93">
        <v>23</v>
      </c>
      <c r="C284" s="28" t="s">
        <v>1325</v>
      </c>
      <c r="D284" s="37"/>
      <c r="E284" s="72"/>
      <c r="F284" s="138"/>
      <c r="G284" s="33" t="s">
        <v>1935</v>
      </c>
      <c r="H284" s="30">
        <v>1989</v>
      </c>
      <c r="I284" s="30">
        <v>1991</v>
      </c>
      <c r="J284" s="30"/>
      <c r="K284" s="36" t="s">
        <v>540</v>
      </c>
      <c r="L284" s="180" t="s">
        <v>1108</v>
      </c>
    </row>
    <row r="285" spans="1:12" ht="30.75" customHeight="1">
      <c r="A285" s="55">
        <v>273</v>
      </c>
      <c r="B285" s="93">
        <v>23</v>
      </c>
      <c r="C285" s="28" t="s">
        <v>1326</v>
      </c>
      <c r="D285" s="37"/>
      <c r="E285" s="72"/>
      <c r="F285" s="138"/>
      <c r="G285" s="29" t="s">
        <v>1317</v>
      </c>
      <c r="H285" s="30"/>
      <c r="I285" s="30">
        <v>1999</v>
      </c>
      <c r="J285" s="30"/>
      <c r="K285" s="36" t="s">
        <v>540</v>
      </c>
      <c r="L285" s="180" t="s">
        <v>1108</v>
      </c>
    </row>
    <row r="286" spans="1:12" ht="27">
      <c r="A286" s="55">
        <v>274</v>
      </c>
      <c r="B286" s="93">
        <v>23</v>
      </c>
      <c r="C286" s="28" t="s">
        <v>1327</v>
      </c>
      <c r="D286" s="37"/>
      <c r="E286" s="72"/>
      <c r="F286" s="138"/>
      <c r="G286" s="33" t="s">
        <v>1422</v>
      </c>
      <c r="H286" s="30">
        <v>1989</v>
      </c>
      <c r="I286" s="30">
        <v>1992</v>
      </c>
      <c r="J286" s="30"/>
      <c r="K286" s="36" t="s">
        <v>540</v>
      </c>
      <c r="L286" s="180" t="s">
        <v>1108</v>
      </c>
    </row>
    <row r="287" spans="1:12" ht="13.5">
      <c r="A287" s="55">
        <v>275</v>
      </c>
      <c r="B287" s="93">
        <v>23</v>
      </c>
      <c r="C287" s="28" t="s">
        <v>2401</v>
      </c>
      <c r="D287" s="37"/>
      <c r="E287" s="72"/>
      <c r="F287" s="138"/>
      <c r="G287" s="33" t="s">
        <v>1423</v>
      </c>
      <c r="H287" s="30">
        <v>1989</v>
      </c>
      <c r="I287" s="30">
        <v>1992</v>
      </c>
      <c r="J287" s="30"/>
      <c r="K287" s="36" t="s">
        <v>540</v>
      </c>
      <c r="L287" s="180" t="s">
        <v>1108</v>
      </c>
    </row>
    <row r="288" spans="1:12" ht="13.5">
      <c r="A288" s="55">
        <v>276</v>
      </c>
      <c r="B288" s="93">
        <v>23</v>
      </c>
      <c r="C288" s="28" t="s">
        <v>2402</v>
      </c>
      <c r="D288" s="37"/>
      <c r="E288" s="72"/>
      <c r="F288" s="138"/>
      <c r="G288" s="33" t="s">
        <v>473</v>
      </c>
      <c r="H288" s="30">
        <v>1989</v>
      </c>
      <c r="I288" s="30">
        <v>1993</v>
      </c>
      <c r="J288" s="30"/>
      <c r="K288" s="36" t="s">
        <v>540</v>
      </c>
      <c r="L288" s="180" t="s">
        <v>1108</v>
      </c>
    </row>
    <row r="289" spans="1:12" ht="13.5">
      <c r="A289" s="55">
        <v>277</v>
      </c>
      <c r="B289" s="93">
        <v>23</v>
      </c>
      <c r="C289" s="28" t="s">
        <v>812</v>
      </c>
      <c r="D289" s="37"/>
      <c r="E289" s="72"/>
      <c r="F289" s="137"/>
      <c r="G289" s="29" t="s">
        <v>2215</v>
      </c>
      <c r="H289" s="30">
        <v>1989</v>
      </c>
      <c r="I289" s="30">
        <v>1993</v>
      </c>
      <c r="J289" s="30"/>
      <c r="K289" s="36" t="s">
        <v>540</v>
      </c>
      <c r="L289" s="180" t="s">
        <v>1108</v>
      </c>
    </row>
    <row r="290" spans="1:12" ht="13.5">
      <c r="A290" s="55">
        <v>278</v>
      </c>
      <c r="B290" s="93">
        <v>23</v>
      </c>
      <c r="C290" s="28" t="s">
        <v>1790</v>
      </c>
      <c r="D290" s="37"/>
      <c r="E290" s="72"/>
      <c r="F290" s="137"/>
      <c r="G290" s="29" t="s">
        <v>393</v>
      </c>
      <c r="H290" s="30">
        <v>1989</v>
      </c>
      <c r="I290" s="30">
        <v>1993</v>
      </c>
      <c r="J290" s="30"/>
      <c r="K290" s="36" t="s">
        <v>540</v>
      </c>
      <c r="L290" s="180" t="s">
        <v>1108</v>
      </c>
    </row>
    <row r="291" spans="1:12" ht="27">
      <c r="A291" s="55">
        <v>279</v>
      </c>
      <c r="B291" s="34">
        <v>24</v>
      </c>
      <c r="C291" s="28" t="s">
        <v>837</v>
      </c>
      <c r="D291" s="37"/>
      <c r="E291" s="72"/>
      <c r="F291" s="137"/>
      <c r="G291" s="29" t="s">
        <v>1375</v>
      </c>
      <c r="H291" s="30">
        <v>1989</v>
      </c>
      <c r="I291" s="30">
        <v>1994</v>
      </c>
      <c r="J291" s="30"/>
      <c r="K291" s="36" t="s">
        <v>540</v>
      </c>
      <c r="L291" s="180" t="s">
        <v>1108</v>
      </c>
    </row>
    <row r="292" spans="1:12" ht="13.5">
      <c r="A292" s="55">
        <v>280</v>
      </c>
      <c r="B292" s="34">
        <v>24</v>
      </c>
      <c r="C292" s="28" t="s">
        <v>839</v>
      </c>
      <c r="D292" s="37"/>
      <c r="E292" s="72"/>
      <c r="F292" s="137"/>
      <c r="G292" s="29" t="s">
        <v>1376</v>
      </c>
      <c r="H292" s="30">
        <v>1989</v>
      </c>
      <c r="I292" s="30">
        <v>1995</v>
      </c>
      <c r="J292" s="30"/>
      <c r="K292" s="36" t="s">
        <v>540</v>
      </c>
      <c r="L292" s="180" t="s">
        <v>1108</v>
      </c>
    </row>
    <row r="293" spans="1:12" ht="13.5">
      <c r="A293" s="55">
        <v>281</v>
      </c>
      <c r="B293" s="34">
        <v>24</v>
      </c>
      <c r="C293" s="28" t="s">
        <v>841</v>
      </c>
      <c r="D293" s="37"/>
      <c r="E293" s="72"/>
      <c r="F293" s="137"/>
      <c r="G293" s="29" t="s">
        <v>1377</v>
      </c>
      <c r="H293" s="30">
        <v>1989</v>
      </c>
      <c r="I293" s="30">
        <v>1995</v>
      </c>
      <c r="J293" s="30"/>
      <c r="K293" s="36" t="s">
        <v>540</v>
      </c>
      <c r="L293" s="180" t="s">
        <v>1108</v>
      </c>
    </row>
    <row r="294" spans="1:12" ht="13.5">
      <c r="A294" s="55">
        <v>282</v>
      </c>
      <c r="B294" s="34">
        <v>24</v>
      </c>
      <c r="C294" s="28" t="s">
        <v>842</v>
      </c>
      <c r="D294" s="37"/>
      <c r="E294" s="72"/>
      <c r="F294" s="137"/>
      <c r="G294" s="29" t="s">
        <v>1378</v>
      </c>
      <c r="H294" s="30">
        <v>1989</v>
      </c>
      <c r="I294" s="30">
        <v>1996</v>
      </c>
      <c r="J294" s="30"/>
      <c r="K294" s="36" t="s">
        <v>540</v>
      </c>
      <c r="L294" s="180" t="s">
        <v>1108</v>
      </c>
    </row>
    <row r="295" spans="1:12" ht="13.5">
      <c r="A295" s="55">
        <v>283</v>
      </c>
      <c r="B295" s="34">
        <v>24</v>
      </c>
      <c r="C295" s="28" t="s">
        <v>844</v>
      </c>
      <c r="D295" s="37"/>
      <c r="E295" s="72"/>
      <c r="F295" s="137"/>
      <c r="G295" s="29" t="s">
        <v>1379</v>
      </c>
      <c r="H295" s="30"/>
      <c r="I295" s="30">
        <v>1990</v>
      </c>
      <c r="J295" s="30"/>
      <c r="K295" s="36" t="s">
        <v>540</v>
      </c>
      <c r="L295" s="180" t="s">
        <v>1108</v>
      </c>
    </row>
    <row r="296" spans="1:12" ht="13.5">
      <c r="A296" s="55">
        <v>284</v>
      </c>
      <c r="B296" s="34">
        <v>24</v>
      </c>
      <c r="C296" s="28" t="s">
        <v>1330</v>
      </c>
      <c r="D296" s="37"/>
      <c r="E296" s="72"/>
      <c r="F296" s="137"/>
      <c r="G296" s="29" t="s">
        <v>1380</v>
      </c>
      <c r="H296" s="30"/>
      <c r="I296" s="30">
        <v>1990</v>
      </c>
      <c r="J296" s="30"/>
      <c r="K296" s="36" t="s">
        <v>540</v>
      </c>
      <c r="L296" s="180" t="s">
        <v>1108</v>
      </c>
    </row>
    <row r="297" spans="1:12" ht="13.5">
      <c r="A297" s="55">
        <v>285</v>
      </c>
      <c r="B297" s="34">
        <v>24</v>
      </c>
      <c r="C297" s="28" t="s">
        <v>977</v>
      </c>
      <c r="D297" s="37"/>
      <c r="E297" s="72"/>
      <c r="F297" s="138"/>
      <c r="G297" s="29" t="s">
        <v>1381</v>
      </c>
      <c r="H297" s="30"/>
      <c r="I297" s="30">
        <v>1990</v>
      </c>
      <c r="J297" s="30"/>
      <c r="K297" s="36" t="s">
        <v>540</v>
      </c>
      <c r="L297" s="180" t="s">
        <v>1108</v>
      </c>
    </row>
    <row r="298" spans="1:12" ht="13.5">
      <c r="A298" s="55">
        <v>286</v>
      </c>
      <c r="B298" s="34">
        <v>24</v>
      </c>
      <c r="C298" s="28" t="s">
        <v>979</v>
      </c>
      <c r="D298" s="37"/>
      <c r="E298" s="72"/>
      <c r="F298" s="138"/>
      <c r="G298" s="29" t="s">
        <v>1382</v>
      </c>
      <c r="H298" s="30"/>
      <c r="I298" s="30">
        <v>1990</v>
      </c>
      <c r="J298" s="30"/>
      <c r="K298" s="36" t="s">
        <v>540</v>
      </c>
      <c r="L298" s="180" t="s">
        <v>1108</v>
      </c>
    </row>
    <row r="299" spans="1:12" ht="13.5">
      <c r="A299" s="55">
        <v>287</v>
      </c>
      <c r="B299" s="34">
        <v>24</v>
      </c>
      <c r="C299" s="28" t="s">
        <v>981</v>
      </c>
      <c r="D299" s="37"/>
      <c r="E299" s="72"/>
      <c r="F299" s="138"/>
      <c r="G299" s="29" t="s">
        <v>658</v>
      </c>
      <c r="H299" s="30"/>
      <c r="I299" s="30">
        <v>1990</v>
      </c>
      <c r="J299" s="30"/>
      <c r="K299" s="36" t="s">
        <v>540</v>
      </c>
      <c r="L299" s="180" t="s">
        <v>1108</v>
      </c>
    </row>
    <row r="300" spans="1:12" ht="13.5">
      <c r="A300" s="55">
        <v>288</v>
      </c>
      <c r="B300" s="34">
        <v>24</v>
      </c>
      <c r="C300" s="32" t="s">
        <v>982</v>
      </c>
      <c r="D300" s="37"/>
      <c r="E300" s="72"/>
      <c r="F300" s="138"/>
      <c r="G300" s="33" t="s">
        <v>571</v>
      </c>
      <c r="H300" s="39"/>
      <c r="I300" s="39">
        <v>1990</v>
      </c>
      <c r="J300" s="39"/>
      <c r="K300" s="36" t="s">
        <v>540</v>
      </c>
      <c r="L300" s="180" t="s">
        <v>1108</v>
      </c>
    </row>
    <row r="301" spans="1:12" ht="13.5">
      <c r="A301" s="55">
        <v>289</v>
      </c>
      <c r="B301" s="34">
        <v>24</v>
      </c>
      <c r="C301" s="28" t="s">
        <v>510</v>
      </c>
      <c r="D301" s="37"/>
      <c r="E301" s="72"/>
      <c r="F301" s="138"/>
      <c r="G301" s="29" t="s">
        <v>1383</v>
      </c>
      <c r="H301" s="30"/>
      <c r="I301" s="30">
        <v>1990</v>
      </c>
      <c r="J301" s="30"/>
      <c r="K301" s="36" t="s">
        <v>540</v>
      </c>
      <c r="L301" s="180" t="s">
        <v>1108</v>
      </c>
    </row>
    <row r="302" spans="1:12" ht="13.5">
      <c r="A302" s="55">
        <v>290</v>
      </c>
      <c r="B302" s="34">
        <v>24</v>
      </c>
      <c r="C302" s="28" t="s">
        <v>512</v>
      </c>
      <c r="D302" s="37"/>
      <c r="E302" s="72"/>
      <c r="F302" s="138"/>
      <c r="G302" s="29" t="s">
        <v>660</v>
      </c>
      <c r="H302" s="30"/>
      <c r="I302" s="30">
        <v>1990</v>
      </c>
      <c r="J302" s="30"/>
      <c r="K302" s="36" t="s">
        <v>540</v>
      </c>
      <c r="L302" s="180" t="s">
        <v>1108</v>
      </c>
    </row>
    <row r="303" spans="1:12" ht="13.5">
      <c r="A303" s="55">
        <v>291</v>
      </c>
      <c r="B303" s="34">
        <v>24</v>
      </c>
      <c r="C303" s="28" t="s">
        <v>1811</v>
      </c>
      <c r="D303" s="37"/>
      <c r="E303" s="72"/>
      <c r="F303" s="138"/>
      <c r="G303" s="29" t="s">
        <v>661</v>
      </c>
      <c r="H303" s="30"/>
      <c r="I303" s="30">
        <v>1990</v>
      </c>
      <c r="J303" s="30"/>
      <c r="K303" s="36" t="s">
        <v>540</v>
      </c>
      <c r="L303" s="180" t="s">
        <v>1108</v>
      </c>
    </row>
    <row r="304" spans="1:12" ht="13.5">
      <c r="A304" s="55">
        <v>292</v>
      </c>
      <c r="B304" s="93">
        <v>25</v>
      </c>
      <c r="C304" s="28" t="s">
        <v>1813</v>
      </c>
      <c r="D304" s="37"/>
      <c r="E304" s="72"/>
      <c r="F304" s="138"/>
      <c r="G304" s="29" t="s">
        <v>622</v>
      </c>
      <c r="H304" s="30"/>
      <c r="I304" s="30">
        <v>1990</v>
      </c>
      <c r="J304" s="30"/>
      <c r="K304" s="36" t="s">
        <v>540</v>
      </c>
      <c r="L304" s="180" t="s">
        <v>1108</v>
      </c>
    </row>
    <row r="305" spans="1:12" ht="13.5">
      <c r="A305" s="55">
        <v>293</v>
      </c>
      <c r="B305" s="93">
        <v>25</v>
      </c>
      <c r="C305" s="28" t="s">
        <v>1814</v>
      </c>
      <c r="D305" s="37"/>
      <c r="E305" s="72"/>
      <c r="F305" s="138"/>
      <c r="G305" s="29" t="s">
        <v>459</v>
      </c>
      <c r="H305" s="30"/>
      <c r="I305" s="30">
        <v>1990</v>
      </c>
      <c r="J305" s="30"/>
      <c r="K305" s="36" t="s">
        <v>540</v>
      </c>
      <c r="L305" s="180" t="s">
        <v>1108</v>
      </c>
    </row>
    <row r="306" spans="1:12" ht="13.5">
      <c r="A306" s="55">
        <v>294</v>
      </c>
      <c r="B306" s="93">
        <v>25</v>
      </c>
      <c r="C306" s="28" t="s">
        <v>1815</v>
      </c>
      <c r="D306" s="37"/>
      <c r="E306" s="72"/>
      <c r="F306" s="138"/>
      <c r="G306" s="29" t="s">
        <v>321</v>
      </c>
      <c r="H306" s="30"/>
      <c r="I306" s="30">
        <v>1990</v>
      </c>
      <c r="J306" s="30"/>
      <c r="K306" s="36" t="s">
        <v>540</v>
      </c>
      <c r="L306" s="180" t="s">
        <v>1108</v>
      </c>
    </row>
    <row r="307" spans="1:12" ht="13.5">
      <c r="A307" s="55">
        <v>295</v>
      </c>
      <c r="B307" s="93">
        <v>25</v>
      </c>
      <c r="C307" s="28" t="s">
        <v>910</v>
      </c>
      <c r="D307" s="37"/>
      <c r="E307" s="72"/>
      <c r="F307" s="138"/>
      <c r="G307" s="29" t="s">
        <v>654</v>
      </c>
      <c r="H307" s="30"/>
      <c r="I307" s="30">
        <v>1990</v>
      </c>
      <c r="J307" s="30"/>
      <c r="K307" s="36" t="s">
        <v>540</v>
      </c>
      <c r="L307" s="180" t="s">
        <v>1108</v>
      </c>
    </row>
    <row r="308" spans="1:12" ht="13.5">
      <c r="A308" s="55">
        <v>296</v>
      </c>
      <c r="B308" s="93">
        <v>25</v>
      </c>
      <c r="C308" s="28" t="s">
        <v>911</v>
      </c>
      <c r="D308" s="37"/>
      <c r="E308" s="72"/>
      <c r="F308" s="138"/>
      <c r="G308" s="29" t="s">
        <v>623</v>
      </c>
      <c r="H308" s="30"/>
      <c r="I308" s="30">
        <v>1990</v>
      </c>
      <c r="J308" s="30"/>
      <c r="K308" s="36" t="s">
        <v>540</v>
      </c>
      <c r="L308" s="180" t="s">
        <v>1108</v>
      </c>
    </row>
    <row r="309" spans="1:12" ht="13.5">
      <c r="A309" s="55">
        <v>297</v>
      </c>
      <c r="B309" s="93">
        <v>25</v>
      </c>
      <c r="C309" s="32" t="s">
        <v>912</v>
      </c>
      <c r="D309" s="37"/>
      <c r="E309" s="72"/>
      <c r="F309" s="137"/>
      <c r="G309" s="33" t="s">
        <v>939</v>
      </c>
      <c r="H309" s="39"/>
      <c r="I309" s="39">
        <v>1990</v>
      </c>
      <c r="J309" s="39"/>
      <c r="K309" s="36" t="s">
        <v>540</v>
      </c>
      <c r="L309" s="180" t="s">
        <v>1108</v>
      </c>
    </row>
    <row r="310" spans="1:12" ht="13.5">
      <c r="A310" s="55">
        <v>298</v>
      </c>
      <c r="B310" s="93">
        <v>25</v>
      </c>
      <c r="C310" s="32" t="s">
        <v>913</v>
      </c>
      <c r="D310" s="37"/>
      <c r="E310" s="72"/>
      <c r="F310" s="137"/>
      <c r="G310" s="33" t="s">
        <v>940</v>
      </c>
      <c r="H310" s="39"/>
      <c r="I310" s="39">
        <v>1990</v>
      </c>
      <c r="J310" s="39"/>
      <c r="K310" s="36" t="s">
        <v>540</v>
      </c>
      <c r="L310" s="180" t="s">
        <v>1108</v>
      </c>
    </row>
    <row r="311" spans="1:12" ht="27">
      <c r="A311" s="55">
        <v>299</v>
      </c>
      <c r="B311" s="93">
        <v>25</v>
      </c>
      <c r="C311" s="32" t="s">
        <v>915</v>
      </c>
      <c r="D311" s="37"/>
      <c r="E311" s="72"/>
      <c r="F311" s="137"/>
      <c r="G311" s="33" t="s">
        <v>867</v>
      </c>
      <c r="H311" s="39">
        <v>1990</v>
      </c>
      <c r="I311" s="39">
        <v>1991</v>
      </c>
      <c r="J311" s="39"/>
      <c r="K311" s="36" t="s">
        <v>540</v>
      </c>
      <c r="L311" s="180" t="s">
        <v>1108</v>
      </c>
    </row>
    <row r="312" spans="1:12" ht="13.5">
      <c r="A312" s="55">
        <v>300</v>
      </c>
      <c r="B312" s="93">
        <v>25</v>
      </c>
      <c r="C312" s="28" t="s">
        <v>2475</v>
      </c>
      <c r="D312" s="37"/>
      <c r="E312" s="72"/>
      <c r="F312" s="137"/>
      <c r="G312" s="29" t="s">
        <v>1255</v>
      </c>
      <c r="H312" s="30">
        <v>1990</v>
      </c>
      <c r="I312" s="30">
        <v>1991</v>
      </c>
      <c r="J312" s="30"/>
      <c r="K312" s="36" t="s">
        <v>540</v>
      </c>
      <c r="L312" s="180" t="s">
        <v>1108</v>
      </c>
    </row>
    <row r="313" spans="1:12" ht="13.5">
      <c r="A313" s="55">
        <v>301</v>
      </c>
      <c r="B313" s="93">
        <v>25</v>
      </c>
      <c r="C313" s="28" t="s">
        <v>1088</v>
      </c>
      <c r="D313" s="37"/>
      <c r="E313" s="72"/>
      <c r="F313" s="137"/>
      <c r="G313" s="29" t="s">
        <v>494</v>
      </c>
      <c r="H313" s="30">
        <v>1990</v>
      </c>
      <c r="I313" s="30">
        <v>1991</v>
      </c>
      <c r="J313" s="30"/>
      <c r="K313" s="36" t="s">
        <v>540</v>
      </c>
      <c r="L313" s="180" t="s">
        <v>1108</v>
      </c>
    </row>
    <row r="314" spans="1:12" ht="13.5">
      <c r="A314" s="55">
        <v>302</v>
      </c>
      <c r="B314" s="93">
        <v>25</v>
      </c>
      <c r="C314" s="28" t="s">
        <v>1089</v>
      </c>
      <c r="D314" s="37"/>
      <c r="E314" s="72"/>
      <c r="F314" s="137"/>
      <c r="G314" s="29" t="s">
        <v>1260</v>
      </c>
      <c r="H314" s="30">
        <v>1990</v>
      </c>
      <c r="I314" s="30">
        <v>1991</v>
      </c>
      <c r="J314" s="30"/>
      <c r="K314" s="36" t="s">
        <v>540</v>
      </c>
      <c r="L314" s="180" t="s">
        <v>1108</v>
      </c>
    </row>
    <row r="315" spans="1:12" ht="13.5">
      <c r="A315" s="55">
        <v>303</v>
      </c>
      <c r="B315" s="34">
        <v>26</v>
      </c>
      <c r="C315" s="28" t="s">
        <v>1572</v>
      </c>
      <c r="D315" s="37"/>
      <c r="E315" s="72"/>
      <c r="F315" s="137"/>
      <c r="G315" s="29" t="s">
        <v>1261</v>
      </c>
      <c r="H315" s="30">
        <v>1990</v>
      </c>
      <c r="I315" s="30">
        <v>1991</v>
      </c>
      <c r="J315" s="30"/>
      <c r="K315" s="36" t="s">
        <v>540</v>
      </c>
      <c r="L315" s="180" t="s">
        <v>1108</v>
      </c>
    </row>
    <row r="316" spans="1:12" ht="13.5">
      <c r="A316" s="55">
        <v>304</v>
      </c>
      <c r="B316" s="34">
        <v>26</v>
      </c>
      <c r="C316" s="28" t="s">
        <v>1574</v>
      </c>
      <c r="D316" s="37"/>
      <c r="E316" s="72"/>
      <c r="F316" s="137"/>
      <c r="G316" s="29" t="s">
        <v>1262</v>
      </c>
      <c r="H316" s="30">
        <v>1990</v>
      </c>
      <c r="I316" s="30">
        <v>1991</v>
      </c>
      <c r="J316" s="30"/>
      <c r="K316" s="36" t="s">
        <v>540</v>
      </c>
      <c r="L316" s="180" t="s">
        <v>1108</v>
      </c>
    </row>
    <row r="317" spans="1:12" ht="27">
      <c r="A317" s="55">
        <v>305</v>
      </c>
      <c r="B317" s="34">
        <v>26</v>
      </c>
      <c r="C317" s="28" t="s">
        <v>1576</v>
      </c>
      <c r="D317" s="37"/>
      <c r="E317" s="72"/>
      <c r="F317" s="138"/>
      <c r="G317" s="29" t="s">
        <v>96</v>
      </c>
      <c r="H317" s="30">
        <v>1990</v>
      </c>
      <c r="I317" s="30">
        <v>1991</v>
      </c>
      <c r="J317" s="30"/>
      <c r="K317" s="36" t="s">
        <v>540</v>
      </c>
      <c r="L317" s="180" t="s">
        <v>1108</v>
      </c>
    </row>
    <row r="318" spans="1:12" ht="13.5">
      <c r="A318" s="55">
        <v>306</v>
      </c>
      <c r="B318" s="34">
        <v>26</v>
      </c>
      <c r="C318" s="28" t="s">
        <v>1577</v>
      </c>
      <c r="D318" s="37"/>
      <c r="E318" s="72"/>
      <c r="F318" s="138"/>
      <c r="G318" s="29" t="s">
        <v>765</v>
      </c>
      <c r="H318" s="30">
        <v>1990</v>
      </c>
      <c r="I318" s="30">
        <v>1992</v>
      </c>
      <c r="J318" s="30"/>
      <c r="K318" s="36" t="s">
        <v>540</v>
      </c>
      <c r="L318" s="180" t="s">
        <v>1108</v>
      </c>
    </row>
    <row r="319" spans="1:12" ht="13.5">
      <c r="A319" s="55">
        <v>307</v>
      </c>
      <c r="B319" s="34">
        <v>26</v>
      </c>
      <c r="C319" s="28" t="s">
        <v>1579</v>
      </c>
      <c r="D319" s="37"/>
      <c r="E319" s="72"/>
      <c r="F319" s="138"/>
      <c r="G319" s="29" t="s">
        <v>1007</v>
      </c>
      <c r="H319" s="30">
        <v>1990</v>
      </c>
      <c r="I319" s="30">
        <v>1992</v>
      </c>
      <c r="J319" s="30"/>
      <c r="K319" s="36" t="s">
        <v>540</v>
      </c>
      <c r="L319" s="180" t="s">
        <v>1108</v>
      </c>
    </row>
    <row r="320" spans="1:12" ht="13.5">
      <c r="A320" s="55">
        <v>308</v>
      </c>
      <c r="B320" s="34">
        <v>26</v>
      </c>
      <c r="C320" s="28" t="s">
        <v>1026</v>
      </c>
      <c r="D320" s="37"/>
      <c r="E320" s="72"/>
      <c r="F320" s="138"/>
      <c r="G320" s="29" t="s">
        <v>654</v>
      </c>
      <c r="H320" s="30">
        <v>1990</v>
      </c>
      <c r="I320" s="30">
        <v>1992</v>
      </c>
      <c r="J320" s="30"/>
      <c r="K320" s="36" t="s">
        <v>540</v>
      </c>
      <c r="L320" s="180" t="s">
        <v>1108</v>
      </c>
    </row>
    <row r="321" spans="1:12" ht="13.5">
      <c r="A321" s="55">
        <v>309</v>
      </c>
      <c r="B321" s="34">
        <v>26</v>
      </c>
      <c r="C321" s="28" t="s">
        <v>1027</v>
      </c>
      <c r="D321" s="37"/>
      <c r="E321" s="72"/>
      <c r="F321" s="138"/>
      <c r="G321" s="29" t="s">
        <v>2076</v>
      </c>
      <c r="H321" s="30">
        <v>1990</v>
      </c>
      <c r="I321" s="30">
        <v>1992</v>
      </c>
      <c r="J321" s="30"/>
      <c r="K321" s="36" t="s">
        <v>540</v>
      </c>
      <c r="L321" s="180" t="s">
        <v>1108</v>
      </c>
    </row>
    <row r="322" spans="1:12" ht="13.5">
      <c r="A322" s="55">
        <v>310</v>
      </c>
      <c r="B322" s="34">
        <v>26</v>
      </c>
      <c r="C322" s="28" t="s">
        <v>1028</v>
      </c>
      <c r="D322" s="37"/>
      <c r="E322" s="72"/>
      <c r="F322" s="138"/>
      <c r="G322" s="29" t="s">
        <v>554</v>
      </c>
      <c r="H322" s="30">
        <v>1990</v>
      </c>
      <c r="I322" s="30">
        <v>1993</v>
      </c>
      <c r="J322" s="30"/>
      <c r="K322" s="36" t="s">
        <v>540</v>
      </c>
      <c r="L322" s="180" t="s">
        <v>1108</v>
      </c>
    </row>
    <row r="323" spans="1:12" ht="13.5">
      <c r="A323" s="55">
        <v>311</v>
      </c>
      <c r="B323" s="34">
        <v>26</v>
      </c>
      <c r="C323" s="28" t="s">
        <v>1029</v>
      </c>
      <c r="D323" s="37"/>
      <c r="E323" s="72"/>
      <c r="F323" s="138"/>
      <c r="G323" s="29" t="s">
        <v>1106</v>
      </c>
      <c r="H323" s="30">
        <v>1990</v>
      </c>
      <c r="I323" s="30">
        <v>1994</v>
      </c>
      <c r="J323" s="30"/>
      <c r="K323" s="36" t="s">
        <v>540</v>
      </c>
      <c r="L323" s="180" t="s">
        <v>1108</v>
      </c>
    </row>
    <row r="324" spans="1:12" ht="13.5">
      <c r="A324" s="55">
        <v>312</v>
      </c>
      <c r="B324" s="34">
        <v>26</v>
      </c>
      <c r="C324" s="28" t="s">
        <v>1030</v>
      </c>
      <c r="D324" s="37"/>
      <c r="E324" s="72"/>
      <c r="F324" s="138"/>
      <c r="G324" s="29" t="s">
        <v>1</v>
      </c>
      <c r="H324" s="30">
        <v>1990</v>
      </c>
      <c r="I324" s="30">
        <v>1994</v>
      </c>
      <c r="J324" s="30"/>
      <c r="K324" s="36" t="s">
        <v>540</v>
      </c>
      <c r="L324" s="180" t="s">
        <v>1108</v>
      </c>
    </row>
    <row r="325" spans="1:12" ht="13.5">
      <c r="A325" s="55">
        <v>313</v>
      </c>
      <c r="B325" s="34">
        <v>26</v>
      </c>
      <c r="C325" s="28" t="s">
        <v>1032</v>
      </c>
      <c r="D325" s="37"/>
      <c r="E325" s="72"/>
      <c r="F325" s="138"/>
      <c r="G325" s="29" t="s">
        <v>44</v>
      </c>
      <c r="H325" s="30">
        <v>1990</v>
      </c>
      <c r="I325" s="30">
        <v>1994</v>
      </c>
      <c r="J325" s="30"/>
      <c r="K325" s="36" t="s">
        <v>540</v>
      </c>
      <c r="L325" s="180" t="s">
        <v>1108</v>
      </c>
    </row>
    <row r="326" spans="1:12" ht="13.5">
      <c r="A326" s="55">
        <v>314</v>
      </c>
      <c r="B326" s="34">
        <v>26</v>
      </c>
      <c r="C326" s="28" t="s">
        <v>1212</v>
      </c>
      <c r="D326" s="37"/>
      <c r="E326" s="72"/>
      <c r="F326" s="138"/>
      <c r="G326" s="29" t="s">
        <v>1719</v>
      </c>
      <c r="H326" s="30">
        <v>1990</v>
      </c>
      <c r="I326" s="30">
        <v>1994</v>
      </c>
      <c r="J326" s="30"/>
      <c r="K326" s="36" t="s">
        <v>540</v>
      </c>
      <c r="L326" s="180" t="s">
        <v>1108</v>
      </c>
    </row>
    <row r="327" spans="1:12" ht="13.5">
      <c r="A327" s="55">
        <v>315</v>
      </c>
      <c r="B327" s="51">
        <v>26</v>
      </c>
      <c r="C327" s="28" t="s">
        <v>2481</v>
      </c>
      <c r="D327" s="37"/>
      <c r="E327" s="72"/>
      <c r="F327" s="137"/>
      <c r="G327" s="29" t="s">
        <v>45</v>
      </c>
      <c r="H327" s="30">
        <v>1990</v>
      </c>
      <c r="I327" s="30">
        <v>1995</v>
      </c>
      <c r="J327" s="30"/>
      <c r="K327" s="36" t="s">
        <v>540</v>
      </c>
      <c r="L327" s="180" t="s">
        <v>1108</v>
      </c>
    </row>
    <row r="328" spans="1:12" ht="13.5">
      <c r="A328" s="55">
        <v>316</v>
      </c>
      <c r="B328" s="93">
        <v>27</v>
      </c>
      <c r="C328" s="28" t="s">
        <v>388</v>
      </c>
      <c r="D328" s="37"/>
      <c r="E328" s="72"/>
      <c r="F328" s="137"/>
      <c r="G328" s="29" t="s">
        <v>332</v>
      </c>
      <c r="H328" s="30">
        <v>1990</v>
      </c>
      <c r="I328" s="30">
        <v>1996</v>
      </c>
      <c r="J328" s="30"/>
      <c r="K328" s="36" t="s">
        <v>540</v>
      </c>
      <c r="L328" s="180" t="s">
        <v>1108</v>
      </c>
    </row>
    <row r="329" spans="1:12" ht="13.5">
      <c r="A329" s="55">
        <v>317</v>
      </c>
      <c r="B329" s="93">
        <v>27</v>
      </c>
      <c r="C329" s="28" t="s">
        <v>542</v>
      </c>
      <c r="D329" s="37"/>
      <c r="E329" s="72"/>
      <c r="F329" s="137"/>
      <c r="G329" s="29" t="s">
        <v>333</v>
      </c>
      <c r="H329" s="30"/>
      <c r="I329" s="30">
        <v>1991</v>
      </c>
      <c r="J329" s="30"/>
      <c r="K329" s="36" t="s">
        <v>540</v>
      </c>
      <c r="L329" s="180" t="s">
        <v>1108</v>
      </c>
    </row>
    <row r="330" spans="1:12" ht="13.5">
      <c r="A330" s="55">
        <v>318</v>
      </c>
      <c r="B330" s="93">
        <v>27</v>
      </c>
      <c r="C330" s="28" t="s">
        <v>1100</v>
      </c>
      <c r="D330" s="37"/>
      <c r="E330" s="72"/>
      <c r="F330" s="137"/>
      <c r="G330" s="29" t="s">
        <v>452</v>
      </c>
      <c r="H330" s="30"/>
      <c r="I330" s="30">
        <v>1991</v>
      </c>
      <c r="J330" s="30"/>
      <c r="K330" s="36" t="s">
        <v>540</v>
      </c>
      <c r="L330" s="180" t="s">
        <v>1108</v>
      </c>
    </row>
    <row r="331" spans="1:12" ht="13.5">
      <c r="A331" s="55">
        <v>319</v>
      </c>
      <c r="B331" s="93">
        <v>27</v>
      </c>
      <c r="C331" s="28" t="s">
        <v>1102</v>
      </c>
      <c r="D331" s="37"/>
      <c r="E331" s="72"/>
      <c r="F331" s="137"/>
      <c r="G331" s="29" t="s">
        <v>453</v>
      </c>
      <c r="H331" s="30"/>
      <c r="I331" s="30">
        <v>1991</v>
      </c>
      <c r="J331" s="30"/>
      <c r="K331" s="36" t="s">
        <v>540</v>
      </c>
      <c r="L331" s="180" t="s">
        <v>1108</v>
      </c>
    </row>
    <row r="332" spans="1:12" ht="13.5">
      <c r="A332" s="55">
        <v>320</v>
      </c>
      <c r="B332" s="93">
        <v>27</v>
      </c>
      <c r="C332" s="32" t="s">
        <v>1104</v>
      </c>
      <c r="D332" s="37"/>
      <c r="E332" s="72"/>
      <c r="F332" s="137"/>
      <c r="G332" s="33" t="s">
        <v>2532</v>
      </c>
      <c r="H332" s="39"/>
      <c r="I332" s="39">
        <v>1991</v>
      </c>
      <c r="J332" s="39"/>
      <c r="K332" s="36" t="s">
        <v>540</v>
      </c>
      <c r="L332" s="180" t="s">
        <v>1108</v>
      </c>
    </row>
    <row r="333" spans="1:12" ht="13.5">
      <c r="A333" s="55">
        <v>321</v>
      </c>
      <c r="B333" s="93">
        <v>27</v>
      </c>
      <c r="C333" s="32" t="s">
        <v>62</v>
      </c>
      <c r="D333" s="37"/>
      <c r="E333" s="72"/>
      <c r="F333" s="137"/>
      <c r="G333" s="33" t="s">
        <v>1263</v>
      </c>
      <c r="H333" s="39"/>
      <c r="I333" s="39">
        <v>1991</v>
      </c>
      <c r="J333" s="39"/>
      <c r="K333" s="36" t="s">
        <v>540</v>
      </c>
      <c r="L333" s="180" t="s">
        <v>1108</v>
      </c>
    </row>
    <row r="334" spans="1:12" ht="13.5">
      <c r="A334" s="55">
        <v>322</v>
      </c>
      <c r="B334" s="93">
        <v>27</v>
      </c>
      <c r="C334" s="32" t="s">
        <v>63</v>
      </c>
      <c r="D334" s="37"/>
      <c r="E334" s="72"/>
      <c r="F334" s="138"/>
      <c r="G334" s="33" t="s">
        <v>1264</v>
      </c>
      <c r="H334" s="39"/>
      <c r="I334" s="39">
        <v>1991</v>
      </c>
      <c r="J334" s="39"/>
      <c r="K334" s="36" t="s">
        <v>540</v>
      </c>
      <c r="L334" s="180" t="s">
        <v>1108</v>
      </c>
    </row>
    <row r="335" spans="1:12" ht="13.5">
      <c r="A335" s="55">
        <v>323</v>
      </c>
      <c r="B335" s="93">
        <v>27</v>
      </c>
      <c r="C335" s="32" t="s">
        <v>64</v>
      </c>
      <c r="D335" s="37"/>
      <c r="E335" s="72"/>
      <c r="F335" s="138"/>
      <c r="G335" s="33" t="s">
        <v>321</v>
      </c>
      <c r="H335" s="39"/>
      <c r="I335" s="39">
        <v>1991</v>
      </c>
      <c r="J335" s="39"/>
      <c r="K335" s="36" t="s">
        <v>540</v>
      </c>
      <c r="L335" s="180" t="s">
        <v>1108</v>
      </c>
    </row>
    <row r="336" spans="1:12" ht="13.5">
      <c r="A336" s="55">
        <v>324</v>
      </c>
      <c r="B336" s="93">
        <v>27</v>
      </c>
      <c r="C336" s="32" t="s">
        <v>632</v>
      </c>
      <c r="D336" s="37"/>
      <c r="E336" s="72"/>
      <c r="F336" s="138"/>
      <c r="G336" s="33" t="s">
        <v>1265</v>
      </c>
      <c r="H336" s="39"/>
      <c r="I336" s="39">
        <v>1991</v>
      </c>
      <c r="J336" s="39"/>
      <c r="K336" s="36" t="s">
        <v>540</v>
      </c>
      <c r="L336" s="180" t="s">
        <v>1108</v>
      </c>
    </row>
    <row r="337" spans="1:12" ht="13.5">
      <c r="A337" s="55">
        <v>325</v>
      </c>
      <c r="B337" s="93">
        <v>27</v>
      </c>
      <c r="C337" s="32" t="s">
        <v>249</v>
      </c>
      <c r="D337" s="37"/>
      <c r="E337" s="72"/>
      <c r="F337" s="138"/>
      <c r="G337" s="33" t="s">
        <v>599</v>
      </c>
      <c r="H337" s="39"/>
      <c r="I337" s="39">
        <v>1991</v>
      </c>
      <c r="J337" s="39"/>
      <c r="K337" s="36" t="s">
        <v>540</v>
      </c>
      <c r="L337" s="180" t="s">
        <v>1108</v>
      </c>
    </row>
    <row r="338" spans="1:12" ht="13.5">
      <c r="A338" s="55">
        <v>326</v>
      </c>
      <c r="B338" s="93">
        <v>27</v>
      </c>
      <c r="C338" s="32" t="s">
        <v>2370</v>
      </c>
      <c r="D338" s="37"/>
      <c r="E338" s="72"/>
      <c r="F338" s="138"/>
      <c r="G338" s="33" t="s">
        <v>654</v>
      </c>
      <c r="H338" s="39"/>
      <c r="I338" s="39">
        <v>1991</v>
      </c>
      <c r="J338" s="39"/>
      <c r="K338" s="36" t="s">
        <v>540</v>
      </c>
      <c r="L338" s="180" t="s">
        <v>1108</v>
      </c>
    </row>
    <row r="339" spans="1:12" ht="13.5">
      <c r="A339" s="55">
        <v>327</v>
      </c>
      <c r="B339" s="93">
        <v>27</v>
      </c>
      <c r="C339" s="32" t="s">
        <v>2371</v>
      </c>
      <c r="D339" s="37"/>
      <c r="E339" s="72"/>
      <c r="F339" s="138"/>
      <c r="G339" s="33" t="s">
        <v>1266</v>
      </c>
      <c r="H339" s="39"/>
      <c r="I339" s="39">
        <v>1991</v>
      </c>
      <c r="J339" s="39"/>
      <c r="K339" s="36" t="s">
        <v>540</v>
      </c>
      <c r="L339" s="180" t="s">
        <v>1108</v>
      </c>
    </row>
    <row r="340" spans="1:12" ht="13.5">
      <c r="A340" s="55">
        <v>328</v>
      </c>
      <c r="B340" s="34">
        <v>28</v>
      </c>
      <c r="C340" s="28" t="s">
        <v>2372</v>
      </c>
      <c r="D340" s="37"/>
      <c r="E340" s="72"/>
      <c r="F340" s="138"/>
      <c r="G340" s="29" t="s">
        <v>1267</v>
      </c>
      <c r="H340" s="30"/>
      <c r="I340" s="30">
        <v>1991</v>
      </c>
      <c r="J340" s="30"/>
      <c r="K340" s="36" t="s">
        <v>540</v>
      </c>
      <c r="L340" s="180" t="s">
        <v>1108</v>
      </c>
    </row>
    <row r="341" spans="1:12" ht="13.5">
      <c r="A341" s="55">
        <v>329</v>
      </c>
      <c r="B341" s="34">
        <v>28</v>
      </c>
      <c r="C341" s="28" t="s">
        <v>782</v>
      </c>
      <c r="D341" s="37"/>
      <c r="E341" s="72"/>
      <c r="F341" s="138"/>
      <c r="G341" s="29" t="s">
        <v>1237</v>
      </c>
      <c r="H341" s="30"/>
      <c r="I341" s="30">
        <v>1991</v>
      </c>
      <c r="J341" s="30"/>
      <c r="K341" s="36" t="s">
        <v>540</v>
      </c>
      <c r="L341" s="180" t="s">
        <v>1108</v>
      </c>
    </row>
    <row r="342" spans="1:12" ht="13.5">
      <c r="A342" s="55">
        <v>330</v>
      </c>
      <c r="B342" s="34">
        <v>28</v>
      </c>
      <c r="C342" s="28" t="s">
        <v>783</v>
      </c>
      <c r="D342" s="37"/>
      <c r="E342" s="72"/>
      <c r="F342" s="138"/>
      <c r="G342" s="29" t="s">
        <v>658</v>
      </c>
      <c r="H342" s="30"/>
      <c r="I342" s="30">
        <v>1991</v>
      </c>
      <c r="J342" s="30"/>
      <c r="K342" s="36" t="s">
        <v>540</v>
      </c>
      <c r="L342" s="180" t="s">
        <v>1108</v>
      </c>
    </row>
    <row r="343" spans="1:12" ht="13.5">
      <c r="A343" s="55">
        <v>331</v>
      </c>
      <c r="B343" s="34">
        <v>28</v>
      </c>
      <c r="C343" s="28" t="s">
        <v>1060</v>
      </c>
      <c r="D343" s="37"/>
      <c r="E343" s="72"/>
      <c r="F343" s="138"/>
      <c r="G343" s="29" t="s">
        <v>1268</v>
      </c>
      <c r="H343" s="30"/>
      <c r="I343" s="30">
        <v>1991</v>
      </c>
      <c r="J343" s="30"/>
      <c r="K343" s="36" t="s">
        <v>540</v>
      </c>
      <c r="L343" s="180" t="s">
        <v>1108</v>
      </c>
    </row>
    <row r="344" spans="1:12" ht="13.5">
      <c r="A344" s="55">
        <v>332</v>
      </c>
      <c r="B344" s="34">
        <v>28</v>
      </c>
      <c r="C344" s="28" t="s">
        <v>200</v>
      </c>
      <c r="D344" s="37"/>
      <c r="E344" s="72"/>
      <c r="F344" s="138"/>
      <c r="G344" s="29" t="s">
        <v>718</v>
      </c>
      <c r="H344" s="30"/>
      <c r="I344" s="30">
        <v>1991</v>
      </c>
      <c r="J344" s="30"/>
      <c r="K344" s="36" t="s">
        <v>540</v>
      </c>
      <c r="L344" s="180" t="s">
        <v>1108</v>
      </c>
    </row>
    <row r="345" spans="1:12" ht="13.5">
      <c r="A345" s="55">
        <v>333</v>
      </c>
      <c r="B345" s="34">
        <v>28</v>
      </c>
      <c r="C345" s="28" t="s">
        <v>201</v>
      </c>
      <c r="D345" s="37"/>
      <c r="E345" s="72"/>
      <c r="F345" s="138"/>
      <c r="G345" s="29" t="s">
        <v>450</v>
      </c>
      <c r="H345" s="30"/>
      <c r="I345" s="30">
        <v>1991</v>
      </c>
      <c r="J345" s="30"/>
      <c r="K345" s="36" t="s">
        <v>540</v>
      </c>
      <c r="L345" s="180" t="s">
        <v>1108</v>
      </c>
    </row>
    <row r="346" spans="1:12" ht="13.5">
      <c r="A346" s="55">
        <v>334</v>
      </c>
      <c r="B346" s="34">
        <v>28</v>
      </c>
      <c r="C346" s="28" t="s">
        <v>202</v>
      </c>
      <c r="D346" s="37"/>
      <c r="E346" s="72"/>
      <c r="F346" s="138"/>
      <c r="G346" s="29" t="s">
        <v>451</v>
      </c>
      <c r="H346" s="30"/>
      <c r="I346" s="30">
        <v>1991</v>
      </c>
      <c r="J346" s="30"/>
      <c r="K346" s="36" t="s">
        <v>540</v>
      </c>
      <c r="L346" s="180" t="s">
        <v>1108</v>
      </c>
    </row>
    <row r="347" spans="1:12" ht="13.5">
      <c r="A347" s="55">
        <v>335</v>
      </c>
      <c r="B347" s="34">
        <v>28</v>
      </c>
      <c r="C347" s="28" t="s">
        <v>1105</v>
      </c>
      <c r="D347" s="37"/>
      <c r="E347" s="72"/>
      <c r="F347" s="137"/>
      <c r="G347" s="29" t="s">
        <v>2045</v>
      </c>
      <c r="H347" s="30"/>
      <c r="I347" s="30">
        <v>1991</v>
      </c>
      <c r="J347" s="30"/>
      <c r="K347" s="36" t="s">
        <v>540</v>
      </c>
      <c r="L347" s="180" t="s">
        <v>1108</v>
      </c>
    </row>
    <row r="348" spans="1:12" ht="13.5">
      <c r="A348" s="55">
        <v>336</v>
      </c>
      <c r="B348" s="34">
        <v>28</v>
      </c>
      <c r="C348" s="28" t="s">
        <v>1702</v>
      </c>
      <c r="D348" s="37"/>
      <c r="E348" s="72"/>
      <c r="F348" s="137"/>
      <c r="G348" s="29" t="s">
        <v>1637</v>
      </c>
      <c r="H348" s="30"/>
      <c r="I348" s="30">
        <v>1991</v>
      </c>
      <c r="J348" s="30"/>
      <c r="K348" s="36" t="s">
        <v>540</v>
      </c>
      <c r="L348" s="180" t="s">
        <v>1108</v>
      </c>
    </row>
    <row r="349" spans="1:12" ht="13.5">
      <c r="A349" s="55">
        <v>337</v>
      </c>
      <c r="B349" s="34">
        <v>28</v>
      </c>
      <c r="C349" s="28" t="s">
        <v>1703</v>
      </c>
      <c r="D349" s="37"/>
      <c r="E349" s="72"/>
      <c r="F349" s="137"/>
      <c r="G349" s="29" t="s">
        <v>1944</v>
      </c>
      <c r="H349" s="30"/>
      <c r="I349" s="30">
        <v>1981</v>
      </c>
      <c r="J349" s="30"/>
      <c r="K349" s="36" t="s">
        <v>540</v>
      </c>
      <c r="L349" s="180" t="s">
        <v>1108</v>
      </c>
    </row>
    <row r="350" spans="1:12" ht="13.5">
      <c r="A350" s="55">
        <v>338</v>
      </c>
      <c r="B350" s="34">
        <v>28</v>
      </c>
      <c r="C350" s="28" t="s">
        <v>518</v>
      </c>
      <c r="D350" s="37"/>
      <c r="E350" s="72"/>
      <c r="F350" s="137"/>
      <c r="G350" s="29" t="s">
        <v>2316</v>
      </c>
      <c r="H350" s="30">
        <v>1991</v>
      </c>
      <c r="I350" s="30">
        <v>1992</v>
      </c>
      <c r="J350" s="30"/>
      <c r="K350" s="36" t="s">
        <v>540</v>
      </c>
      <c r="L350" s="180" t="s">
        <v>1108</v>
      </c>
    </row>
    <row r="351" spans="1:12" ht="13.5">
      <c r="A351" s="55">
        <v>339</v>
      </c>
      <c r="B351" s="34">
        <v>28</v>
      </c>
      <c r="C351" s="28" t="s">
        <v>1760</v>
      </c>
      <c r="D351" s="37"/>
      <c r="E351" s="72"/>
      <c r="F351" s="137"/>
      <c r="G351" s="29" t="s">
        <v>1638</v>
      </c>
      <c r="H351" s="30">
        <v>1991</v>
      </c>
      <c r="I351" s="30">
        <v>1992</v>
      </c>
      <c r="J351" s="30"/>
      <c r="K351" s="36" t="s">
        <v>540</v>
      </c>
      <c r="L351" s="180" t="s">
        <v>1108</v>
      </c>
    </row>
    <row r="352" spans="1:12" ht="13.5">
      <c r="A352" s="55">
        <v>340</v>
      </c>
      <c r="B352" s="34">
        <v>28</v>
      </c>
      <c r="C352" s="28" t="s">
        <v>927</v>
      </c>
      <c r="D352" s="37"/>
      <c r="E352" s="72"/>
      <c r="F352" s="137"/>
      <c r="G352" s="29" t="s">
        <v>1924</v>
      </c>
      <c r="H352" s="30">
        <v>1991</v>
      </c>
      <c r="I352" s="30">
        <v>1992</v>
      </c>
      <c r="J352" s="30"/>
      <c r="K352" s="36" t="s">
        <v>540</v>
      </c>
      <c r="L352" s="180" t="s">
        <v>1108</v>
      </c>
    </row>
    <row r="353" spans="1:12" ht="13.5">
      <c r="A353" s="55">
        <v>341</v>
      </c>
      <c r="B353" s="34">
        <v>28</v>
      </c>
      <c r="C353" s="28" t="s">
        <v>1890</v>
      </c>
      <c r="D353" s="37"/>
      <c r="E353" s="72"/>
      <c r="F353" s="137"/>
      <c r="G353" s="29" t="s">
        <v>2042</v>
      </c>
      <c r="H353" s="30">
        <v>1991</v>
      </c>
      <c r="I353" s="30">
        <v>1992</v>
      </c>
      <c r="J353" s="30"/>
      <c r="K353" s="36" t="s">
        <v>540</v>
      </c>
      <c r="L353" s="180" t="s">
        <v>1108</v>
      </c>
    </row>
    <row r="354" spans="1:12" ht="13.5">
      <c r="A354" s="55">
        <v>342</v>
      </c>
      <c r="B354" s="34">
        <v>28</v>
      </c>
      <c r="C354" s="28" t="s">
        <v>855</v>
      </c>
      <c r="D354" s="37"/>
      <c r="E354" s="72"/>
      <c r="F354" s="137"/>
      <c r="G354" s="29" t="s">
        <v>985</v>
      </c>
      <c r="H354" s="30">
        <v>1991</v>
      </c>
      <c r="I354" s="30">
        <v>1992</v>
      </c>
      <c r="J354" s="30"/>
      <c r="K354" s="36" t="s">
        <v>540</v>
      </c>
      <c r="L354" s="180" t="s">
        <v>1108</v>
      </c>
    </row>
    <row r="355" spans="1:12" ht="13.5">
      <c r="A355" s="55">
        <v>343</v>
      </c>
      <c r="B355" s="93">
        <v>29</v>
      </c>
      <c r="C355" s="28" t="s">
        <v>1601</v>
      </c>
      <c r="D355" s="37"/>
      <c r="E355" s="72"/>
      <c r="F355" s="137"/>
      <c r="G355" s="29" t="s">
        <v>986</v>
      </c>
      <c r="H355" s="30">
        <v>1991</v>
      </c>
      <c r="I355" s="30">
        <v>1992</v>
      </c>
      <c r="J355" s="30"/>
      <c r="K355" s="36" t="s">
        <v>540</v>
      </c>
      <c r="L355" s="180" t="s">
        <v>1108</v>
      </c>
    </row>
    <row r="356" spans="1:12" ht="13.5">
      <c r="A356" s="55">
        <v>344</v>
      </c>
      <c r="B356" s="93">
        <v>29</v>
      </c>
      <c r="C356" s="28" t="s">
        <v>1602</v>
      </c>
      <c r="D356" s="37"/>
      <c r="E356" s="72"/>
      <c r="F356" s="137"/>
      <c r="G356" s="29" t="s">
        <v>987</v>
      </c>
      <c r="H356" s="30">
        <v>1991</v>
      </c>
      <c r="I356" s="30">
        <v>1993</v>
      </c>
      <c r="J356" s="30"/>
      <c r="K356" s="36" t="s">
        <v>540</v>
      </c>
      <c r="L356" s="180" t="s">
        <v>1108</v>
      </c>
    </row>
    <row r="357" spans="1:12" ht="13.5">
      <c r="A357" s="55">
        <v>345</v>
      </c>
      <c r="B357" s="93">
        <v>29</v>
      </c>
      <c r="C357" s="28" t="s">
        <v>1603</v>
      </c>
      <c r="D357" s="37"/>
      <c r="E357" s="72"/>
      <c r="F357" s="137"/>
      <c r="G357" s="29" t="s">
        <v>1675</v>
      </c>
      <c r="H357" s="30">
        <v>1991</v>
      </c>
      <c r="I357" s="30">
        <v>1993</v>
      </c>
      <c r="J357" s="30"/>
      <c r="K357" s="36" t="s">
        <v>540</v>
      </c>
      <c r="L357" s="180" t="s">
        <v>1108</v>
      </c>
    </row>
    <row r="358" spans="1:12" ht="13.5">
      <c r="A358" s="55">
        <v>346</v>
      </c>
      <c r="B358" s="93">
        <v>29</v>
      </c>
      <c r="C358" s="28" t="s">
        <v>1604</v>
      </c>
      <c r="D358" s="37"/>
      <c r="E358" s="72"/>
      <c r="F358" s="137"/>
      <c r="G358" s="29" t="s">
        <v>2036</v>
      </c>
      <c r="H358" s="30">
        <v>1991</v>
      </c>
      <c r="I358" s="30">
        <v>1993</v>
      </c>
      <c r="J358" s="30"/>
      <c r="K358" s="36" t="s">
        <v>540</v>
      </c>
      <c r="L358" s="180" t="s">
        <v>1108</v>
      </c>
    </row>
    <row r="359" spans="1:12" ht="13.5">
      <c r="A359" s="55">
        <v>347</v>
      </c>
      <c r="B359" s="93">
        <v>29</v>
      </c>
      <c r="C359" s="28" t="s">
        <v>1605</v>
      </c>
      <c r="D359" s="37"/>
      <c r="E359" s="72"/>
      <c r="F359" s="137"/>
      <c r="G359" s="29" t="s">
        <v>772</v>
      </c>
      <c r="H359" s="30">
        <v>1991</v>
      </c>
      <c r="I359" s="30">
        <v>1993</v>
      </c>
      <c r="J359" s="30"/>
      <c r="K359" s="36" t="s">
        <v>540</v>
      </c>
      <c r="L359" s="180" t="s">
        <v>1108</v>
      </c>
    </row>
    <row r="360" spans="1:12" ht="13.5">
      <c r="A360" s="55">
        <v>348</v>
      </c>
      <c r="B360" s="93">
        <v>29</v>
      </c>
      <c r="C360" s="28" t="s">
        <v>1606</v>
      </c>
      <c r="D360" s="37"/>
      <c r="E360" s="72"/>
      <c r="F360" s="137"/>
      <c r="G360" s="29" t="s">
        <v>1533</v>
      </c>
      <c r="H360" s="30">
        <v>1991</v>
      </c>
      <c r="I360" s="30">
        <v>1994</v>
      </c>
      <c r="J360" s="30"/>
      <c r="K360" s="36" t="s">
        <v>540</v>
      </c>
      <c r="L360" s="180" t="s">
        <v>1108</v>
      </c>
    </row>
    <row r="361" spans="1:12" ht="13.5">
      <c r="A361" s="55">
        <v>349</v>
      </c>
      <c r="B361" s="93">
        <v>29</v>
      </c>
      <c r="C361" s="28" t="s">
        <v>1607</v>
      </c>
      <c r="D361" s="37"/>
      <c r="E361" s="72"/>
      <c r="F361" s="137"/>
      <c r="G361" s="29" t="s">
        <v>974</v>
      </c>
      <c r="H361" s="30">
        <v>1991</v>
      </c>
      <c r="I361" s="30">
        <v>1994</v>
      </c>
      <c r="J361" s="30"/>
      <c r="K361" s="36" t="s">
        <v>540</v>
      </c>
      <c r="L361" s="180" t="s">
        <v>1108</v>
      </c>
    </row>
    <row r="362" spans="1:12" ht="13.5">
      <c r="A362" s="55">
        <v>350</v>
      </c>
      <c r="B362" s="93">
        <v>29</v>
      </c>
      <c r="C362" s="32" t="s">
        <v>1608</v>
      </c>
      <c r="D362" s="37"/>
      <c r="E362" s="72"/>
      <c r="F362" s="137"/>
      <c r="G362" s="33" t="s">
        <v>769</v>
      </c>
      <c r="H362" s="39">
        <v>1991</v>
      </c>
      <c r="I362" s="39">
        <v>1994</v>
      </c>
      <c r="J362" s="39"/>
      <c r="K362" s="36" t="s">
        <v>540</v>
      </c>
      <c r="L362" s="180" t="s">
        <v>1108</v>
      </c>
    </row>
    <row r="363" spans="1:12" ht="13.5">
      <c r="A363" s="55">
        <v>351</v>
      </c>
      <c r="B363" s="93">
        <v>29</v>
      </c>
      <c r="C363" s="32" t="s">
        <v>2112</v>
      </c>
      <c r="D363" s="37"/>
      <c r="E363" s="72"/>
      <c r="F363" s="137"/>
      <c r="G363" s="33" t="s">
        <v>1681</v>
      </c>
      <c r="H363" s="39">
        <v>1991</v>
      </c>
      <c r="I363" s="39">
        <v>1994</v>
      </c>
      <c r="J363" s="39"/>
      <c r="K363" s="36" t="s">
        <v>540</v>
      </c>
      <c r="L363" s="180" t="s">
        <v>1108</v>
      </c>
    </row>
    <row r="364" spans="1:12" ht="13.5">
      <c r="A364" s="55">
        <v>352</v>
      </c>
      <c r="B364" s="93">
        <v>29</v>
      </c>
      <c r="C364" s="28" t="s">
        <v>2113</v>
      </c>
      <c r="D364" s="37"/>
      <c r="E364" s="72"/>
      <c r="F364" s="137"/>
      <c r="G364" s="29" t="s">
        <v>1682</v>
      </c>
      <c r="H364" s="30">
        <v>1991</v>
      </c>
      <c r="I364" s="30">
        <v>1994</v>
      </c>
      <c r="J364" s="30"/>
      <c r="K364" s="36" t="s">
        <v>540</v>
      </c>
      <c r="L364" s="180" t="s">
        <v>1108</v>
      </c>
    </row>
    <row r="365" spans="1:12" ht="13.5">
      <c r="A365" s="55">
        <v>353</v>
      </c>
      <c r="B365" s="93">
        <v>29</v>
      </c>
      <c r="C365" s="28" t="s">
        <v>2114</v>
      </c>
      <c r="D365" s="37"/>
      <c r="E365" s="72"/>
      <c r="F365" s="137"/>
      <c r="G365" s="29" t="s">
        <v>1683</v>
      </c>
      <c r="H365" s="30">
        <v>1991</v>
      </c>
      <c r="I365" s="30">
        <v>1994</v>
      </c>
      <c r="J365" s="30"/>
      <c r="K365" s="36" t="s">
        <v>540</v>
      </c>
      <c r="L365" s="180" t="s">
        <v>1108</v>
      </c>
    </row>
    <row r="366" spans="1:12" ht="13.5">
      <c r="A366" s="55">
        <v>354</v>
      </c>
      <c r="B366" s="93">
        <v>29</v>
      </c>
      <c r="C366" s="28" t="s">
        <v>2115</v>
      </c>
      <c r="D366" s="37"/>
      <c r="E366" s="72"/>
      <c r="F366" s="137"/>
      <c r="G366" s="29" t="s">
        <v>1684</v>
      </c>
      <c r="H366" s="30">
        <v>1991</v>
      </c>
      <c r="I366" s="30">
        <v>1994</v>
      </c>
      <c r="J366" s="30"/>
      <c r="K366" s="36" t="s">
        <v>540</v>
      </c>
      <c r="L366" s="180" t="s">
        <v>1108</v>
      </c>
    </row>
    <row r="367" spans="1:12" ht="13.5">
      <c r="A367" s="55">
        <v>355</v>
      </c>
      <c r="B367" s="51">
        <v>30</v>
      </c>
      <c r="C367" s="32" t="s">
        <v>2116</v>
      </c>
      <c r="D367" s="37"/>
      <c r="E367" s="72"/>
      <c r="F367" s="137"/>
      <c r="G367" s="33" t="s">
        <v>865</v>
      </c>
      <c r="H367" s="39"/>
      <c r="I367" s="39">
        <v>1992</v>
      </c>
      <c r="J367" s="39"/>
      <c r="K367" s="36" t="s">
        <v>540</v>
      </c>
      <c r="L367" s="180" t="s">
        <v>1108</v>
      </c>
    </row>
    <row r="368" spans="1:12" ht="13.5">
      <c r="A368" s="55">
        <v>356</v>
      </c>
      <c r="B368" s="51">
        <v>30</v>
      </c>
      <c r="C368" s="32" t="s">
        <v>2117</v>
      </c>
      <c r="D368" s="37"/>
      <c r="E368" s="72"/>
      <c r="F368" s="137"/>
      <c r="G368" s="33" t="s">
        <v>1219</v>
      </c>
      <c r="H368" s="39"/>
      <c r="I368" s="39">
        <v>1992</v>
      </c>
      <c r="J368" s="39"/>
      <c r="K368" s="36" t="s">
        <v>540</v>
      </c>
      <c r="L368" s="180" t="s">
        <v>1108</v>
      </c>
    </row>
    <row r="369" spans="1:12" ht="13.5">
      <c r="A369" s="55">
        <v>357</v>
      </c>
      <c r="B369" s="34">
        <v>30</v>
      </c>
      <c r="C369" s="28" t="s">
        <v>2118</v>
      </c>
      <c r="D369" s="37"/>
      <c r="E369" s="72"/>
      <c r="F369" s="137"/>
      <c r="G369" s="29" t="s">
        <v>1863</v>
      </c>
      <c r="H369" s="30"/>
      <c r="I369" s="30">
        <v>1992</v>
      </c>
      <c r="J369" s="30"/>
      <c r="K369" s="36" t="s">
        <v>540</v>
      </c>
      <c r="L369" s="180" t="s">
        <v>1108</v>
      </c>
    </row>
    <row r="370" spans="1:12" ht="13.5">
      <c r="A370" s="55">
        <v>358</v>
      </c>
      <c r="B370" s="51">
        <v>30</v>
      </c>
      <c r="C370" s="28" t="s">
        <v>2004</v>
      </c>
      <c r="D370" s="37"/>
      <c r="E370" s="72"/>
      <c r="F370" s="137"/>
      <c r="G370" s="29" t="s">
        <v>1864</v>
      </c>
      <c r="H370" s="30"/>
      <c r="I370" s="30">
        <v>1992</v>
      </c>
      <c r="J370" s="30"/>
      <c r="K370" s="36" t="s">
        <v>540</v>
      </c>
      <c r="L370" s="180" t="s">
        <v>1108</v>
      </c>
    </row>
    <row r="371" spans="1:12" ht="13.5">
      <c r="A371" s="55">
        <v>359</v>
      </c>
      <c r="B371" s="51">
        <v>30</v>
      </c>
      <c r="C371" s="28" t="s">
        <v>2038</v>
      </c>
      <c r="D371" s="37"/>
      <c r="E371" s="72"/>
      <c r="F371" s="137"/>
      <c r="G371" s="29" t="s">
        <v>1007</v>
      </c>
      <c r="H371" s="30"/>
      <c r="I371" s="30">
        <v>1992</v>
      </c>
      <c r="J371" s="30"/>
      <c r="K371" s="36" t="s">
        <v>540</v>
      </c>
      <c r="L371" s="180" t="s">
        <v>1108</v>
      </c>
    </row>
    <row r="372" spans="1:12" ht="13.5">
      <c r="A372" s="55">
        <v>360</v>
      </c>
      <c r="B372" s="34">
        <v>30</v>
      </c>
      <c r="C372" s="28" t="s">
        <v>94</v>
      </c>
      <c r="D372" s="37"/>
      <c r="E372" s="72"/>
      <c r="F372" s="137"/>
      <c r="G372" s="29" t="s">
        <v>1865</v>
      </c>
      <c r="H372" s="30"/>
      <c r="I372" s="30">
        <v>1992</v>
      </c>
      <c r="J372" s="30"/>
      <c r="K372" s="36" t="s">
        <v>540</v>
      </c>
      <c r="L372" s="180" t="s">
        <v>1108</v>
      </c>
    </row>
    <row r="373" spans="1:12" ht="13.5">
      <c r="A373" s="55">
        <v>361</v>
      </c>
      <c r="B373" s="51">
        <v>30</v>
      </c>
      <c r="C373" s="28" t="s">
        <v>674</v>
      </c>
      <c r="D373" s="37"/>
      <c r="E373" s="72"/>
      <c r="F373" s="137"/>
      <c r="G373" s="29" t="s">
        <v>1237</v>
      </c>
      <c r="H373" s="30"/>
      <c r="I373" s="30">
        <v>1992</v>
      </c>
      <c r="J373" s="30"/>
      <c r="K373" s="36" t="s">
        <v>540</v>
      </c>
      <c r="L373" s="180" t="s">
        <v>1108</v>
      </c>
    </row>
    <row r="374" spans="1:12" ht="13.5">
      <c r="A374" s="55">
        <v>362</v>
      </c>
      <c r="B374" s="51">
        <v>30</v>
      </c>
      <c r="C374" s="28" t="s">
        <v>675</v>
      </c>
      <c r="D374" s="37"/>
      <c r="E374" s="72"/>
      <c r="F374" s="137"/>
      <c r="G374" s="29" t="s">
        <v>658</v>
      </c>
      <c r="H374" s="30"/>
      <c r="I374" s="30">
        <v>1992</v>
      </c>
      <c r="J374" s="30"/>
      <c r="K374" s="36" t="s">
        <v>540</v>
      </c>
      <c r="L374" s="180" t="s">
        <v>1108</v>
      </c>
    </row>
    <row r="375" spans="1:12" ht="13.5">
      <c r="A375" s="55">
        <v>363</v>
      </c>
      <c r="B375" s="34">
        <v>30</v>
      </c>
      <c r="C375" s="28" t="s">
        <v>676</v>
      </c>
      <c r="D375" s="37"/>
      <c r="E375" s="72"/>
      <c r="F375" s="137"/>
      <c r="G375" s="29" t="s">
        <v>1866</v>
      </c>
      <c r="H375" s="30"/>
      <c r="I375" s="30">
        <v>1992</v>
      </c>
      <c r="J375" s="30"/>
      <c r="K375" s="36" t="s">
        <v>540</v>
      </c>
      <c r="L375" s="180" t="s">
        <v>1108</v>
      </c>
    </row>
    <row r="376" spans="1:12" ht="13.5">
      <c r="A376" s="55">
        <v>364</v>
      </c>
      <c r="B376" s="51">
        <v>30</v>
      </c>
      <c r="C376" s="28" t="s">
        <v>1515</v>
      </c>
      <c r="D376" s="37"/>
      <c r="E376" s="72"/>
      <c r="F376" s="137"/>
      <c r="G376" s="29" t="s">
        <v>1873</v>
      </c>
      <c r="H376" s="30"/>
      <c r="I376" s="30">
        <v>1992</v>
      </c>
      <c r="J376" s="30"/>
      <c r="K376" s="36" t="s">
        <v>540</v>
      </c>
      <c r="L376" s="180" t="s">
        <v>1108</v>
      </c>
    </row>
    <row r="377" spans="1:12" ht="13.5">
      <c r="A377" s="55">
        <v>365</v>
      </c>
      <c r="B377" s="51">
        <v>30</v>
      </c>
      <c r="C377" s="28" t="s">
        <v>1516</v>
      </c>
      <c r="D377" s="37"/>
      <c r="E377" s="72"/>
      <c r="F377" s="137"/>
      <c r="G377" s="29" t="s">
        <v>1874</v>
      </c>
      <c r="H377" s="30"/>
      <c r="I377" s="30">
        <v>1992</v>
      </c>
      <c r="J377" s="30"/>
      <c r="K377" s="36" t="s">
        <v>540</v>
      </c>
      <c r="L377" s="180" t="s">
        <v>1108</v>
      </c>
    </row>
    <row r="378" spans="1:12" ht="13.5">
      <c r="A378" s="55">
        <v>366</v>
      </c>
      <c r="B378" s="34">
        <v>30</v>
      </c>
      <c r="C378" s="28" t="s">
        <v>1555</v>
      </c>
      <c r="D378" s="37"/>
      <c r="E378" s="72"/>
      <c r="F378" s="137"/>
      <c r="G378" s="29" t="s">
        <v>2080</v>
      </c>
      <c r="H378" s="30"/>
      <c r="I378" s="30">
        <v>1992</v>
      </c>
      <c r="J378" s="30"/>
      <c r="K378" s="36" t="s">
        <v>540</v>
      </c>
      <c r="L378" s="180" t="s">
        <v>1108</v>
      </c>
    </row>
    <row r="379" spans="1:12" ht="13.5">
      <c r="A379" s="55">
        <v>367</v>
      </c>
      <c r="B379" s="51">
        <v>30</v>
      </c>
      <c r="C379" s="28" t="s">
        <v>1556</v>
      </c>
      <c r="D379" s="37"/>
      <c r="E379" s="72"/>
      <c r="F379" s="137"/>
      <c r="G379" s="29" t="s">
        <v>1875</v>
      </c>
      <c r="H379" s="30"/>
      <c r="I379" s="30">
        <v>1992</v>
      </c>
      <c r="J379" s="30"/>
      <c r="K379" s="36" t="s">
        <v>540</v>
      </c>
      <c r="L379" s="180" t="s">
        <v>1108</v>
      </c>
    </row>
    <row r="380" spans="1:12" ht="13.5">
      <c r="A380" s="55">
        <v>368</v>
      </c>
      <c r="B380" s="51">
        <v>30</v>
      </c>
      <c r="C380" s="28" t="s">
        <v>296</v>
      </c>
      <c r="D380" s="37"/>
      <c r="E380" s="72"/>
      <c r="F380" s="137"/>
      <c r="G380" s="29" t="s">
        <v>1876</v>
      </c>
      <c r="H380" s="30"/>
      <c r="I380" s="30">
        <v>1992</v>
      </c>
      <c r="J380" s="30"/>
      <c r="K380" s="36" t="s">
        <v>540</v>
      </c>
      <c r="L380" s="180" t="s">
        <v>1108</v>
      </c>
    </row>
    <row r="381" spans="1:12" ht="13.5">
      <c r="A381" s="55">
        <v>369</v>
      </c>
      <c r="B381" s="34">
        <v>30</v>
      </c>
      <c r="C381" s="28" t="s">
        <v>297</v>
      </c>
      <c r="D381" s="37"/>
      <c r="E381" s="72"/>
      <c r="F381" s="137"/>
      <c r="G381" s="29" t="s">
        <v>1877</v>
      </c>
      <c r="H381" s="30"/>
      <c r="I381" s="30">
        <v>1992</v>
      </c>
      <c r="J381" s="30"/>
      <c r="K381" s="36" t="s">
        <v>540</v>
      </c>
      <c r="L381" s="180" t="s">
        <v>1108</v>
      </c>
    </row>
    <row r="382" spans="1:12" ht="13.5">
      <c r="A382" s="55">
        <v>370</v>
      </c>
      <c r="B382" s="51">
        <v>30</v>
      </c>
      <c r="C382" s="28" t="s">
        <v>298</v>
      </c>
      <c r="D382" s="37"/>
      <c r="E382" s="72"/>
      <c r="F382" s="137"/>
      <c r="G382" s="29" t="s">
        <v>1878</v>
      </c>
      <c r="H382" s="30"/>
      <c r="I382" s="30">
        <v>1992</v>
      </c>
      <c r="J382" s="30"/>
      <c r="K382" s="36" t="s">
        <v>540</v>
      </c>
      <c r="L382" s="180" t="s">
        <v>1108</v>
      </c>
    </row>
    <row r="383" spans="1:12" ht="13.5">
      <c r="A383" s="55">
        <v>371</v>
      </c>
      <c r="B383" s="51">
        <v>30</v>
      </c>
      <c r="C383" s="28" t="s">
        <v>299</v>
      </c>
      <c r="D383" s="37"/>
      <c r="E383" s="72"/>
      <c r="F383" s="137"/>
      <c r="G383" s="29" t="s">
        <v>1530</v>
      </c>
      <c r="H383" s="30"/>
      <c r="I383" s="30">
        <v>1992</v>
      </c>
      <c r="J383" s="30"/>
      <c r="K383" s="36" t="s">
        <v>540</v>
      </c>
      <c r="L383" s="180" t="s">
        <v>1108</v>
      </c>
    </row>
    <row r="384" spans="1:12" ht="13.5">
      <c r="A384" s="55">
        <v>372</v>
      </c>
      <c r="B384" s="34">
        <v>30</v>
      </c>
      <c r="C384" s="28" t="s">
        <v>300</v>
      </c>
      <c r="D384" s="37"/>
      <c r="E384" s="72"/>
      <c r="F384" s="137"/>
      <c r="G384" s="29" t="s">
        <v>1162</v>
      </c>
      <c r="H384" s="30"/>
      <c r="I384" s="30">
        <v>1992</v>
      </c>
      <c r="J384" s="30"/>
      <c r="K384" s="36" t="s">
        <v>540</v>
      </c>
      <c r="L384" s="180" t="s">
        <v>1108</v>
      </c>
    </row>
    <row r="385" spans="1:12" ht="13.5">
      <c r="A385" s="55">
        <v>373</v>
      </c>
      <c r="B385" s="51">
        <v>30</v>
      </c>
      <c r="C385" s="28" t="s">
        <v>2361</v>
      </c>
      <c r="D385" s="37"/>
      <c r="E385" s="72"/>
      <c r="F385" s="137"/>
      <c r="G385" s="29" t="s">
        <v>321</v>
      </c>
      <c r="H385" s="30"/>
      <c r="I385" s="30">
        <v>1992</v>
      </c>
      <c r="J385" s="30"/>
      <c r="K385" s="36" t="s">
        <v>540</v>
      </c>
      <c r="L385" s="180" t="s">
        <v>1108</v>
      </c>
    </row>
    <row r="386" spans="1:12" ht="13.5">
      <c r="A386" s="55">
        <v>374</v>
      </c>
      <c r="B386" s="93">
        <v>31</v>
      </c>
      <c r="C386" s="28" t="s">
        <v>2362</v>
      </c>
      <c r="D386" s="37"/>
      <c r="E386" s="72"/>
      <c r="F386" s="137"/>
      <c r="G386" s="29" t="s">
        <v>1531</v>
      </c>
      <c r="H386" s="30"/>
      <c r="I386" s="30">
        <v>1992</v>
      </c>
      <c r="J386" s="30"/>
      <c r="K386" s="36" t="s">
        <v>540</v>
      </c>
      <c r="L386" s="180" t="s">
        <v>1108</v>
      </c>
    </row>
    <row r="387" spans="1:12" ht="13.5">
      <c r="A387" s="55">
        <v>375</v>
      </c>
      <c r="B387" s="93">
        <v>31</v>
      </c>
      <c r="C387" s="28" t="s">
        <v>2363</v>
      </c>
      <c r="D387" s="37"/>
      <c r="E387" s="72"/>
      <c r="F387" s="137"/>
      <c r="G387" s="29" t="s">
        <v>1532</v>
      </c>
      <c r="H387" s="30"/>
      <c r="I387" s="30">
        <v>1992</v>
      </c>
      <c r="J387" s="30"/>
      <c r="K387" s="36" t="s">
        <v>540</v>
      </c>
      <c r="L387" s="180" t="s">
        <v>1108</v>
      </c>
    </row>
    <row r="388" spans="1:12" ht="13.5">
      <c r="A388" s="55">
        <v>376</v>
      </c>
      <c r="B388" s="93">
        <v>31</v>
      </c>
      <c r="C388" s="28" t="s">
        <v>2364</v>
      </c>
      <c r="D388" s="37"/>
      <c r="E388" s="72"/>
      <c r="F388" s="137"/>
      <c r="G388" s="29" t="s">
        <v>1658</v>
      </c>
      <c r="H388" s="30"/>
      <c r="I388" s="30">
        <v>1992</v>
      </c>
      <c r="J388" s="30"/>
      <c r="K388" s="36" t="s">
        <v>540</v>
      </c>
      <c r="L388" s="180" t="s">
        <v>1108</v>
      </c>
    </row>
    <row r="389" spans="1:12" ht="13.5">
      <c r="A389" s="55">
        <v>377</v>
      </c>
      <c r="B389" s="93">
        <v>31</v>
      </c>
      <c r="C389" s="28" t="s">
        <v>2365</v>
      </c>
      <c r="D389" s="37"/>
      <c r="E389" s="72"/>
      <c r="F389" s="137"/>
      <c r="G389" s="29" t="s">
        <v>165</v>
      </c>
      <c r="H389" s="30"/>
      <c r="I389" s="30">
        <v>1992</v>
      </c>
      <c r="J389" s="30"/>
      <c r="K389" s="36" t="s">
        <v>540</v>
      </c>
      <c r="L389" s="180" t="s">
        <v>1108</v>
      </c>
    </row>
    <row r="390" spans="1:12" ht="13.5">
      <c r="A390" s="55">
        <v>378</v>
      </c>
      <c r="B390" s="93">
        <v>31</v>
      </c>
      <c r="C390" s="28" t="s">
        <v>1744</v>
      </c>
      <c r="D390" s="37"/>
      <c r="E390" s="72"/>
      <c r="F390" s="137"/>
      <c r="G390" s="29" t="s">
        <v>1715</v>
      </c>
      <c r="H390" s="30">
        <v>1992</v>
      </c>
      <c r="I390" s="30">
        <v>1993</v>
      </c>
      <c r="J390" s="30"/>
      <c r="K390" s="36" t="s">
        <v>540</v>
      </c>
      <c r="L390" s="180" t="s">
        <v>1108</v>
      </c>
    </row>
    <row r="391" spans="1:12" ht="13.5">
      <c r="A391" s="55">
        <v>379</v>
      </c>
      <c r="B391" s="93">
        <v>31</v>
      </c>
      <c r="C391" s="28" t="s">
        <v>1745</v>
      </c>
      <c r="D391" s="37"/>
      <c r="E391" s="72"/>
      <c r="F391" s="137"/>
      <c r="G391" s="29" t="s">
        <v>2046</v>
      </c>
      <c r="H391" s="30">
        <v>1992</v>
      </c>
      <c r="I391" s="30">
        <v>1993</v>
      </c>
      <c r="J391" s="30"/>
      <c r="K391" s="36" t="s">
        <v>540</v>
      </c>
      <c r="L391" s="180" t="s">
        <v>1108</v>
      </c>
    </row>
    <row r="392" spans="1:12" ht="13.5">
      <c r="A392" s="55">
        <v>380</v>
      </c>
      <c r="B392" s="93">
        <v>31</v>
      </c>
      <c r="C392" s="28" t="s">
        <v>2374</v>
      </c>
      <c r="D392" s="37"/>
      <c r="E392" s="72"/>
      <c r="F392" s="137"/>
      <c r="G392" s="29" t="s">
        <v>2047</v>
      </c>
      <c r="H392" s="30">
        <v>1992</v>
      </c>
      <c r="I392" s="30">
        <v>1993</v>
      </c>
      <c r="J392" s="30"/>
      <c r="K392" s="36" t="s">
        <v>540</v>
      </c>
      <c r="L392" s="180" t="s">
        <v>1108</v>
      </c>
    </row>
    <row r="393" spans="1:12" ht="13.5">
      <c r="A393" s="55">
        <v>381</v>
      </c>
      <c r="B393" s="93">
        <v>31</v>
      </c>
      <c r="C393" s="32" t="s">
        <v>2106</v>
      </c>
      <c r="D393" s="37"/>
      <c r="E393" s="72"/>
      <c r="F393" s="137"/>
      <c r="G393" s="33" t="s">
        <v>2048</v>
      </c>
      <c r="H393" s="39">
        <v>1992</v>
      </c>
      <c r="I393" s="39">
        <v>1993</v>
      </c>
      <c r="J393" s="39"/>
      <c r="K393" s="36" t="s">
        <v>540</v>
      </c>
      <c r="L393" s="180" t="s">
        <v>1108</v>
      </c>
    </row>
    <row r="394" spans="1:12" ht="13.5">
      <c r="A394" s="55">
        <v>382</v>
      </c>
      <c r="B394" s="93">
        <v>31</v>
      </c>
      <c r="C394" s="32" t="s">
        <v>506</v>
      </c>
      <c r="D394" s="37"/>
      <c r="E394" s="72"/>
      <c r="F394" s="137"/>
      <c r="G394" s="33" t="s">
        <v>852</v>
      </c>
      <c r="H394" s="39">
        <v>1992</v>
      </c>
      <c r="I394" s="39">
        <v>1993</v>
      </c>
      <c r="J394" s="39"/>
      <c r="K394" s="36" t="s">
        <v>540</v>
      </c>
      <c r="L394" s="180" t="s">
        <v>1108</v>
      </c>
    </row>
    <row r="395" spans="1:12" ht="13.5">
      <c r="A395" s="55">
        <v>383</v>
      </c>
      <c r="B395" s="93">
        <v>31</v>
      </c>
      <c r="C395" s="28" t="s">
        <v>517</v>
      </c>
      <c r="D395" s="37"/>
      <c r="E395" s="72"/>
      <c r="F395" s="137"/>
      <c r="G395" s="29" t="s">
        <v>662</v>
      </c>
      <c r="H395" s="30">
        <v>1992</v>
      </c>
      <c r="I395" s="30">
        <v>1993</v>
      </c>
      <c r="J395" s="30"/>
      <c r="K395" s="36" t="s">
        <v>540</v>
      </c>
      <c r="L395" s="180" t="s">
        <v>1108</v>
      </c>
    </row>
    <row r="396" spans="1:12" ht="13.5">
      <c r="A396" s="55">
        <v>384</v>
      </c>
      <c r="B396" s="93">
        <v>31</v>
      </c>
      <c r="C396" s="28" t="s">
        <v>127</v>
      </c>
      <c r="D396" s="37"/>
      <c r="E396" s="72"/>
      <c r="F396" s="137"/>
      <c r="G396" s="29" t="s">
        <v>663</v>
      </c>
      <c r="H396" s="30">
        <v>1992</v>
      </c>
      <c r="I396" s="30">
        <v>1994</v>
      </c>
      <c r="J396" s="30"/>
      <c r="K396" s="36" t="s">
        <v>540</v>
      </c>
      <c r="L396" s="180" t="s">
        <v>1108</v>
      </c>
    </row>
    <row r="397" spans="1:12" ht="13.5">
      <c r="A397" s="55">
        <v>385</v>
      </c>
      <c r="B397" s="93">
        <v>31</v>
      </c>
      <c r="C397" s="28" t="s">
        <v>128</v>
      </c>
      <c r="D397" s="37"/>
      <c r="E397" s="72"/>
      <c r="F397" s="137"/>
      <c r="G397" s="29" t="s">
        <v>664</v>
      </c>
      <c r="H397" s="30">
        <v>1992</v>
      </c>
      <c r="I397" s="30">
        <v>1994</v>
      </c>
      <c r="J397" s="30"/>
      <c r="K397" s="36" t="s">
        <v>540</v>
      </c>
      <c r="L397" s="180" t="s">
        <v>1108</v>
      </c>
    </row>
    <row r="398" spans="1:12" ht="13.5">
      <c r="A398" s="55">
        <v>386</v>
      </c>
      <c r="B398" s="93">
        <v>31</v>
      </c>
      <c r="C398" s="28" t="s">
        <v>129</v>
      </c>
      <c r="D398" s="37"/>
      <c r="E398" s="72"/>
      <c r="F398" s="137"/>
      <c r="G398" s="29" t="s">
        <v>1139</v>
      </c>
      <c r="H398" s="30">
        <v>1992</v>
      </c>
      <c r="I398" s="30">
        <v>1994</v>
      </c>
      <c r="J398" s="30"/>
      <c r="K398" s="36" t="s">
        <v>540</v>
      </c>
      <c r="L398" s="180" t="s">
        <v>1108</v>
      </c>
    </row>
    <row r="399" spans="1:12" ht="13.5">
      <c r="A399" s="55">
        <v>387</v>
      </c>
      <c r="B399" s="93">
        <v>31</v>
      </c>
      <c r="C399" s="28" t="s">
        <v>2233</v>
      </c>
      <c r="D399" s="37"/>
      <c r="E399" s="72"/>
      <c r="F399" s="137"/>
      <c r="G399" s="29" t="s">
        <v>2011</v>
      </c>
      <c r="H399" s="30">
        <v>1992</v>
      </c>
      <c r="I399" s="30">
        <v>1994</v>
      </c>
      <c r="J399" s="30"/>
      <c r="K399" s="36" t="s">
        <v>540</v>
      </c>
      <c r="L399" s="180" t="s">
        <v>868</v>
      </c>
    </row>
    <row r="400" spans="1:12" ht="27">
      <c r="A400" s="55">
        <v>388</v>
      </c>
      <c r="B400" s="93">
        <v>31</v>
      </c>
      <c r="C400" s="28" t="s">
        <v>2234</v>
      </c>
      <c r="D400" s="37"/>
      <c r="E400" s="72"/>
      <c r="F400" s="137"/>
      <c r="G400" s="29" t="s">
        <v>2012</v>
      </c>
      <c r="H400" s="30">
        <v>1992</v>
      </c>
      <c r="I400" s="30">
        <v>1996</v>
      </c>
      <c r="J400" s="30"/>
      <c r="K400" s="36" t="s">
        <v>540</v>
      </c>
      <c r="L400" s="180" t="s">
        <v>1108</v>
      </c>
    </row>
    <row r="401" spans="1:12" ht="13.5">
      <c r="A401" s="55">
        <v>389</v>
      </c>
      <c r="B401" s="34">
        <v>32</v>
      </c>
      <c r="C401" s="28" t="s">
        <v>2235</v>
      </c>
      <c r="D401" s="37"/>
      <c r="E401" s="72"/>
      <c r="F401" s="137"/>
      <c r="G401" s="29" t="s">
        <v>899</v>
      </c>
      <c r="H401" s="30"/>
      <c r="I401" s="30">
        <v>1993</v>
      </c>
      <c r="J401" s="30"/>
      <c r="K401" s="36" t="s">
        <v>540</v>
      </c>
      <c r="L401" s="180" t="s">
        <v>1108</v>
      </c>
    </row>
    <row r="402" spans="1:12" ht="13.5">
      <c r="A402" s="55">
        <v>390</v>
      </c>
      <c r="B402" s="34">
        <v>32</v>
      </c>
      <c r="C402" s="28" t="s">
        <v>2236</v>
      </c>
      <c r="D402" s="37"/>
      <c r="E402" s="72"/>
      <c r="F402" s="137"/>
      <c r="G402" s="29" t="s">
        <v>1823</v>
      </c>
      <c r="H402" s="30"/>
      <c r="I402" s="30">
        <v>1993</v>
      </c>
      <c r="J402" s="30"/>
      <c r="K402" s="36" t="s">
        <v>540</v>
      </c>
      <c r="L402" s="180" t="s">
        <v>1108</v>
      </c>
    </row>
    <row r="403" spans="1:12" ht="27">
      <c r="A403" s="55">
        <v>391</v>
      </c>
      <c r="B403" s="34">
        <v>32</v>
      </c>
      <c r="C403" s="28" t="s">
        <v>2237</v>
      </c>
      <c r="D403" s="37"/>
      <c r="E403" s="72"/>
      <c r="F403" s="137"/>
      <c r="G403" s="29" t="s">
        <v>1824</v>
      </c>
      <c r="H403" s="30"/>
      <c r="I403" s="30">
        <v>1993</v>
      </c>
      <c r="J403" s="30"/>
      <c r="K403" s="36" t="s">
        <v>540</v>
      </c>
      <c r="L403" s="180" t="s">
        <v>1108</v>
      </c>
    </row>
    <row r="404" spans="1:12" ht="13.5">
      <c r="A404" s="55">
        <v>392</v>
      </c>
      <c r="B404" s="34">
        <v>32</v>
      </c>
      <c r="C404" s="28" t="s">
        <v>2238</v>
      </c>
      <c r="D404" s="111"/>
      <c r="E404" s="75"/>
      <c r="F404" s="138"/>
      <c r="G404" s="29" t="s">
        <v>2</v>
      </c>
      <c r="H404" s="30"/>
      <c r="I404" s="30">
        <v>1993</v>
      </c>
      <c r="J404" s="30"/>
      <c r="K404" s="36" t="s">
        <v>540</v>
      </c>
      <c r="L404" s="180" t="s">
        <v>1108</v>
      </c>
    </row>
    <row r="405" spans="1:12" ht="13.5">
      <c r="A405" s="55">
        <v>393</v>
      </c>
      <c r="B405" s="34">
        <v>32</v>
      </c>
      <c r="C405" s="28" t="s">
        <v>2474</v>
      </c>
      <c r="D405" s="37"/>
      <c r="E405" s="72"/>
      <c r="F405" s="137"/>
      <c r="G405" s="29" t="s">
        <v>1825</v>
      </c>
      <c r="H405" s="30"/>
      <c r="I405" s="30">
        <v>1993</v>
      </c>
      <c r="J405" s="30"/>
      <c r="K405" s="36" t="s">
        <v>540</v>
      </c>
      <c r="L405" s="180" t="s">
        <v>1108</v>
      </c>
    </row>
    <row r="406" spans="1:12" ht="13.5">
      <c r="A406" s="55">
        <v>394</v>
      </c>
      <c r="B406" s="34">
        <v>32</v>
      </c>
      <c r="C406" s="28" t="s">
        <v>271</v>
      </c>
      <c r="D406" s="37"/>
      <c r="E406" s="72"/>
      <c r="F406" s="137"/>
      <c r="G406" s="29" t="s">
        <v>654</v>
      </c>
      <c r="H406" s="30"/>
      <c r="I406" s="30">
        <v>1993</v>
      </c>
      <c r="J406" s="30"/>
      <c r="K406" s="36" t="s">
        <v>540</v>
      </c>
      <c r="L406" s="180" t="s">
        <v>1108</v>
      </c>
    </row>
    <row r="407" spans="1:12" ht="13.5">
      <c r="A407" s="55">
        <v>395</v>
      </c>
      <c r="B407" s="34">
        <v>32</v>
      </c>
      <c r="C407" s="28" t="s">
        <v>272</v>
      </c>
      <c r="D407" s="37"/>
      <c r="E407" s="72"/>
      <c r="F407" s="137"/>
      <c r="G407" s="29" t="s">
        <v>1826</v>
      </c>
      <c r="H407" s="30"/>
      <c r="I407" s="30">
        <v>1993</v>
      </c>
      <c r="J407" s="30"/>
      <c r="K407" s="36" t="s">
        <v>540</v>
      </c>
      <c r="L407" s="180" t="s">
        <v>1108</v>
      </c>
    </row>
    <row r="408" spans="1:12" ht="13.5">
      <c r="A408" s="55">
        <v>396</v>
      </c>
      <c r="B408" s="34">
        <v>32</v>
      </c>
      <c r="C408" s="28" t="s">
        <v>273</v>
      </c>
      <c r="D408" s="37"/>
      <c r="E408" s="72"/>
      <c r="F408" s="137"/>
      <c r="G408" s="29" t="s">
        <v>1827</v>
      </c>
      <c r="H408" s="30"/>
      <c r="I408" s="30">
        <v>1993</v>
      </c>
      <c r="J408" s="30"/>
      <c r="K408" s="36" t="s">
        <v>540</v>
      </c>
      <c r="L408" s="180" t="s">
        <v>1108</v>
      </c>
    </row>
    <row r="409" spans="1:12" ht="13.5">
      <c r="A409" s="55">
        <v>397</v>
      </c>
      <c r="B409" s="34">
        <v>32</v>
      </c>
      <c r="C409" s="28" t="s">
        <v>878</v>
      </c>
      <c r="D409" s="37"/>
      <c r="E409" s="72"/>
      <c r="F409" s="137"/>
      <c r="G409" s="29" t="s">
        <v>1828</v>
      </c>
      <c r="H409" s="30"/>
      <c r="I409" s="30">
        <v>1993</v>
      </c>
      <c r="J409" s="30"/>
      <c r="K409" s="36" t="s">
        <v>540</v>
      </c>
      <c r="L409" s="180" t="s">
        <v>1108</v>
      </c>
    </row>
    <row r="410" spans="1:12" ht="13.5">
      <c r="A410" s="55">
        <v>398</v>
      </c>
      <c r="B410" s="34">
        <v>32</v>
      </c>
      <c r="C410" s="28" t="s">
        <v>879</v>
      </c>
      <c r="D410" s="37"/>
      <c r="E410" s="72"/>
      <c r="F410" s="137"/>
      <c r="G410" s="29" t="s">
        <v>222</v>
      </c>
      <c r="H410" s="30"/>
      <c r="I410" s="30">
        <v>1993</v>
      </c>
      <c r="J410" s="30"/>
      <c r="K410" s="36" t="s">
        <v>540</v>
      </c>
      <c r="L410" s="180" t="s">
        <v>1108</v>
      </c>
    </row>
    <row r="411" spans="1:12" ht="13.5">
      <c r="A411" s="55">
        <v>399</v>
      </c>
      <c r="B411" s="34">
        <v>32</v>
      </c>
      <c r="C411" s="28" t="s">
        <v>97</v>
      </c>
      <c r="D411" s="37"/>
      <c r="E411" s="72"/>
      <c r="F411" s="137"/>
      <c r="G411" s="29" t="s">
        <v>3</v>
      </c>
      <c r="H411" s="30"/>
      <c r="I411" s="30">
        <v>1993</v>
      </c>
      <c r="J411" s="30"/>
      <c r="K411" s="36" t="s">
        <v>540</v>
      </c>
      <c r="L411" s="180" t="s">
        <v>1108</v>
      </c>
    </row>
    <row r="412" spans="1:12" ht="13.5">
      <c r="A412" s="55">
        <v>400</v>
      </c>
      <c r="B412" s="34">
        <v>32</v>
      </c>
      <c r="C412" s="28" t="s">
        <v>98</v>
      </c>
      <c r="D412" s="37"/>
      <c r="E412" s="72"/>
      <c r="F412" s="137"/>
      <c r="G412" s="29" t="s">
        <v>658</v>
      </c>
      <c r="H412" s="30"/>
      <c r="I412" s="30">
        <v>1993</v>
      </c>
      <c r="J412" s="30"/>
      <c r="K412" s="36" t="s">
        <v>540</v>
      </c>
      <c r="L412" s="180" t="s">
        <v>1108</v>
      </c>
    </row>
    <row r="413" spans="1:12" ht="13.5">
      <c r="A413" s="55">
        <v>401</v>
      </c>
      <c r="B413" s="34">
        <v>32</v>
      </c>
      <c r="C413" s="28" t="s">
        <v>1650</v>
      </c>
      <c r="D413" s="37"/>
      <c r="E413" s="72"/>
      <c r="F413" s="137"/>
      <c r="G413" s="29" t="s">
        <v>899</v>
      </c>
      <c r="H413" s="30"/>
      <c r="I413" s="30">
        <v>1993</v>
      </c>
      <c r="J413" s="30"/>
      <c r="K413" s="36" t="s">
        <v>540</v>
      </c>
      <c r="L413" s="180" t="s">
        <v>1108</v>
      </c>
    </row>
    <row r="414" spans="1:12" ht="13.5">
      <c r="A414" s="55">
        <v>402</v>
      </c>
      <c r="B414" s="34">
        <v>32</v>
      </c>
      <c r="C414" s="28" t="s">
        <v>1651</v>
      </c>
      <c r="D414" s="37"/>
      <c r="E414" s="72"/>
      <c r="F414" s="137"/>
      <c r="G414" s="29" t="s">
        <v>4</v>
      </c>
      <c r="H414" s="30"/>
      <c r="I414" s="30">
        <v>1993</v>
      </c>
      <c r="J414" s="30"/>
      <c r="K414" s="36" t="s">
        <v>540</v>
      </c>
      <c r="L414" s="180" t="s">
        <v>1108</v>
      </c>
    </row>
    <row r="415" spans="1:12" ht="13.5">
      <c r="A415" s="55">
        <v>403</v>
      </c>
      <c r="B415" s="34">
        <v>32</v>
      </c>
      <c r="C415" s="28" t="s">
        <v>1652</v>
      </c>
      <c r="D415" s="37"/>
      <c r="E415" s="72"/>
      <c r="F415" s="137"/>
      <c r="G415" s="29" t="s">
        <v>1061</v>
      </c>
      <c r="H415" s="30"/>
      <c r="I415" s="30">
        <v>1993</v>
      </c>
      <c r="J415" s="30"/>
      <c r="K415" s="36" t="s">
        <v>540</v>
      </c>
      <c r="L415" s="180" t="s">
        <v>1108</v>
      </c>
    </row>
    <row r="416" spans="1:12" ht="13.5">
      <c r="A416" s="55">
        <v>404</v>
      </c>
      <c r="B416" s="34">
        <v>32</v>
      </c>
      <c r="C416" s="28" t="s">
        <v>1653</v>
      </c>
      <c r="D416" s="37"/>
      <c r="E416" s="72"/>
      <c r="F416" s="137"/>
      <c r="G416" s="29" t="s">
        <v>2216</v>
      </c>
      <c r="H416" s="30"/>
      <c r="I416" s="30">
        <v>1993</v>
      </c>
      <c r="J416" s="30"/>
      <c r="K416" s="36" t="s">
        <v>540</v>
      </c>
      <c r="L416" s="180" t="s">
        <v>1108</v>
      </c>
    </row>
    <row r="417" spans="1:12" ht="13.5">
      <c r="A417" s="55">
        <v>405</v>
      </c>
      <c r="B417" s="93">
        <v>33</v>
      </c>
      <c r="C417" s="28" t="s">
        <v>1654</v>
      </c>
      <c r="D417" s="37"/>
      <c r="E417" s="72"/>
      <c r="F417" s="137"/>
      <c r="G417" s="29" t="s">
        <v>215</v>
      </c>
      <c r="H417" s="30">
        <v>1993</v>
      </c>
      <c r="I417" s="30">
        <v>1994</v>
      </c>
      <c r="J417" s="30"/>
      <c r="K417" s="36" t="s">
        <v>540</v>
      </c>
      <c r="L417" s="180" t="s">
        <v>1108</v>
      </c>
    </row>
    <row r="418" spans="1:12" ht="13.5">
      <c r="A418" s="55">
        <v>406</v>
      </c>
      <c r="B418" s="93">
        <v>33</v>
      </c>
      <c r="C418" s="32" t="s">
        <v>1655</v>
      </c>
      <c r="D418" s="37"/>
      <c r="E418" s="72"/>
      <c r="F418" s="137"/>
      <c r="G418" s="33" t="s">
        <v>23</v>
      </c>
      <c r="H418" s="39">
        <v>1993</v>
      </c>
      <c r="I418" s="39">
        <v>1994</v>
      </c>
      <c r="J418" s="39"/>
      <c r="K418" s="36" t="s">
        <v>540</v>
      </c>
      <c r="L418" s="180" t="s">
        <v>1108</v>
      </c>
    </row>
    <row r="419" spans="1:12" ht="13.5">
      <c r="A419" s="55">
        <v>407</v>
      </c>
      <c r="B419" s="93">
        <v>33</v>
      </c>
      <c r="C419" s="32" t="s">
        <v>1656</v>
      </c>
      <c r="D419" s="37"/>
      <c r="E419" s="72"/>
      <c r="F419" s="137"/>
      <c r="G419" s="33" t="s">
        <v>1833</v>
      </c>
      <c r="H419" s="39">
        <v>1993</v>
      </c>
      <c r="I419" s="39">
        <v>1994</v>
      </c>
      <c r="J419" s="39"/>
      <c r="K419" s="36" t="s">
        <v>540</v>
      </c>
      <c r="L419" s="180" t="s">
        <v>1108</v>
      </c>
    </row>
    <row r="420" spans="1:12" ht="13.5">
      <c r="A420" s="55">
        <v>408</v>
      </c>
      <c r="B420" s="93">
        <v>33</v>
      </c>
      <c r="C420" s="28" t="s">
        <v>1657</v>
      </c>
      <c r="D420" s="37"/>
      <c r="E420" s="72"/>
      <c r="F420" s="137"/>
      <c r="G420" s="29" t="s">
        <v>1591</v>
      </c>
      <c r="H420" s="30">
        <v>1993</v>
      </c>
      <c r="I420" s="30">
        <v>1994</v>
      </c>
      <c r="J420" s="30"/>
      <c r="K420" s="36" t="s">
        <v>540</v>
      </c>
      <c r="L420" s="180" t="s">
        <v>1108</v>
      </c>
    </row>
    <row r="421" spans="1:12" ht="13.5">
      <c r="A421" s="55">
        <v>409</v>
      </c>
      <c r="B421" s="93">
        <v>33</v>
      </c>
      <c r="C421" s="28" t="s">
        <v>365</v>
      </c>
      <c r="D421" s="37"/>
      <c r="E421" s="72"/>
      <c r="F421" s="137"/>
      <c r="G421" s="29" t="s">
        <v>1746</v>
      </c>
      <c r="H421" s="30">
        <v>1993</v>
      </c>
      <c r="I421" s="30">
        <v>1994</v>
      </c>
      <c r="J421" s="30"/>
      <c r="K421" s="36" t="s">
        <v>540</v>
      </c>
      <c r="L421" s="180" t="s">
        <v>1108</v>
      </c>
    </row>
    <row r="422" spans="1:12" ht="13.5">
      <c r="A422" s="55">
        <v>410</v>
      </c>
      <c r="B422" s="93">
        <v>33</v>
      </c>
      <c r="C422" s="28" t="s">
        <v>32</v>
      </c>
      <c r="D422" s="37"/>
      <c r="E422" s="72"/>
      <c r="F422" s="137"/>
      <c r="G422" s="29" t="s">
        <v>1747</v>
      </c>
      <c r="H422" s="30">
        <v>1993</v>
      </c>
      <c r="I422" s="30">
        <v>1994</v>
      </c>
      <c r="J422" s="30"/>
      <c r="K422" s="36" t="s">
        <v>540</v>
      </c>
      <c r="L422" s="180" t="s">
        <v>1108</v>
      </c>
    </row>
    <row r="423" spans="1:12" ht="13.5">
      <c r="A423" s="55">
        <v>411</v>
      </c>
      <c r="B423" s="93">
        <v>33</v>
      </c>
      <c r="C423" s="28" t="s">
        <v>33</v>
      </c>
      <c r="D423" s="37"/>
      <c r="E423" s="72"/>
      <c r="F423" s="137"/>
      <c r="G423" s="29" t="s">
        <v>1748</v>
      </c>
      <c r="H423" s="30">
        <v>1993</v>
      </c>
      <c r="I423" s="30">
        <v>1994</v>
      </c>
      <c r="J423" s="30"/>
      <c r="K423" s="36" t="s">
        <v>540</v>
      </c>
      <c r="L423" s="180" t="s">
        <v>1108</v>
      </c>
    </row>
    <row r="424" spans="1:12" ht="13.5">
      <c r="A424" s="55">
        <v>412</v>
      </c>
      <c r="B424" s="93">
        <v>33</v>
      </c>
      <c r="C424" s="28" t="s">
        <v>535</v>
      </c>
      <c r="D424" s="37"/>
      <c r="E424" s="72"/>
      <c r="F424" s="137"/>
      <c r="G424" s="29" t="s">
        <v>330</v>
      </c>
      <c r="H424" s="30">
        <v>1993</v>
      </c>
      <c r="I424" s="30">
        <v>1994</v>
      </c>
      <c r="J424" s="30"/>
      <c r="K424" s="36" t="s">
        <v>540</v>
      </c>
      <c r="L424" s="180" t="s">
        <v>1108</v>
      </c>
    </row>
    <row r="425" spans="1:12" ht="13.5">
      <c r="A425" s="55">
        <v>413</v>
      </c>
      <c r="B425" s="93">
        <v>33</v>
      </c>
      <c r="C425" s="28" t="s">
        <v>536</v>
      </c>
      <c r="D425" s="37"/>
      <c r="E425" s="72"/>
      <c r="F425" s="137"/>
      <c r="G425" s="29" t="s">
        <v>1749</v>
      </c>
      <c r="H425" s="30">
        <v>1993</v>
      </c>
      <c r="I425" s="30">
        <v>1995</v>
      </c>
      <c r="J425" s="30"/>
      <c r="K425" s="36" t="s">
        <v>540</v>
      </c>
      <c r="L425" s="180" t="s">
        <v>1108</v>
      </c>
    </row>
    <row r="426" spans="1:12" ht="13.5">
      <c r="A426" s="55">
        <v>414</v>
      </c>
      <c r="B426" s="93">
        <v>33</v>
      </c>
      <c r="C426" s="28" t="s">
        <v>370</v>
      </c>
      <c r="D426" s="37"/>
      <c r="E426" s="72"/>
      <c r="F426" s="137"/>
      <c r="G426" s="29" t="s">
        <v>899</v>
      </c>
      <c r="H426" s="30"/>
      <c r="I426" s="30">
        <v>1994</v>
      </c>
      <c r="J426" s="30"/>
      <c r="K426" s="36" t="s">
        <v>540</v>
      </c>
      <c r="L426" s="180" t="s">
        <v>1108</v>
      </c>
    </row>
    <row r="427" spans="1:12" ht="13.5">
      <c r="A427" s="55">
        <v>415</v>
      </c>
      <c r="B427" s="93">
        <v>33</v>
      </c>
      <c r="C427" s="28" t="s">
        <v>371</v>
      </c>
      <c r="D427" s="37"/>
      <c r="E427" s="72"/>
      <c r="F427" s="137"/>
      <c r="G427" s="29" t="s">
        <v>1750</v>
      </c>
      <c r="H427" s="30"/>
      <c r="I427" s="30">
        <v>1994</v>
      </c>
      <c r="J427" s="30"/>
      <c r="K427" s="36" t="s">
        <v>540</v>
      </c>
      <c r="L427" s="180" t="s">
        <v>1108</v>
      </c>
    </row>
    <row r="428" spans="1:12" ht="13.5">
      <c r="A428" s="55">
        <v>416</v>
      </c>
      <c r="B428" s="34">
        <v>34</v>
      </c>
      <c r="C428" s="28" t="s">
        <v>2157</v>
      </c>
      <c r="D428" s="37"/>
      <c r="E428" s="72"/>
      <c r="F428" s="137"/>
      <c r="G428" s="29" t="s">
        <v>434</v>
      </c>
      <c r="H428" s="30"/>
      <c r="I428" s="30">
        <v>1994</v>
      </c>
      <c r="J428" s="30"/>
      <c r="K428" s="36" t="s">
        <v>540</v>
      </c>
      <c r="L428" s="180" t="s">
        <v>1108</v>
      </c>
    </row>
    <row r="429" spans="1:12" ht="13.5">
      <c r="A429" s="55">
        <v>417</v>
      </c>
      <c r="B429" s="34">
        <v>34</v>
      </c>
      <c r="C429" s="28" t="s">
        <v>1097</v>
      </c>
      <c r="D429" s="37"/>
      <c r="E429" s="72"/>
      <c r="F429" s="137"/>
      <c r="G429" s="29" t="s">
        <v>1318</v>
      </c>
      <c r="H429" s="30"/>
      <c r="I429" s="30">
        <v>1994</v>
      </c>
      <c r="J429" s="30"/>
      <c r="K429" s="36" t="s">
        <v>540</v>
      </c>
      <c r="L429" s="180" t="s">
        <v>1108</v>
      </c>
    </row>
    <row r="430" spans="1:12" ht="13.5">
      <c r="A430" s="55">
        <v>418</v>
      </c>
      <c r="B430" s="34">
        <v>34</v>
      </c>
      <c r="C430" s="28" t="s">
        <v>1888</v>
      </c>
      <c r="D430" s="37"/>
      <c r="E430" s="72"/>
      <c r="F430" s="137"/>
      <c r="G430" s="29" t="s">
        <v>1319</v>
      </c>
      <c r="H430" s="30"/>
      <c r="I430" s="30">
        <v>1994</v>
      </c>
      <c r="J430" s="30"/>
      <c r="K430" s="36" t="s">
        <v>540</v>
      </c>
      <c r="L430" s="180" t="s">
        <v>1108</v>
      </c>
    </row>
    <row r="431" spans="1:12" ht="13.5">
      <c r="A431" s="55">
        <v>419</v>
      </c>
      <c r="B431" s="34">
        <v>34</v>
      </c>
      <c r="C431" s="28" t="s">
        <v>2278</v>
      </c>
      <c r="D431" s="37"/>
      <c r="E431" s="72"/>
      <c r="F431" s="137"/>
      <c r="G431" s="29" t="s">
        <v>1320</v>
      </c>
      <c r="H431" s="30"/>
      <c r="I431" s="30">
        <v>1994</v>
      </c>
      <c r="J431" s="30"/>
      <c r="K431" s="36" t="s">
        <v>540</v>
      </c>
      <c r="L431" s="180" t="s">
        <v>1108</v>
      </c>
    </row>
    <row r="432" spans="1:12" ht="13.5">
      <c r="A432" s="55">
        <v>420</v>
      </c>
      <c r="B432" s="34">
        <v>34</v>
      </c>
      <c r="C432" s="28" t="s">
        <v>2279</v>
      </c>
      <c r="D432" s="37"/>
      <c r="E432" s="72"/>
      <c r="F432" s="137"/>
      <c r="G432" s="29" t="s">
        <v>1321</v>
      </c>
      <c r="H432" s="30"/>
      <c r="I432" s="30">
        <v>1994</v>
      </c>
      <c r="J432" s="30"/>
      <c r="K432" s="36" t="s">
        <v>540</v>
      </c>
      <c r="L432" s="180" t="s">
        <v>1108</v>
      </c>
    </row>
    <row r="433" spans="1:12" ht="13.5">
      <c r="A433" s="55">
        <v>421</v>
      </c>
      <c r="B433" s="34">
        <v>34</v>
      </c>
      <c r="C433" s="28" t="s">
        <v>1568</v>
      </c>
      <c r="D433" s="37"/>
      <c r="E433" s="72"/>
      <c r="F433" s="137"/>
      <c r="G433" s="29" t="s">
        <v>1322</v>
      </c>
      <c r="H433" s="30"/>
      <c r="I433" s="30">
        <v>1994</v>
      </c>
      <c r="J433" s="30"/>
      <c r="K433" s="36" t="s">
        <v>540</v>
      </c>
      <c r="L433" s="180" t="s">
        <v>1108</v>
      </c>
    </row>
    <row r="434" spans="1:12" ht="13.5">
      <c r="A434" s="55">
        <v>422</v>
      </c>
      <c r="B434" s="34">
        <v>34</v>
      </c>
      <c r="C434" s="28" t="s">
        <v>1414</v>
      </c>
      <c r="D434" s="37"/>
      <c r="E434" s="72"/>
      <c r="F434" s="137"/>
      <c r="G434" s="29" t="s">
        <v>1323</v>
      </c>
      <c r="H434" s="30"/>
      <c r="I434" s="30">
        <v>1994</v>
      </c>
      <c r="J434" s="30"/>
      <c r="K434" s="36" t="s">
        <v>540</v>
      </c>
      <c r="L434" s="180" t="s">
        <v>1108</v>
      </c>
    </row>
    <row r="435" spans="1:12" ht="13.5">
      <c r="A435" s="55">
        <v>423</v>
      </c>
      <c r="B435" s="34">
        <v>34</v>
      </c>
      <c r="C435" s="28" t="s">
        <v>1415</v>
      </c>
      <c r="D435" s="37"/>
      <c r="E435" s="72"/>
      <c r="F435" s="137"/>
      <c r="G435" s="29" t="s">
        <v>823</v>
      </c>
      <c r="H435" s="30"/>
      <c r="I435" s="30">
        <v>1994</v>
      </c>
      <c r="J435" s="30"/>
      <c r="K435" s="36" t="s">
        <v>540</v>
      </c>
      <c r="L435" s="180" t="s">
        <v>1108</v>
      </c>
    </row>
    <row r="436" spans="1:12" ht="13.5">
      <c r="A436" s="55">
        <v>424</v>
      </c>
      <c r="B436" s="34">
        <v>34</v>
      </c>
      <c r="C436" s="28" t="s">
        <v>1416</v>
      </c>
      <c r="D436" s="37"/>
      <c r="E436" s="72"/>
      <c r="F436" s="137"/>
      <c r="G436" s="29" t="s">
        <v>543</v>
      </c>
      <c r="H436" s="30"/>
      <c r="I436" s="30">
        <v>1994</v>
      </c>
      <c r="J436" s="30"/>
      <c r="K436" s="36" t="s">
        <v>540</v>
      </c>
      <c r="L436" s="180" t="s">
        <v>1108</v>
      </c>
    </row>
    <row r="437" spans="1:12" ht="13.5">
      <c r="A437" s="55">
        <v>425</v>
      </c>
      <c r="B437" s="34">
        <v>34</v>
      </c>
      <c r="C437" s="28" t="s">
        <v>1417</v>
      </c>
      <c r="D437" s="37"/>
      <c r="E437" s="72"/>
      <c r="F437" s="137"/>
      <c r="G437" s="29" t="s">
        <v>2148</v>
      </c>
      <c r="H437" s="30"/>
      <c r="I437" s="30">
        <v>1994</v>
      </c>
      <c r="J437" s="30"/>
      <c r="K437" s="36" t="s">
        <v>540</v>
      </c>
      <c r="L437" s="180" t="s">
        <v>1108</v>
      </c>
    </row>
    <row r="438" spans="1:12" ht="13.5">
      <c r="A438" s="55">
        <v>426</v>
      </c>
      <c r="B438" s="93">
        <v>35</v>
      </c>
      <c r="C438" s="28" t="s">
        <v>1018</v>
      </c>
      <c r="D438" s="37"/>
      <c r="E438" s="72"/>
      <c r="F438" s="137"/>
      <c r="G438" s="29" t="s">
        <v>1441</v>
      </c>
      <c r="H438" s="30"/>
      <c r="I438" s="30">
        <v>1994</v>
      </c>
      <c r="J438" s="30"/>
      <c r="K438" s="36" t="s">
        <v>540</v>
      </c>
      <c r="L438" s="180" t="s">
        <v>1108</v>
      </c>
    </row>
    <row r="439" spans="1:12" ht="13.5">
      <c r="A439" s="55">
        <v>427</v>
      </c>
      <c r="B439" s="93">
        <v>35</v>
      </c>
      <c r="C439" s="32" t="s">
        <v>1019</v>
      </c>
      <c r="D439" s="37"/>
      <c r="E439" s="72"/>
      <c r="F439" s="137"/>
      <c r="G439" s="33" t="s">
        <v>1109</v>
      </c>
      <c r="H439" s="39"/>
      <c r="I439" s="39">
        <v>1994</v>
      </c>
      <c r="J439" s="39"/>
      <c r="K439" s="36" t="s">
        <v>540</v>
      </c>
      <c r="L439" s="180" t="s">
        <v>1108</v>
      </c>
    </row>
    <row r="440" spans="1:12" ht="13.5">
      <c r="A440" s="55">
        <v>428</v>
      </c>
      <c r="B440" s="93">
        <v>35</v>
      </c>
      <c r="C440" s="28" t="s">
        <v>1020</v>
      </c>
      <c r="D440" s="37"/>
      <c r="E440" s="72"/>
      <c r="F440" s="137"/>
      <c r="G440" s="29" t="s">
        <v>1110</v>
      </c>
      <c r="H440" s="30"/>
      <c r="I440" s="30">
        <v>1994</v>
      </c>
      <c r="J440" s="30"/>
      <c r="K440" s="36" t="s">
        <v>540</v>
      </c>
      <c r="L440" s="180" t="s">
        <v>1108</v>
      </c>
    </row>
    <row r="441" spans="1:12" ht="13.5">
      <c r="A441" s="55">
        <v>429</v>
      </c>
      <c r="B441" s="93">
        <v>35</v>
      </c>
      <c r="C441" s="28" t="s">
        <v>1021</v>
      </c>
      <c r="D441" s="37"/>
      <c r="E441" s="72"/>
      <c r="F441" s="137"/>
      <c r="G441" s="29" t="s">
        <v>543</v>
      </c>
      <c r="H441" s="30"/>
      <c r="I441" s="30">
        <v>1994</v>
      </c>
      <c r="J441" s="30"/>
      <c r="K441" s="36" t="s">
        <v>540</v>
      </c>
      <c r="L441" s="180" t="s">
        <v>1108</v>
      </c>
    </row>
    <row r="442" spans="1:12" ht="13.5">
      <c r="A442" s="55">
        <v>430</v>
      </c>
      <c r="B442" s="93">
        <v>35</v>
      </c>
      <c r="C442" s="28" t="s">
        <v>447</v>
      </c>
      <c r="D442" s="37"/>
      <c r="E442" s="72"/>
      <c r="F442" s="137"/>
      <c r="G442" s="29" t="s">
        <v>1111</v>
      </c>
      <c r="H442" s="30"/>
      <c r="I442" s="30">
        <v>1994</v>
      </c>
      <c r="J442" s="30"/>
      <c r="K442" s="36" t="s">
        <v>540</v>
      </c>
      <c r="L442" s="180" t="s">
        <v>1108</v>
      </c>
    </row>
    <row r="443" spans="1:12" ht="13.5">
      <c r="A443" s="55">
        <v>431</v>
      </c>
      <c r="B443" s="93">
        <v>35</v>
      </c>
      <c r="C443" s="28" t="s">
        <v>1452</v>
      </c>
      <c r="D443" s="37"/>
      <c r="E443" s="72"/>
      <c r="F443" s="137"/>
      <c r="G443" s="29" t="s">
        <v>1408</v>
      </c>
      <c r="H443" s="30"/>
      <c r="I443" s="30">
        <v>1994</v>
      </c>
      <c r="J443" s="30"/>
      <c r="K443" s="36" t="s">
        <v>540</v>
      </c>
      <c r="L443" s="180" t="s">
        <v>1108</v>
      </c>
    </row>
    <row r="444" spans="1:12" ht="13.5">
      <c r="A444" s="55">
        <v>432</v>
      </c>
      <c r="B444" s="93">
        <v>35</v>
      </c>
      <c r="C444" s="28" t="s">
        <v>1453</v>
      </c>
      <c r="D444" s="37"/>
      <c r="E444" s="72"/>
      <c r="F444" s="137"/>
      <c r="G444" s="29" t="s">
        <v>1409</v>
      </c>
      <c r="H444" s="30"/>
      <c r="I444" s="30">
        <v>1994</v>
      </c>
      <c r="J444" s="30"/>
      <c r="K444" s="36" t="s">
        <v>540</v>
      </c>
      <c r="L444" s="180" t="s">
        <v>1108</v>
      </c>
    </row>
    <row r="445" spans="1:12" ht="13.5">
      <c r="A445" s="55">
        <v>433</v>
      </c>
      <c r="B445" s="93">
        <v>35</v>
      </c>
      <c r="C445" s="28" t="s">
        <v>1454</v>
      </c>
      <c r="D445" s="37"/>
      <c r="E445" s="72"/>
      <c r="F445" s="137"/>
      <c r="G445" s="29" t="s">
        <v>1410</v>
      </c>
      <c r="H445" s="30">
        <v>1994</v>
      </c>
      <c r="I445" s="30">
        <v>1995</v>
      </c>
      <c r="J445" s="30"/>
      <c r="K445" s="36" t="s">
        <v>540</v>
      </c>
      <c r="L445" s="180" t="s">
        <v>1108</v>
      </c>
    </row>
    <row r="446" spans="1:12" ht="13.5">
      <c r="A446" s="55">
        <v>434</v>
      </c>
      <c r="B446" s="93">
        <v>35</v>
      </c>
      <c r="C446" s="28" t="s">
        <v>1455</v>
      </c>
      <c r="D446" s="37"/>
      <c r="E446" s="72"/>
      <c r="F446" s="137"/>
      <c r="G446" s="29" t="s">
        <v>1586</v>
      </c>
      <c r="H446" s="30">
        <v>1994</v>
      </c>
      <c r="I446" s="30">
        <v>1995</v>
      </c>
      <c r="J446" s="30"/>
      <c r="K446" s="36" t="s">
        <v>540</v>
      </c>
      <c r="L446" s="180" t="s">
        <v>1108</v>
      </c>
    </row>
    <row r="447" spans="1:12" ht="13.5">
      <c r="A447" s="55">
        <v>435</v>
      </c>
      <c r="B447" s="93">
        <v>35</v>
      </c>
      <c r="C447" s="28" t="s">
        <v>1456</v>
      </c>
      <c r="D447" s="37"/>
      <c r="E447" s="72"/>
      <c r="F447" s="138"/>
      <c r="G447" s="33" t="s">
        <v>1926</v>
      </c>
      <c r="H447" s="30">
        <v>1992</v>
      </c>
      <c r="I447" s="30">
        <v>2000</v>
      </c>
      <c r="J447" s="30"/>
      <c r="K447" s="36" t="s">
        <v>540</v>
      </c>
      <c r="L447" s="180" t="s">
        <v>1108</v>
      </c>
    </row>
    <row r="448" spans="1:12" ht="13.5">
      <c r="A448" s="55">
        <v>436</v>
      </c>
      <c r="B448" s="93">
        <v>35</v>
      </c>
      <c r="C448" s="28" t="s">
        <v>1457</v>
      </c>
      <c r="D448" s="37"/>
      <c r="E448" s="72"/>
      <c r="F448" s="137"/>
      <c r="G448" s="29" t="s">
        <v>1977</v>
      </c>
      <c r="H448" s="30">
        <v>1994</v>
      </c>
      <c r="I448" s="30">
        <v>1995</v>
      </c>
      <c r="J448" s="30"/>
      <c r="K448" s="36" t="s">
        <v>540</v>
      </c>
      <c r="L448" s="180" t="s">
        <v>1108</v>
      </c>
    </row>
    <row r="449" spans="1:12" ht="13.5">
      <c r="A449" s="55">
        <v>437</v>
      </c>
      <c r="B449" s="93">
        <v>35</v>
      </c>
      <c r="C449" s="28" t="s">
        <v>1458</v>
      </c>
      <c r="D449" s="37"/>
      <c r="E449" s="72"/>
      <c r="F449" s="137"/>
      <c r="G449" s="29" t="s">
        <v>654</v>
      </c>
      <c r="H449" s="30"/>
      <c r="I449" s="30">
        <v>1995</v>
      </c>
      <c r="J449" s="30"/>
      <c r="K449" s="36" t="s">
        <v>540</v>
      </c>
      <c r="L449" s="180" t="s">
        <v>1108</v>
      </c>
    </row>
    <row r="450" spans="1:12" ht="13.5">
      <c r="A450" s="55">
        <v>438</v>
      </c>
      <c r="B450" s="93">
        <v>35</v>
      </c>
      <c r="C450" s="28" t="s">
        <v>1459</v>
      </c>
      <c r="D450" s="37"/>
      <c r="E450" s="72"/>
      <c r="F450" s="137"/>
      <c r="G450" s="29" t="s">
        <v>658</v>
      </c>
      <c r="H450" s="30"/>
      <c r="I450" s="30">
        <v>1995</v>
      </c>
      <c r="J450" s="30"/>
      <c r="K450" s="36" t="s">
        <v>540</v>
      </c>
      <c r="L450" s="180" t="s">
        <v>1108</v>
      </c>
    </row>
    <row r="451" spans="1:12" ht="13.5">
      <c r="A451" s="55">
        <v>439</v>
      </c>
      <c r="B451" s="34">
        <v>36</v>
      </c>
      <c r="C451" s="28" t="s">
        <v>874</v>
      </c>
      <c r="D451" s="37"/>
      <c r="E451" s="72"/>
      <c r="F451" s="137"/>
      <c r="G451" s="29" t="str">
        <f>G449</f>
        <v>CORRESPONDENCIA RECIBIDA</v>
      </c>
      <c r="H451" s="30"/>
      <c r="I451" s="30">
        <v>1995</v>
      </c>
      <c r="J451" s="30"/>
      <c r="K451" s="36" t="s">
        <v>540</v>
      </c>
      <c r="L451" s="180" t="s">
        <v>1108</v>
      </c>
    </row>
    <row r="452" spans="1:12" ht="13.5">
      <c r="A452" s="55">
        <v>440</v>
      </c>
      <c r="B452" s="34">
        <v>36</v>
      </c>
      <c r="C452" s="28" t="s">
        <v>875</v>
      </c>
      <c r="D452" s="37"/>
      <c r="E452" s="72"/>
      <c r="F452" s="137"/>
      <c r="G452" s="29" t="s">
        <v>215</v>
      </c>
      <c r="H452" s="30"/>
      <c r="I452" s="30">
        <v>1995</v>
      </c>
      <c r="J452" s="30"/>
      <c r="K452" s="36" t="s">
        <v>540</v>
      </c>
      <c r="L452" s="180" t="s">
        <v>1108</v>
      </c>
    </row>
    <row r="453" spans="1:12" ht="13.5">
      <c r="A453" s="55">
        <v>441</v>
      </c>
      <c r="B453" s="34">
        <v>36</v>
      </c>
      <c r="C453" s="28" t="s">
        <v>876</v>
      </c>
      <c r="D453" s="111"/>
      <c r="E453" s="75"/>
      <c r="F453" s="138"/>
      <c r="G453" s="29" t="s">
        <v>1129</v>
      </c>
      <c r="H453" s="30"/>
      <c r="I453" s="30">
        <v>1995</v>
      </c>
      <c r="J453" s="30"/>
      <c r="K453" s="36" t="s">
        <v>540</v>
      </c>
      <c r="L453" s="180" t="s">
        <v>1108</v>
      </c>
    </row>
    <row r="454" spans="1:12" ht="13.5">
      <c r="A454" s="55">
        <v>442</v>
      </c>
      <c r="B454" s="34">
        <v>36</v>
      </c>
      <c r="C454" s="28" t="s">
        <v>877</v>
      </c>
      <c r="D454" s="37"/>
      <c r="E454" s="72"/>
      <c r="F454" s="137"/>
      <c r="G454" s="29" t="s">
        <v>1215</v>
      </c>
      <c r="H454" s="30"/>
      <c r="I454" s="30">
        <v>1995</v>
      </c>
      <c r="J454" s="30"/>
      <c r="K454" s="36" t="s">
        <v>540</v>
      </c>
      <c r="L454" s="180" t="s">
        <v>1108</v>
      </c>
    </row>
    <row r="455" spans="1:12" ht="13.5">
      <c r="A455" s="55">
        <v>443</v>
      </c>
      <c r="B455" s="34">
        <v>36</v>
      </c>
      <c r="C455" s="28" t="s">
        <v>66</v>
      </c>
      <c r="D455" s="37"/>
      <c r="E455" s="72"/>
      <c r="F455" s="137"/>
      <c r="G455" s="29" t="s">
        <v>899</v>
      </c>
      <c r="H455" s="30"/>
      <c r="I455" s="30">
        <v>1995</v>
      </c>
      <c r="J455" s="30"/>
      <c r="K455" s="36" t="s">
        <v>540</v>
      </c>
      <c r="L455" s="180" t="s">
        <v>1108</v>
      </c>
    </row>
    <row r="456" spans="1:12" ht="13.5">
      <c r="A456" s="55">
        <v>444</v>
      </c>
      <c r="B456" s="34">
        <v>36</v>
      </c>
      <c r="C456" s="28" t="s">
        <v>1418</v>
      </c>
      <c r="D456" s="37"/>
      <c r="E456" s="72"/>
      <c r="F456" s="137"/>
      <c r="G456" s="29" t="s">
        <v>1292</v>
      </c>
      <c r="H456" s="30"/>
      <c r="I456" s="30">
        <v>1995</v>
      </c>
      <c r="J456" s="30"/>
      <c r="K456" s="36" t="s">
        <v>540</v>
      </c>
      <c r="L456" s="180" t="s">
        <v>1108</v>
      </c>
    </row>
    <row r="457" spans="1:12" ht="13.5">
      <c r="A457" s="55">
        <v>445</v>
      </c>
      <c r="B457" s="34">
        <v>36</v>
      </c>
      <c r="C457" s="28" t="s">
        <v>2264</v>
      </c>
      <c r="D457" s="111"/>
      <c r="E457" s="75"/>
      <c r="F457" s="138"/>
      <c r="G457" s="29" t="s">
        <v>1719</v>
      </c>
      <c r="H457" s="30"/>
      <c r="I457" s="30">
        <v>1995</v>
      </c>
      <c r="J457" s="30"/>
      <c r="K457" s="36" t="s">
        <v>540</v>
      </c>
      <c r="L457" s="180" t="s">
        <v>1108</v>
      </c>
    </row>
    <row r="458" spans="1:12" ht="13.5">
      <c r="A458" s="55">
        <v>446</v>
      </c>
      <c r="B458" s="34">
        <v>36</v>
      </c>
      <c r="C458" s="28" t="s">
        <v>2265</v>
      </c>
      <c r="D458" s="37"/>
      <c r="E458" s="72"/>
      <c r="F458" s="137"/>
      <c r="G458" s="29" t="s">
        <v>1293</v>
      </c>
      <c r="H458" s="30"/>
      <c r="I458" s="30">
        <v>1995</v>
      </c>
      <c r="J458" s="30"/>
      <c r="K458" s="36" t="s">
        <v>540</v>
      </c>
      <c r="L458" s="180" t="s">
        <v>1108</v>
      </c>
    </row>
    <row r="459" spans="1:12" ht="13.5">
      <c r="A459" s="55">
        <v>447</v>
      </c>
      <c r="B459" s="93">
        <v>37</v>
      </c>
      <c r="C459" s="28" t="s">
        <v>2266</v>
      </c>
      <c r="D459" s="37"/>
      <c r="E459" s="72"/>
      <c r="F459" s="137"/>
      <c r="G459" s="29" t="s">
        <v>1569</v>
      </c>
      <c r="H459" s="30"/>
      <c r="I459" s="30">
        <v>1995</v>
      </c>
      <c r="J459" s="30"/>
      <c r="K459" s="36" t="s">
        <v>540</v>
      </c>
      <c r="L459" s="180" t="s">
        <v>1108</v>
      </c>
    </row>
    <row r="460" spans="1:12" ht="13.5">
      <c r="A460" s="55">
        <v>448</v>
      </c>
      <c r="B460" s="93">
        <v>37</v>
      </c>
      <c r="C460" s="28" t="s">
        <v>1841</v>
      </c>
      <c r="D460" s="37"/>
      <c r="E460" s="72"/>
      <c r="F460" s="137"/>
      <c r="G460" s="29" t="s">
        <v>1587</v>
      </c>
      <c r="H460" s="30"/>
      <c r="I460" s="30">
        <v>1995</v>
      </c>
      <c r="J460" s="30"/>
      <c r="K460" s="36" t="s">
        <v>540</v>
      </c>
      <c r="L460" s="180" t="s">
        <v>1108</v>
      </c>
    </row>
    <row r="461" spans="1:12" ht="13.5">
      <c r="A461" s="55">
        <v>449</v>
      </c>
      <c r="B461" s="93">
        <v>37</v>
      </c>
      <c r="C461" s="28" t="s">
        <v>1842</v>
      </c>
      <c r="D461" s="37"/>
      <c r="E461" s="72"/>
      <c r="F461" s="137"/>
      <c r="G461" s="29" t="s">
        <v>1588</v>
      </c>
      <c r="H461" s="30"/>
      <c r="I461" s="30">
        <v>1995</v>
      </c>
      <c r="J461" s="30"/>
      <c r="K461" s="36" t="s">
        <v>540</v>
      </c>
      <c r="L461" s="180" t="s">
        <v>1108</v>
      </c>
    </row>
    <row r="462" spans="1:12" ht="13.5">
      <c r="A462" s="55">
        <v>450</v>
      </c>
      <c r="B462" s="93">
        <v>37</v>
      </c>
      <c r="C462" s="28" t="s">
        <v>1338</v>
      </c>
      <c r="D462" s="37"/>
      <c r="E462" s="72"/>
      <c r="F462" s="137"/>
      <c r="G462" s="29" t="s">
        <v>330</v>
      </c>
      <c r="H462" s="30"/>
      <c r="I462" s="30">
        <v>1995</v>
      </c>
      <c r="J462" s="30"/>
      <c r="K462" s="36" t="s">
        <v>540</v>
      </c>
      <c r="L462" s="180" t="s">
        <v>1108</v>
      </c>
    </row>
    <row r="463" spans="1:12" ht="13.5">
      <c r="A463" s="55">
        <v>451</v>
      </c>
      <c r="B463" s="93">
        <v>37</v>
      </c>
      <c r="C463" s="28" t="s">
        <v>1339</v>
      </c>
      <c r="D463" s="37"/>
      <c r="E463" s="72"/>
      <c r="F463" s="137"/>
      <c r="G463" s="29" t="s">
        <v>410</v>
      </c>
      <c r="H463" s="30">
        <v>1995</v>
      </c>
      <c r="I463" s="30">
        <v>1996</v>
      </c>
      <c r="J463" s="30"/>
      <c r="K463" s="36" t="s">
        <v>540</v>
      </c>
      <c r="L463" s="180" t="s">
        <v>1108</v>
      </c>
    </row>
    <row r="464" spans="1:12" ht="13.5">
      <c r="A464" s="55">
        <v>452</v>
      </c>
      <c r="B464" s="34">
        <v>38</v>
      </c>
      <c r="C464" s="28" t="s">
        <v>1340</v>
      </c>
      <c r="D464" s="37"/>
      <c r="E464" s="72"/>
      <c r="F464" s="137"/>
      <c r="G464" s="29" t="s">
        <v>1447</v>
      </c>
      <c r="H464" s="30" t="s">
        <v>2062</v>
      </c>
      <c r="I464" s="30" t="s">
        <v>1448</v>
      </c>
      <c r="J464" s="30"/>
      <c r="K464" s="36" t="s">
        <v>540</v>
      </c>
      <c r="L464" s="180" t="s">
        <v>1108</v>
      </c>
    </row>
    <row r="465" spans="1:12" ht="13.5">
      <c r="A465" s="55">
        <v>453</v>
      </c>
      <c r="B465" s="34">
        <v>38</v>
      </c>
      <c r="C465" s="28" t="s">
        <v>1341</v>
      </c>
      <c r="D465" s="37"/>
      <c r="E465" s="72"/>
      <c r="F465" s="137"/>
      <c r="G465" s="29" t="s">
        <v>1022</v>
      </c>
      <c r="H465" s="30" t="s">
        <v>2062</v>
      </c>
      <c r="I465" s="30" t="s">
        <v>1448</v>
      </c>
      <c r="J465" s="30"/>
      <c r="K465" s="36" t="s">
        <v>540</v>
      </c>
      <c r="L465" s="180" t="s">
        <v>1108</v>
      </c>
    </row>
    <row r="466" spans="1:12" ht="13.5">
      <c r="A466" s="55">
        <v>454</v>
      </c>
      <c r="B466" s="34">
        <v>38</v>
      </c>
      <c r="C466" s="28" t="s">
        <v>1342</v>
      </c>
      <c r="D466" s="37"/>
      <c r="E466" s="72"/>
      <c r="F466" s="137"/>
      <c r="G466" s="29" t="s">
        <v>1023</v>
      </c>
      <c r="H466" s="30" t="s">
        <v>2062</v>
      </c>
      <c r="I466" s="30" t="s">
        <v>1448</v>
      </c>
      <c r="J466" s="30"/>
      <c r="K466" s="36" t="s">
        <v>540</v>
      </c>
      <c r="L466" s="180" t="s">
        <v>1108</v>
      </c>
    </row>
    <row r="467" spans="1:12" ht="13.5">
      <c r="A467" s="55">
        <v>455</v>
      </c>
      <c r="B467" s="34">
        <v>38</v>
      </c>
      <c r="C467" s="28" t="s">
        <v>1343</v>
      </c>
      <c r="D467" s="37"/>
      <c r="E467" s="72"/>
      <c r="F467" s="137"/>
      <c r="G467" s="29" t="s">
        <v>1024</v>
      </c>
      <c r="H467" s="30" t="s">
        <v>2062</v>
      </c>
      <c r="I467" s="30" t="s">
        <v>1448</v>
      </c>
      <c r="J467" s="30"/>
      <c r="K467" s="36" t="s">
        <v>540</v>
      </c>
      <c r="L467" s="180" t="s">
        <v>1108</v>
      </c>
    </row>
    <row r="468" spans="1:12" ht="13.5">
      <c r="A468" s="55">
        <v>456</v>
      </c>
      <c r="B468" s="34">
        <v>38</v>
      </c>
      <c r="C468" s="28" t="s">
        <v>2165</v>
      </c>
      <c r="D468" s="37"/>
      <c r="E468" s="72"/>
      <c r="F468" s="137"/>
      <c r="G468" s="29" t="s">
        <v>1687</v>
      </c>
      <c r="H468" s="30" t="s">
        <v>2062</v>
      </c>
      <c r="I468" s="30" t="s">
        <v>1448</v>
      </c>
      <c r="J468" s="30"/>
      <c r="K468" s="36" t="s">
        <v>540</v>
      </c>
      <c r="L468" s="180" t="s">
        <v>1108</v>
      </c>
    </row>
    <row r="469" spans="1:12" ht="13.5">
      <c r="A469" s="55">
        <v>457</v>
      </c>
      <c r="B469" s="34">
        <v>38</v>
      </c>
      <c r="C469" s="28" t="s">
        <v>2166</v>
      </c>
      <c r="D469" s="37"/>
      <c r="E469" s="72"/>
      <c r="F469" s="137"/>
      <c r="G469" s="29" t="s">
        <v>1688</v>
      </c>
      <c r="H469" s="30" t="s">
        <v>2062</v>
      </c>
      <c r="I469" s="30" t="s">
        <v>1448</v>
      </c>
      <c r="J469" s="30"/>
      <c r="K469" s="36" t="s">
        <v>540</v>
      </c>
      <c r="L469" s="180" t="s">
        <v>1108</v>
      </c>
    </row>
    <row r="470" spans="1:12" ht="13.5">
      <c r="A470" s="55">
        <v>458</v>
      </c>
      <c r="B470" s="34">
        <v>38</v>
      </c>
      <c r="C470" s="28" t="s">
        <v>2167</v>
      </c>
      <c r="D470" s="37"/>
      <c r="E470" s="72"/>
      <c r="F470" s="137"/>
      <c r="G470" s="29" t="s">
        <v>900</v>
      </c>
      <c r="H470" s="30" t="s">
        <v>2062</v>
      </c>
      <c r="I470" s="30" t="s">
        <v>1448</v>
      </c>
      <c r="J470" s="30"/>
      <c r="K470" s="36" t="s">
        <v>540</v>
      </c>
      <c r="L470" s="180" t="s">
        <v>1108</v>
      </c>
    </row>
    <row r="471" spans="1:12" ht="13.5">
      <c r="A471" s="55">
        <v>459</v>
      </c>
      <c r="B471" s="34">
        <v>38</v>
      </c>
      <c r="C471" s="28" t="s">
        <v>2168</v>
      </c>
      <c r="D471" s="37"/>
      <c r="E471" s="72"/>
      <c r="F471" s="137"/>
      <c r="G471" s="29" t="s">
        <v>928</v>
      </c>
      <c r="H471" s="30" t="s">
        <v>2062</v>
      </c>
      <c r="I471" s="30" t="s">
        <v>1448</v>
      </c>
      <c r="J471" s="30"/>
      <c r="K471" s="36" t="s">
        <v>540</v>
      </c>
      <c r="L471" s="180" t="s">
        <v>1108</v>
      </c>
    </row>
    <row r="472" spans="1:12" ht="13.5">
      <c r="A472" s="55">
        <v>460</v>
      </c>
      <c r="B472" s="34">
        <v>38</v>
      </c>
      <c r="C472" s="28" t="s">
        <v>2169</v>
      </c>
      <c r="D472" s="37"/>
      <c r="E472" s="72"/>
      <c r="F472" s="137"/>
      <c r="G472" s="29" t="s">
        <v>929</v>
      </c>
      <c r="H472" s="30" t="s">
        <v>930</v>
      </c>
      <c r="I472" s="30" t="s">
        <v>931</v>
      </c>
      <c r="J472" s="30"/>
      <c r="K472" s="36" t="s">
        <v>540</v>
      </c>
      <c r="L472" s="180" t="s">
        <v>1108</v>
      </c>
    </row>
    <row r="473" spans="1:12" ht="13.5">
      <c r="A473" s="55">
        <v>461</v>
      </c>
      <c r="B473" s="34">
        <v>38</v>
      </c>
      <c r="C473" s="28" t="s">
        <v>2170</v>
      </c>
      <c r="D473" s="37"/>
      <c r="E473" s="72"/>
      <c r="F473" s="138"/>
      <c r="G473" s="29" t="s">
        <v>932</v>
      </c>
      <c r="H473" s="30" t="s">
        <v>930</v>
      </c>
      <c r="I473" s="30" t="s">
        <v>931</v>
      </c>
      <c r="J473" s="30"/>
      <c r="K473" s="36" t="s">
        <v>540</v>
      </c>
      <c r="L473" s="180" t="s">
        <v>1108</v>
      </c>
    </row>
    <row r="474" spans="1:12" ht="27">
      <c r="A474" s="55">
        <v>462</v>
      </c>
      <c r="B474" s="93">
        <v>39</v>
      </c>
      <c r="C474" s="28" t="s">
        <v>1887</v>
      </c>
      <c r="D474" s="37"/>
      <c r="E474" s="72"/>
      <c r="F474" s="137"/>
      <c r="G474" s="29" t="s">
        <v>304</v>
      </c>
      <c r="H474" s="30">
        <v>1991</v>
      </c>
      <c r="I474" s="30">
        <v>1993</v>
      </c>
      <c r="J474" s="30"/>
      <c r="K474" s="36" t="s">
        <v>540</v>
      </c>
      <c r="L474" s="180" t="s">
        <v>1108</v>
      </c>
    </row>
    <row r="475" spans="1:12" ht="27">
      <c r="A475" s="55">
        <v>463</v>
      </c>
      <c r="B475" s="93">
        <v>39</v>
      </c>
      <c r="C475" s="28" t="s">
        <v>2171</v>
      </c>
      <c r="D475" s="37"/>
      <c r="E475" s="72"/>
      <c r="F475" s="137"/>
      <c r="G475" s="29" t="s">
        <v>1043</v>
      </c>
      <c r="H475" s="30">
        <v>1991</v>
      </c>
      <c r="I475" s="30">
        <v>1994</v>
      </c>
      <c r="J475" s="30"/>
      <c r="K475" s="36" t="s">
        <v>540</v>
      </c>
      <c r="L475" s="180" t="s">
        <v>1108</v>
      </c>
    </row>
    <row r="476" spans="1:12" ht="13.5">
      <c r="A476" s="55">
        <v>464</v>
      </c>
      <c r="B476" s="93">
        <v>39</v>
      </c>
      <c r="C476" s="28" t="s">
        <v>1280</v>
      </c>
      <c r="D476" s="37"/>
      <c r="E476" s="72"/>
      <c r="F476" s="137"/>
      <c r="G476" s="29" t="s">
        <v>1044</v>
      </c>
      <c r="H476" s="30">
        <v>1991</v>
      </c>
      <c r="I476" s="30">
        <v>1994</v>
      </c>
      <c r="J476" s="30"/>
      <c r="K476" s="36" t="s">
        <v>540</v>
      </c>
      <c r="L476" s="180" t="s">
        <v>1108</v>
      </c>
    </row>
    <row r="477" spans="1:12" ht="27">
      <c r="A477" s="55">
        <v>465</v>
      </c>
      <c r="B477" s="51">
        <v>40</v>
      </c>
      <c r="C477" s="32" t="s">
        <v>1281</v>
      </c>
      <c r="D477" s="37"/>
      <c r="E477" s="72"/>
      <c r="F477" s="137"/>
      <c r="G477" s="33" t="s">
        <v>1045</v>
      </c>
      <c r="H477" s="39">
        <v>1991</v>
      </c>
      <c r="I477" s="39">
        <v>1995</v>
      </c>
      <c r="J477" s="39"/>
      <c r="K477" s="36" t="s">
        <v>540</v>
      </c>
      <c r="L477" s="180" t="s">
        <v>1108</v>
      </c>
    </row>
    <row r="478" spans="1:12" ht="13.5">
      <c r="A478" s="55">
        <v>466</v>
      </c>
      <c r="B478" s="34">
        <v>40</v>
      </c>
      <c r="C478" s="28" t="s">
        <v>1282</v>
      </c>
      <c r="D478" s="37"/>
      <c r="E478" s="72"/>
      <c r="F478" s="137"/>
      <c r="G478" s="29" t="s">
        <v>2036</v>
      </c>
      <c r="H478" s="30">
        <v>1992</v>
      </c>
      <c r="I478" s="30">
        <v>1995</v>
      </c>
      <c r="J478" s="30"/>
      <c r="K478" s="36" t="s">
        <v>540</v>
      </c>
      <c r="L478" s="180" t="s">
        <v>1108</v>
      </c>
    </row>
    <row r="479" spans="1:12" ht="13.5">
      <c r="A479" s="55">
        <v>467</v>
      </c>
      <c r="B479" s="34">
        <v>40</v>
      </c>
      <c r="C479" s="28" t="s">
        <v>386</v>
      </c>
      <c r="D479" s="37"/>
      <c r="E479" s="72"/>
      <c r="F479" s="137"/>
      <c r="G479" s="29" t="s">
        <v>1525</v>
      </c>
      <c r="H479" s="30">
        <v>1992</v>
      </c>
      <c r="I479" s="30">
        <v>1995</v>
      </c>
      <c r="J479" s="30"/>
      <c r="K479" s="36" t="s">
        <v>540</v>
      </c>
      <c r="L479" s="180" t="s">
        <v>1108</v>
      </c>
    </row>
    <row r="480" spans="1:12" ht="13.5">
      <c r="A480" s="55">
        <v>468</v>
      </c>
      <c r="B480" s="93">
        <v>41</v>
      </c>
      <c r="C480" s="28" t="s">
        <v>10</v>
      </c>
      <c r="D480" s="37"/>
      <c r="E480" s="72"/>
      <c r="F480" s="137"/>
      <c r="G480" s="29" t="s">
        <v>410</v>
      </c>
      <c r="H480" s="30"/>
      <c r="I480" s="30">
        <v>1996</v>
      </c>
      <c r="J480" s="30"/>
      <c r="K480" s="36" t="s">
        <v>540</v>
      </c>
      <c r="L480" s="180" t="s">
        <v>1108</v>
      </c>
    </row>
    <row r="481" spans="1:12" ht="13.5">
      <c r="A481" s="55">
        <v>469</v>
      </c>
      <c r="B481" s="93">
        <v>41</v>
      </c>
      <c r="C481" s="28" t="s">
        <v>507</v>
      </c>
      <c r="D481" s="111"/>
      <c r="E481" s="75"/>
      <c r="F481" s="138"/>
      <c r="G481" s="29" t="s">
        <v>1526</v>
      </c>
      <c r="H481" s="30">
        <v>1995</v>
      </c>
      <c r="I481" s="30">
        <v>1996</v>
      </c>
      <c r="J481" s="30"/>
      <c r="K481" s="36" t="s">
        <v>540</v>
      </c>
      <c r="L481" s="180" t="s">
        <v>869</v>
      </c>
    </row>
    <row r="482" spans="1:12" ht="13.5">
      <c r="A482" s="55">
        <v>470</v>
      </c>
      <c r="B482" s="93">
        <v>41</v>
      </c>
      <c r="C482" s="28" t="s">
        <v>992</v>
      </c>
      <c r="D482" s="111"/>
      <c r="E482" s="75"/>
      <c r="F482" s="138"/>
      <c r="G482" s="29" t="s">
        <v>599</v>
      </c>
      <c r="H482" s="30">
        <v>1996</v>
      </c>
      <c r="I482" s="30">
        <v>1997</v>
      </c>
      <c r="J482" s="30"/>
      <c r="K482" s="36" t="s">
        <v>540</v>
      </c>
      <c r="L482" s="180" t="s">
        <v>1108</v>
      </c>
    </row>
    <row r="483" spans="1:12" ht="13.5">
      <c r="A483" s="55">
        <v>471</v>
      </c>
      <c r="B483" s="93">
        <v>41</v>
      </c>
      <c r="C483" s="28" t="s">
        <v>993</v>
      </c>
      <c r="D483" s="111"/>
      <c r="E483" s="75"/>
      <c r="F483" s="138"/>
      <c r="G483" s="29" t="s">
        <v>1527</v>
      </c>
      <c r="H483" s="30">
        <v>1994</v>
      </c>
      <c r="I483" s="30">
        <v>1996</v>
      </c>
      <c r="J483" s="30"/>
      <c r="K483" s="36" t="s">
        <v>540</v>
      </c>
      <c r="L483" s="180" t="s">
        <v>1108</v>
      </c>
    </row>
    <row r="484" spans="1:12" ht="13.5">
      <c r="A484" s="55">
        <v>472</v>
      </c>
      <c r="B484" s="93">
        <v>41</v>
      </c>
      <c r="C484" s="28" t="s">
        <v>994</v>
      </c>
      <c r="D484" s="37"/>
      <c r="E484" s="72"/>
      <c r="F484" s="137"/>
      <c r="G484" s="29" t="s">
        <v>1528</v>
      </c>
      <c r="H484" s="30">
        <v>1991</v>
      </c>
      <c r="I484" s="30">
        <v>1996</v>
      </c>
      <c r="J484" s="30"/>
      <c r="K484" s="36" t="s">
        <v>540</v>
      </c>
      <c r="L484" s="180" t="s">
        <v>1108</v>
      </c>
    </row>
    <row r="485" spans="1:12" ht="13.5">
      <c r="A485" s="55">
        <v>473</v>
      </c>
      <c r="B485" s="93">
        <v>41</v>
      </c>
      <c r="C485" s="28" t="s">
        <v>630</v>
      </c>
      <c r="D485" s="37"/>
      <c r="E485" s="72"/>
      <c r="F485" s="137"/>
      <c r="G485" s="29" t="s">
        <v>1529</v>
      </c>
      <c r="H485" s="30"/>
      <c r="I485" s="30">
        <v>1993</v>
      </c>
      <c r="J485" s="30"/>
      <c r="K485" s="36" t="s">
        <v>540</v>
      </c>
      <c r="L485" s="180" t="s">
        <v>1108</v>
      </c>
    </row>
    <row r="486" spans="1:12" ht="13.5">
      <c r="A486" s="55">
        <v>474</v>
      </c>
      <c r="B486" s="93">
        <v>41</v>
      </c>
      <c r="C486" s="28" t="s">
        <v>631</v>
      </c>
      <c r="D486" s="37"/>
      <c r="E486" s="72"/>
      <c r="F486" s="137"/>
      <c r="G486" s="29" t="s">
        <v>1473</v>
      </c>
      <c r="H486" s="30"/>
      <c r="I486" s="30">
        <v>1993</v>
      </c>
      <c r="J486" s="30"/>
      <c r="K486" s="36" t="s">
        <v>540</v>
      </c>
      <c r="L486" s="180" t="s">
        <v>1108</v>
      </c>
    </row>
    <row r="487" spans="1:12" ht="13.5">
      <c r="A487" s="55">
        <v>475</v>
      </c>
      <c r="B487" s="93">
        <v>41</v>
      </c>
      <c r="C487" s="28" t="s">
        <v>709</v>
      </c>
      <c r="D487" s="37"/>
      <c r="E487" s="72"/>
      <c r="F487" s="137"/>
      <c r="G487" s="29" t="s">
        <v>1474</v>
      </c>
      <c r="H487" s="30"/>
      <c r="I487" s="30">
        <v>1992</v>
      </c>
      <c r="J487" s="30"/>
      <c r="K487" s="36" t="s">
        <v>540</v>
      </c>
      <c r="L487" s="180" t="s">
        <v>1108</v>
      </c>
    </row>
    <row r="488" spans="1:12" ht="13.5">
      <c r="A488" s="55">
        <v>476</v>
      </c>
      <c r="B488" s="34">
        <v>42</v>
      </c>
      <c r="C488" s="28" t="s">
        <v>710</v>
      </c>
      <c r="D488" s="37"/>
      <c r="E488" s="72"/>
      <c r="F488" s="137"/>
      <c r="G488" s="29" t="s">
        <v>1475</v>
      </c>
      <c r="H488" s="30">
        <v>1992</v>
      </c>
      <c r="I488" s="30">
        <v>1996</v>
      </c>
      <c r="J488" s="30"/>
      <c r="K488" s="36" t="s">
        <v>540</v>
      </c>
      <c r="L488" s="180" t="s">
        <v>1108</v>
      </c>
    </row>
    <row r="489" spans="1:12" ht="13.5">
      <c r="A489" s="55">
        <v>477</v>
      </c>
      <c r="B489" s="34">
        <v>42</v>
      </c>
      <c r="C489" s="28" t="s">
        <v>367</v>
      </c>
      <c r="D489" s="37"/>
      <c r="E489" s="72"/>
      <c r="F489" s="137"/>
      <c r="G489" s="29" t="s">
        <v>1476</v>
      </c>
      <c r="H489" s="30"/>
      <c r="I489" s="30">
        <v>1993</v>
      </c>
      <c r="J489" s="30"/>
      <c r="K489" s="36" t="s">
        <v>540</v>
      </c>
      <c r="L489" s="180" t="s">
        <v>1108</v>
      </c>
    </row>
    <row r="490" spans="1:12" ht="13.5">
      <c r="A490" s="55">
        <v>478</v>
      </c>
      <c r="B490" s="34">
        <v>42</v>
      </c>
      <c r="C490" s="28" t="s">
        <v>880</v>
      </c>
      <c r="D490" s="37"/>
      <c r="E490" s="72"/>
      <c r="F490" s="137"/>
      <c r="G490" s="29" t="s">
        <v>330</v>
      </c>
      <c r="H490" s="30"/>
      <c r="I490" s="30">
        <v>1996</v>
      </c>
      <c r="J490" s="30"/>
      <c r="K490" s="36" t="s">
        <v>540</v>
      </c>
      <c r="L490" s="180" t="s">
        <v>1108</v>
      </c>
    </row>
    <row r="491" spans="1:12" ht="13.5">
      <c r="A491" s="55">
        <v>479</v>
      </c>
      <c r="B491" s="34">
        <v>42</v>
      </c>
      <c r="C491" s="28" t="s">
        <v>881</v>
      </c>
      <c r="D491" s="37"/>
      <c r="E491" s="72"/>
      <c r="F491" s="137"/>
      <c r="G491" s="29" t="s">
        <v>330</v>
      </c>
      <c r="H491" s="30">
        <v>1996</v>
      </c>
      <c r="I491" s="30">
        <v>1997</v>
      </c>
      <c r="J491" s="30"/>
      <c r="K491" s="36" t="s">
        <v>540</v>
      </c>
      <c r="L491" s="180" t="s">
        <v>1108</v>
      </c>
    </row>
    <row r="492" spans="1:12" ht="13.5">
      <c r="A492" s="55">
        <v>480</v>
      </c>
      <c r="B492" s="34">
        <v>42</v>
      </c>
      <c r="C492" s="28" t="s">
        <v>633</v>
      </c>
      <c r="D492" s="37"/>
      <c r="E492" s="72"/>
      <c r="F492" s="137"/>
      <c r="G492" s="29" t="s">
        <v>658</v>
      </c>
      <c r="H492" s="30"/>
      <c r="I492" s="30">
        <v>1996</v>
      </c>
      <c r="J492" s="30"/>
      <c r="K492" s="36" t="s">
        <v>540</v>
      </c>
      <c r="L492" s="180" t="s">
        <v>1108</v>
      </c>
    </row>
    <row r="493" spans="1:12" ht="13.5">
      <c r="A493" s="55">
        <v>481</v>
      </c>
      <c r="B493" s="34">
        <v>42</v>
      </c>
      <c r="C493" s="28" t="s">
        <v>2163</v>
      </c>
      <c r="D493" s="37"/>
      <c r="E493" s="72"/>
      <c r="F493" s="137"/>
      <c r="G493" s="29" t="s">
        <v>658</v>
      </c>
      <c r="H493" s="30"/>
      <c r="I493" s="30">
        <v>1997</v>
      </c>
      <c r="J493" s="30"/>
      <c r="K493" s="36" t="s">
        <v>540</v>
      </c>
      <c r="L493" s="180" t="s">
        <v>1108</v>
      </c>
    </row>
    <row r="494" spans="1:12" ht="13.5">
      <c r="A494" s="55">
        <v>482</v>
      </c>
      <c r="B494" s="34">
        <v>42</v>
      </c>
      <c r="C494" s="28" t="s">
        <v>2164</v>
      </c>
      <c r="D494" s="37"/>
      <c r="E494" s="72"/>
      <c r="F494" s="137"/>
      <c r="G494" s="29" t="s">
        <v>1922</v>
      </c>
      <c r="H494" s="30"/>
      <c r="I494" s="30">
        <v>1996</v>
      </c>
      <c r="J494" s="30"/>
      <c r="K494" s="36" t="s">
        <v>540</v>
      </c>
      <c r="L494" s="180" t="s">
        <v>1108</v>
      </c>
    </row>
    <row r="495" spans="1:12" ht="13.5">
      <c r="A495" s="55">
        <v>483</v>
      </c>
      <c r="B495" s="34">
        <v>42</v>
      </c>
      <c r="C495" s="28" t="s">
        <v>2200</v>
      </c>
      <c r="D495" s="37"/>
      <c r="E495" s="72"/>
      <c r="F495" s="137"/>
      <c r="G495" s="29" t="s">
        <v>1580</v>
      </c>
      <c r="H495" s="30"/>
      <c r="I495" s="30">
        <v>1996</v>
      </c>
      <c r="J495" s="30"/>
      <c r="K495" s="36" t="s">
        <v>540</v>
      </c>
      <c r="L495" s="180" t="s">
        <v>1108</v>
      </c>
    </row>
    <row r="496" spans="1:12" ht="13.5">
      <c r="A496" s="55">
        <v>484</v>
      </c>
      <c r="B496" s="93">
        <v>43</v>
      </c>
      <c r="C496" s="28" t="s">
        <v>817</v>
      </c>
      <c r="D496" s="37"/>
      <c r="E496" s="72"/>
      <c r="F496" s="137"/>
      <c r="G496" s="29" t="s">
        <v>1922</v>
      </c>
      <c r="H496" s="30"/>
      <c r="I496" s="30">
        <v>1997</v>
      </c>
      <c r="J496" s="30"/>
      <c r="K496" s="36" t="s">
        <v>540</v>
      </c>
      <c r="L496" s="180" t="s">
        <v>1108</v>
      </c>
    </row>
    <row r="497" spans="1:12" ht="13.5">
      <c r="A497" s="55">
        <v>485</v>
      </c>
      <c r="B497" s="93">
        <v>43</v>
      </c>
      <c r="C497" s="28" t="s">
        <v>2201</v>
      </c>
      <c r="D497" s="37"/>
      <c r="E497" s="72"/>
      <c r="F497" s="137"/>
      <c r="G497" s="29" t="s">
        <v>1580</v>
      </c>
      <c r="H497" s="30"/>
      <c r="I497" s="30">
        <v>1997</v>
      </c>
      <c r="J497" s="30"/>
      <c r="K497" s="36" t="s">
        <v>540</v>
      </c>
      <c r="L497" s="180" t="s">
        <v>1108</v>
      </c>
    </row>
    <row r="498" spans="1:12" ht="13.5">
      <c r="A498" s="55">
        <v>486</v>
      </c>
      <c r="B498" s="93">
        <v>43</v>
      </c>
      <c r="C498" s="28" t="s">
        <v>2452</v>
      </c>
      <c r="D498" s="37"/>
      <c r="E498" s="72"/>
      <c r="F498" s="137"/>
      <c r="G498" s="29" t="s">
        <v>1581</v>
      </c>
      <c r="H498" s="30"/>
      <c r="I498" s="30">
        <v>1996</v>
      </c>
      <c r="J498" s="30"/>
      <c r="K498" s="36" t="s">
        <v>540</v>
      </c>
      <c r="L498" s="180" t="s">
        <v>1108</v>
      </c>
    </row>
    <row r="499" spans="1:12" ht="13.5">
      <c r="A499" s="55">
        <v>487</v>
      </c>
      <c r="B499" s="93">
        <v>43</v>
      </c>
      <c r="C499" s="28" t="s">
        <v>976</v>
      </c>
      <c r="D499" s="37"/>
      <c r="E499" s="72"/>
      <c r="F499" s="137"/>
      <c r="G499" s="29" t="s">
        <v>1581</v>
      </c>
      <c r="H499" s="30"/>
      <c r="I499" s="30">
        <v>1997</v>
      </c>
      <c r="J499" s="30"/>
      <c r="K499" s="36" t="s">
        <v>540</v>
      </c>
      <c r="L499" s="180" t="s">
        <v>1108</v>
      </c>
    </row>
    <row r="500" spans="1:12" ht="13.5">
      <c r="A500" s="55">
        <v>488</v>
      </c>
      <c r="B500" s="93">
        <v>43</v>
      </c>
      <c r="C500" s="28" t="s">
        <v>1311</v>
      </c>
      <c r="D500" s="111"/>
      <c r="E500" s="75"/>
      <c r="F500" s="138"/>
      <c r="G500" s="29" t="s">
        <v>583</v>
      </c>
      <c r="H500" s="30">
        <v>1993</v>
      </c>
      <c r="I500" s="30">
        <v>1997</v>
      </c>
      <c r="J500" s="30"/>
      <c r="K500" s="36" t="s">
        <v>540</v>
      </c>
      <c r="L500" s="180" t="s">
        <v>1108</v>
      </c>
    </row>
    <row r="501" spans="1:12" ht="13.5">
      <c r="A501" s="55">
        <v>489</v>
      </c>
      <c r="B501" s="93">
        <v>43</v>
      </c>
      <c r="C501" s="28" t="s">
        <v>1312</v>
      </c>
      <c r="D501" s="111"/>
      <c r="E501" s="75"/>
      <c r="F501" s="138"/>
      <c r="G501" s="29" t="s">
        <v>1629</v>
      </c>
      <c r="H501" s="30">
        <v>1991</v>
      </c>
      <c r="I501" s="30">
        <v>1995</v>
      </c>
      <c r="J501" s="30"/>
      <c r="K501" s="36" t="s">
        <v>540</v>
      </c>
      <c r="L501" s="180" t="s">
        <v>1108</v>
      </c>
    </row>
    <row r="502" spans="1:12" ht="13.5">
      <c r="A502" s="55">
        <v>490</v>
      </c>
      <c r="B502" s="34">
        <v>44</v>
      </c>
      <c r="C502" s="28" t="s">
        <v>1313</v>
      </c>
      <c r="D502" s="37"/>
      <c r="E502" s="72"/>
      <c r="F502" s="137"/>
      <c r="G502" s="29" t="s">
        <v>2520</v>
      </c>
      <c r="H502" s="30"/>
      <c r="I502" s="30"/>
      <c r="J502" s="30"/>
      <c r="K502" s="36" t="s">
        <v>540</v>
      </c>
      <c r="L502" s="180" t="s">
        <v>1108</v>
      </c>
    </row>
    <row r="503" spans="1:12" ht="13.5">
      <c r="A503" s="55">
        <v>491</v>
      </c>
      <c r="B503" s="34">
        <v>44</v>
      </c>
      <c r="C503" s="28" t="s">
        <v>1314</v>
      </c>
      <c r="D503" s="37"/>
      <c r="E503" s="72"/>
      <c r="F503" s="137"/>
      <c r="G503" s="29" t="s">
        <v>2521</v>
      </c>
      <c r="H503" s="30"/>
      <c r="I503" s="30"/>
      <c r="J503" s="30"/>
      <c r="K503" s="36" t="s">
        <v>540</v>
      </c>
      <c r="L503" s="180" t="s">
        <v>1108</v>
      </c>
    </row>
    <row r="504" spans="1:12" ht="13.5">
      <c r="A504" s="55">
        <v>492</v>
      </c>
      <c r="B504" s="34">
        <v>44</v>
      </c>
      <c r="C504" s="28" t="s">
        <v>1315</v>
      </c>
      <c r="D504" s="37"/>
      <c r="E504" s="72"/>
      <c r="F504" s="137"/>
      <c r="G504" s="29" t="s">
        <v>1283</v>
      </c>
      <c r="H504" s="30" t="s">
        <v>1284</v>
      </c>
      <c r="I504" s="30" t="s">
        <v>240</v>
      </c>
      <c r="J504" s="30"/>
      <c r="K504" s="36" t="s">
        <v>540</v>
      </c>
      <c r="L504" s="180" t="s">
        <v>1108</v>
      </c>
    </row>
    <row r="505" spans="1:12" ht="13.5">
      <c r="A505" s="55">
        <v>493</v>
      </c>
      <c r="B505" s="34">
        <v>44</v>
      </c>
      <c r="C505" s="28" t="s">
        <v>1316</v>
      </c>
      <c r="D505" s="37"/>
      <c r="E505" s="72"/>
      <c r="F505" s="137"/>
      <c r="G505" s="29" t="s">
        <v>446</v>
      </c>
      <c r="H505" s="30" t="s">
        <v>1285</v>
      </c>
      <c r="I505" s="30" t="s">
        <v>240</v>
      </c>
      <c r="J505" s="30"/>
      <c r="K505" s="36" t="s">
        <v>540</v>
      </c>
      <c r="L505" s="180" t="s">
        <v>1108</v>
      </c>
    </row>
    <row r="506" spans="1:12" ht="13.5">
      <c r="A506" s="55">
        <v>494</v>
      </c>
      <c r="B506" s="34">
        <v>44</v>
      </c>
      <c r="C506" s="28" t="s">
        <v>256</v>
      </c>
      <c r="D506" s="37"/>
      <c r="E506" s="72"/>
      <c r="F506" s="137"/>
      <c r="G506" s="29" t="s">
        <v>1286</v>
      </c>
      <c r="H506" s="30" t="s">
        <v>1287</v>
      </c>
      <c r="I506" s="30" t="s">
        <v>240</v>
      </c>
      <c r="J506" s="30"/>
      <c r="K506" s="36" t="s">
        <v>540</v>
      </c>
      <c r="L506" s="180" t="s">
        <v>1108</v>
      </c>
    </row>
    <row r="507" spans="1:12" ht="13.5">
      <c r="A507" s="55">
        <v>495</v>
      </c>
      <c r="B507" s="93">
        <v>45</v>
      </c>
      <c r="C507" s="28" t="s">
        <v>2228</v>
      </c>
      <c r="D507" s="37"/>
      <c r="E507" s="72"/>
      <c r="F507" s="137"/>
      <c r="G507" s="29" t="s">
        <v>1288</v>
      </c>
      <c r="H507" s="30">
        <v>1991</v>
      </c>
      <c r="I507" s="30">
        <v>1997</v>
      </c>
      <c r="J507" s="30"/>
      <c r="K507" s="36" t="s">
        <v>540</v>
      </c>
      <c r="L507" s="180" t="s">
        <v>1108</v>
      </c>
    </row>
    <row r="508" spans="1:12" ht="13.5">
      <c r="A508" s="55">
        <v>496</v>
      </c>
      <c r="B508" s="93">
        <v>45</v>
      </c>
      <c r="C508" s="28" t="s">
        <v>2229</v>
      </c>
      <c r="D508" s="111"/>
      <c r="E508" s="75"/>
      <c r="F508" s="138"/>
      <c r="G508" s="29" t="s">
        <v>1830</v>
      </c>
      <c r="H508" s="30">
        <v>1995</v>
      </c>
      <c r="I508" s="30">
        <v>1997</v>
      </c>
      <c r="J508" s="30"/>
      <c r="K508" s="36" t="s">
        <v>540</v>
      </c>
      <c r="L508" s="180" t="s">
        <v>1108</v>
      </c>
    </row>
    <row r="509" spans="1:12" ht="13.5">
      <c r="A509" s="55">
        <v>497</v>
      </c>
      <c r="B509" s="93">
        <v>45</v>
      </c>
      <c r="C509" s="28" t="s">
        <v>385</v>
      </c>
      <c r="D509" s="111"/>
      <c r="E509" s="75"/>
      <c r="F509" s="138"/>
      <c r="G509" s="29" t="s">
        <v>1289</v>
      </c>
      <c r="H509" s="30"/>
      <c r="I509" s="30">
        <v>1996</v>
      </c>
      <c r="J509" s="30"/>
      <c r="K509" s="36" t="s">
        <v>540</v>
      </c>
      <c r="L509" s="180" t="s">
        <v>1108</v>
      </c>
    </row>
    <row r="510" spans="1:12" ht="13.5">
      <c r="A510" s="55">
        <v>498</v>
      </c>
      <c r="B510" s="93">
        <v>45</v>
      </c>
      <c r="C510" s="28" t="s">
        <v>149</v>
      </c>
      <c r="D510" s="111"/>
      <c r="E510" s="75"/>
      <c r="F510" s="138"/>
      <c r="G510" s="29" t="s">
        <v>1290</v>
      </c>
      <c r="H510" s="30">
        <v>1996</v>
      </c>
      <c r="I510" s="30">
        <v>1997</v>
      </c>
      <c r="J510" s="30"/>
      <c r="K510" s="36" t="s">
        <v>540</v>
      </c>
      <c r="L510" s="180" t="s">
        <v>1108</v>
      </c>
    </row>
    <row r="511" spans="1:12" ht="13.5">
      <c r="A511" s="55">
        <v>499</v>
      </c>
      <c r="B511" s="93">
        <v>45</v>
      </c>
      <c r="C511" s="32" t="s">
        <v>534</v>
      </c>
      <c r="D511" s="37"/>
      <c r="E511" s="72"/>
      <c r="F511" s="137"/>
      <c r="G511" s="33" t="s">
        <v>793</v>
      </c>
      <c r="H511" s="39">
        <v>1996</v>
      </c>
      <c r="I511" s="39">
        <v>1997</v>
      </c>
      <c r="J511" s="39"/>
      <c r="K511" s="36" t="s">
        <v>540</v>
      </c>
      <c r="L511" s="180" t="s">
        <v>1108</v>
      </c>
    </row>
    <row r="512" spans="1:12" ht="13.5">
      <c r="A512" s="55">
        <v>500</v>
      </c>
      <c r="B512" s="93">
        <v>45</v>
      </c>
      <c r="C512" s="28" t="s">
        <v>460</v>
      </c>
      <c r="D512" s="37"/>
      <c r="E512" s="72"/>
      <c r="F512" s="137"/>
      <c r="G512" s="29" t="s">
        <v>794</v>
      </c>
      <c r="H512" s="30"/>
      <c r="I512" s="30">
        <v>1997</v>
      </c>
      <c r="J512" s="30"/>
      <c r="K512" s="36" t="s">
        <v>540</v>
      </c>
      <c r="L512" s="180" t="s">
        <v>1108</v>
      </c>
    </row>
    <row r="513" spans="1:12" ht="13.5">
      <c r="A513" s="55">
        <v>501</v>
      </c>
      <c r="B513" s="93">
        <v>45</v>
      </c>
      <c r="C513" s="28" t="s">
        <v>461</v>
      </c>
      <c r="D513" s="37"/>
      <c r="E513" s="72"/>
      <c r="F513" s="137"/>
      <c r="G513" s="29" t="s">
        <v>1939</v>
      </c>
      <c r="H513" s="30">
        <v>1993</v>
      </c>
      <c r="I513" s="30">
        <v>1997</v>
      </c>
      <c r="J513" s="30"/>
      <c r="K513" s="36" t="s">
        <v>540</v>
      </c>
      <c r="L513" s="180" t="s">
        <v>1108</v>
      </c>
    </row>
    <row r="514" spans="1:12" ht="13.5">
      <c r="A514" s="55">
        <v>502</v>
      </c>
      <c r="B514" s="34">
        <v>46</v>
      </c>
      <c r="C514" s="28" t="s">
        <v>462</v>
      </c>
      <c r="D514" s="37"/>
      <c r="E514" s="72"/>
      <c r="F514" s="137"/>
      <c r="G514" s="29" t="s">
        <v>1914</v>
      </c>
      <c r="H514" s="30">
        <v>1992</v>
      </c>
      <c r="I514" s="30">
        <v>1996</v>
      </c>
      <c r="J514" s="30"/>
      <c r="K514" s="36" t="s">
        <v>540</v>
      </c>
      <c r="L514" s="180" t="s">
        <v>1108</v>
      </c>
    </row>
    <row r="515" spans="1:12" ht="13.5">
      <c r="A515" s="55">
        <v>503</v>
      </c>
      <c r="B515" s="34">
        <v>46</v>
      </c>
      <c r="C515" s="28" t="s">
        <v>2202</v>
      </c>
      <c r="D515" s="37"/>
      <c r="E515" s="72"/>
      <c r="F515" s="137"/>
      <c r="G515" s="29" t="s">
        <v>509</v>
      </c>
      <c r="H515" s="30">
        <v>1996</v>
      </c>
      <c r="I515" s="30">
        <v>1997</v>
      </c>
      <c r="J515" s="30"/>
      <c r="K515" s="36" t="s">
        <v>540</v>
      </c>
      <c r="L515" s="180" t="s">
        <v>1108</v>
      </c>
    </row>
    <row r="516" spans="1:12" ht="13.5">
      <c r="A516" s="55">
        <v>504</v>
      </c>
      <c r="B516" s="34">
        <v>46</v>
      </c>
      <c r="C516" s="28" t="s">
        <v>702</v>
      </c>
      <c r="D516" s="111"/>
      <c r="E516" s="75"/>
      <c r="F516" s="138"/>
      <c r="G516" s="29" t="s">
        <v>2151</v>
      </c>
      <c r="H516" s="30">
        <v>1982</v>
      </c>
      <c r="I516" s="30">
        <v>1992</v>
      </c>
      <c r="J516" s="30"/>
      <c r="K516" s="36" t="s">
        <v>540</v>
      </c>
      <c r="L516" s="180" t="s">
        <v>1108</v>
      </c>
    </row>
    <row r="517" spans="1:12" ht="13.5">
      <c r="A517" s="55">
        <v>505</v>
      </c>
      <c r="B517" s="34">
        <v>46</v>
      </c>
      <c r="C517" s="28" t="s">
        <v>703</v>
      </c>
      <c r="D517" s="111"/>
      <c r="E517" s="75"/>
      <c r="F517" s="138"/>
      <c r="G517" s="29" t="s">
        <v>395</v>
      </c>
      <c r="H517" s="30">
        <v>1991</v>
      </c>
      <c r="I517" s="30">
        <v>1996</v>
      </c>
      <c r="J517" s="30"/>
      <c r="K517" s="36" t="s">
        <v>540</v>
      </c>
      <c r="L517" s="180" t="s">
        <v>1108</v>
      </c>
    </row>
    <row r="518" spans="1:12" ht="13.5">
      <c r="A518" s="55">
        <v>506</v>
      </c>
      <c r="B518" s="34">
        <v>46</v>
      </c>
      <c r="C518" s="28" t="s">
        <v>704</v>
      </c>
      <c r="D518" s="111"/>
      <c r="E518" s="75"/>
      <c r="F518" s="138"/>
      <c r="G518" s="29" t="s">
        <v>321</v>
      </c>
      <c r="H518" s="30">
        <v>1992</v>
      </c>
      <c r="I518" s="30">
        <v>1997</v>
      </c>
      <c r="J518" s="30"/>
      <c r="K518" s="36" t="s">
        <v>540</v>
      </c>
      <c r="L518" s="180" t="s">
        <v>1108</v>
      </c>
    </row>
    <row r="519" spans="1:12" ht="13.5">
      <c r="A519" s="55">
        <v>507</v>
      </c>
      <c r="B519" s="34">
        <v>46</v>
      </c>
      <c r="C519" s="28" t="s">
        <v>988</v>
      </c>
      <c r="D519" s="111"/>
      <c r="E519" s="75"/>
      <c r="F519" s="138"/>
      <c r="G519" s="29" t="s">
        <v>1214</v>
      </c>
      <c r="H519" s="30">
        <v>1992</v>
      </c>
      <c r="I519" s="30">
        <v>1997</v>
      </c>
      <c r="J519" s="30"/>
      <c r="K519" s="36" t="s">
        <v>540</v>
      </c>
      <c r="L519" s="180" t="s">
        <v>1108</v>
      </c>
    </row>
    <row r="520" spans="1:12" ht="13.5">
      <c r="A520" s="55">
        <v>508</v>
      </c>
      <c r="B520" s="93">
        <v>47</v>
      </c>
      <c r="C520" s="28" t="s">
        <v>989</v>
      </c>
      <c r="D520" s="111"/>
      <c r="E520" s="75"/>
      <c r="F520" s="138"/>
      <c r="G520" s="29" t="s">
        <v>1754</v>
      </c>
      <c r="H520" s="30">
        <v>1990</v>
      </c>
      <c r="I520" s="30">
        <v>1997</v>
      </c>
      <c r="J520" s="30"/>
      <c r="K520" s="36" t="s">
        <v>540</v>
      </c>
      <c r="L520" s="180" t="s">
        <v>1108</v>
      </c>
    </row>
    <row r="521" spans="1:12" ht="13.5">
      <c r="A521" s="55">
        <v>509</v>
      </c>
      <c r="B521" s="93">
        <v>47</v>
      </c>
      <c r="C521" s="28" t="s">
        <v>2065</v>
      </c>
      <c r="D521" s="111"/>
      <c r="E521" s="75"/>
      <c r="F521" s="138"/>
      <c r="G521" s="29" t="s">
        <v>735</v>
      </c>
      <c r="H521" s="30" t="s">
        <v>1132</v>
      </c>
      <c r="I521" s="30" t="s">
        <v>240</v>
      </c>
      <c r="J521" s="30"/>
      <c r="K521" s="36" t="s">
        <v>540</v>
      </c>
      <c r="L521" s="180" t="s">
        <v>870</v>
      </c>
    </row>
    <row r="522" spans="1:12" ht="13.5">
      <c r="A522" s="55">
        <v>510</v>
      </c>
      <c r="B522" s="93">
        <v>47</v>
      </c>
      <c r="C522" s="28" t="s">
        <v>1915</v>
      </c>
      <c r="D522" s="111"/>
      <c r="E522" s="75"/>
      <c r="F522" s="138"/>
      <c r="G522" s="29" t="s">
        <v>735</v>
      </c>
      <c r="H522" s="30"/>
      <c r="I522" s="30">
        <v>1997</v>
      </c>
      <c r="J522" s="30"/>
      <c r="K522" s="36" t="s">
        <v>540</v>
      </c>
      <c r="L522" s="180" t="s">
        <v>1108</v>
      </c>
    </row>
    <row r="523" spans="1:12" ht="13.5">
      <c r="A523" s="55">
        <v>511</v>
      </c>
      <c r="B523" s="93">
        <v>47</v>
      </c>
      <c r="C523" s="28" t="s">
        <v>268</v>
      </c>
      <c r="D523" s="111"/>
      <c r="E523" s="75"/>
      <c r="F523" s="138"/>
      <c r="G523" s="29" t="s">
        <v>899</v>
      </c>
      <c r="H523" s="30" t="s">
        <v>1755</v>
      </c>
      <c r="I523" s="30" t="s">
        <v>240</v>
      </c>
      <c r="J523" s="30"/>
      <c r="K523" s="36" t="s">
        <v>540</v>
      </c>
      <c r="L523" s="180" t="s">
        <v>1108</v>
      </c>
    </row>
    <row r="524" spans="1:12" ht="13.5">
      <c r="A524" s="55">
        <v>512</v>
      </c>
      <c r="B524" s="34">
        <v>48</v>
      </c>
      <c r="C524" s="28" t="s">
        <v>756</v>
      </c>
      <c r="D524" s="111"/>
      <c r="E524" s="75"/>
      <c r="F524" s="138"/>
      <c r="G524" s="29" t="s">
        <v>410</v>
      </c>
      <c r="H524" s="30" t="s">
        <v>1756</v>
      </c>
      <c r="I524" s="30" t="s">
        <v>1101</v>
      </c>
      <c r="J524" s="30"/>
      <c r="K524" s="36" t="s">
        <v>540</v>
      </c>
      <c r="L524" s="180" t="s">
        <v>1108</v>
      </c>
    </row>
    <row r="525" spans="1:12" ht="13.5">
      <c r="A525" s="55">
        <v>513</v>
      </c>
      <c r="B525" s="34">
        <v>48</v>
      </c>
      <c r="C525" s="28" t="s">
        <v>269</v>
      </c>
      <c r="D525" s="111"/>
      <c r="E525" s="75"/>
      <c r="F525" s="138"/>
      <c r="G525" s="29" t="s">
        <v>330</v>
      </c>
      <c r="H525" s="30" t="s">
        <v>1756</v>
      </c>
      <c r="I525" s="30" t="s">
        <v>1101</v>
      </c>
      <c r="J525" s="30"/>
      <c r="K525" s="36" t="s">
        <v>540</v>
      </c>
      <c r="L525" s="180" t="s">
        <v>1108</v>
      </c>
    </row>
    <row r="526" spans="1:12" ht="13.5">
      <c r="A526" s="55">
        <v>514</v>
      </c>
      <c r="B526" s="34">
        <v>48</v>
      </c>
      <c r="C526" s="28" t="s">
        <v>270</v>
      </c>
      <c r="D526" s="111"/>
      <c r="E526" s="75"/>
      <c r="F526" s="138"/>
      <c r="G526" s="29" t="s">
        <v>1757</v>
      </c>
      <c r="H526" s="30" t="s">
        <v>1756</v>
      </c>
      <c r="I526" s="30" t="s">
        <v>1101</v>
      </c>
      <c r="J526" s="30"/>
      <c r="K526" s="36" t="s">
        <v>540</v>
      </c>
      <c r="L526" s="180" t="s">
        <v>1108</v>
      </c>
    </row>
    <row r="527" spans="1:12" ht="13.5">
      <c r="A527" s="55">
        <v>515</v>
      </c>
      <c r="B527" s="34">
        <v>48</v>
      </c>
      <c r="C527" s="28" t="s">
        <v>412</v>
      </c>
      <c r="D527" s="111"/>
      <c r="E527" s="75"/>
      <c r="F527" s="138"/>
      <c r="G527" s="29" t="s">
        <v>1922</v>
      </c>
      <c r="H527" s="30" t="s">
        <v>1756</v>
      </c>
      <c r="I527" s="30" t="s">
        <v>1101</v>
      </c>
      <c r="J527" s="30"/>
      <c r="K527" s="36" t="s">
        <v>540</v>
      </c>
      <c r="L527" s="180" t="s">
        <v>1108</v>
      </c>
    </row>
    <row r="528" spans="1:12" ht="13.5">
      <c r="A528" s="55">
        <v>516</v>
      </c>
      <c r="B528" s="34">
        <v>48</v>
      </c>
      <c r="C528" s="28" t="s">
        <v>1916</v>
      </c>
      <c r="D528" s="111"/>
      <c r="E528" s="75"/>
      <c r="F528" s="138"/>
      <c r="G528" s="29" t="s">
        <v>1580</v>
      </c>
      <c r="H528" s="30"/>
      <c r="I528" s="30">
        <v>1998</v>
      </c>
      <c r="J528" s="30"/>
      <c r="K528" s="36" t="s">
        <v>540</v>
      </c>
      <c r="L528" s="180" t="s">
        <v>1108</v>
      </c>
    </row>
    <row r="529" spans="1:12" ht="13.5">
      <c r="A529" s="55">
        <v>517</v>
      </c>
      <c r="B529" s="93">
        <v>49</v>
      </c>
      <c r="C529" s="28" t="s">
        <v>413</v>
      </c>
      <c r="D529" s="111"/>
      <c r="E529" s="75"/>
      <c r="F529" s="138"/>
      <c r="G529" s="29" t="s">
        <v>1854</v>
      </c>
      <c r="H529" s="30" t="s">
        <v>1756</v>
      </c>
      <c r="I529" s="30" t="s">
        <v>1101</v>
      </c>
      <c r="J529" s="30"/>
      <c r="K529" s="36" t="s">
        <v>540</v>
      </c>
      <c r="L529" s="180" t="s">
        <v>1108</v>
      </c>
    </row>
    <row r="530" spans="1:12" ht="13.5">
      <c r="A530" s="55">
        <v>518</v>
      </c>
      <c r="B530" s="93">
        <v>49</v>
      </c>
      <c r="C530" s="28" t="s">
        <v>414</v>
      </c>
      <c r="D530" s="111"/>
      <c r="E530" s="75"/>
      <c r="F530" s="138"/>
      <c r="G530" s="29" t="s">
        <v>1000</v>
      </c>
      <c r="H530" s="30" t="s">
        <v>1756</v>
      </c>
      <c r="I530" s="30" t="s">
        <v>1101</v>
      </c>
      <c r="J530" s="30"/>
      <c r="K530" s="36" t="s">
        <v>540</v>
      </c>
      <c r="L530" s="180" t="s">
        <v>1108</v>
      </c>
    </row>
    <row r="531" spans="1:12" ht="13.5">
      <c r="A531" s="55">
        <v>519</v>
      </c>
      <c r="B531" s="93">
        <v>49</v>
      </c>
      <c r="C531" s="28" t="s">
        <v>2111</v>
      </c>
      <c r="D531" s="111"/>
      <c r="E531" s="75"/>
      <c r="F531" s="138"/>
      <c r="G531" s="29" t="s">
        <v>1758</v>
      </c>
      <c r="H531" s="30"/>
      <c r="I531" s="30">
        <v>1997</v>
      </c>
      <c r="J531" s="30"/>
      <c r="K531" s="36" t="s">
        <v>540</v>
      </c>
      <c r="L531" s="180" t="s">
        <v>1108</v>
      </c>
    </row>
    <row r="532" spans="1:12" ht="13.5">
      <c r="A532" s="55">
        <v>520</v>
      </c>
      <c r="B532" s="93">
        <v>49</v>
      </c>
      <c r="C532" s="28" t="s">
        <v>2272</v>
      </c>
      <c r="D532" s="111"/>
      <c r="E532" s="75"/>
      <c r="F532" s="138"/>
      <c r="G532" s="29" t="s">
        <v>1006</v>
      </c>
      <c r="H532" s="30"/>
      <c r="I532" s="30"/>
      <c r="J532" s="30"/>
      <c r="K532" s="36" t="s">
        <v>540</v>
      </c>
      <c r="L532" s="180" t="s">
        <v>1108</v>
      </c>
    </row>
    <row r="533" spans="1:12" ht="13.5">
      <c r="A533" s="55">
        <v>521</v>
      </c>
      <c r="B533" s="93">
        <v>49</v>
      </c>
      <c r="C533" s="28" t="s">
        <v>2273</v>
      </c>
      <c r="D533" s="111"/>
      <c r="E533" s="75"/>
      <c r="F533" s="138"/>
      <c r="G533" s="29" t="s">
        <v>1759</v>
      </c>
      <c r="H533" s="30"/>
      <c r="I533" s="30">
        <v>1998</v>
      </c>
      <c r="J533" s="30"/>
      <c r="K533" s="36" t="s">
        <v>540</v>
      </c>
      <c r="L533" s="180" t="s">
        <v>1108</v>
      </c>
    </row>
    <row r="534" spans="1:12" ht="13.5">
      <c r="A534" s="55">
        <v>522</v>
      </c>
      <c r="B534" s="34">
        <v>50</v>
      </c>
      <c r="C534" s="28" t="s">
        <v>2274</v>
      </c>
      <c r="D534" s="111"/>
      <c r="E534" s="75"/>
      <c r="F534" s="138"/>
      <c r="G534" s="29" t="s">
        <v>1227</v>
      </c>
      <c r="H534" s="30"/>
      <c r="I534" s="30">
        <v>1991</v>
      </c>
      <c r="J534" s="30"/>
      <c r="K534" s="36" t="s">
        <v>540</v>
      </c>
      <c r="L534" s="180" t="s">
        <v>1108</v>
      </c>
    </row>
    <row r="535" spans="1:12" ht="13.5">
      <c r="A535" s="55">
        <v>523</v>
      </c>
      <c r="B535" s="34">
        <v>50</v>
      </c>
      <c r="C535" s="28" t="s">
        <v>2275</v>
      </c>
      <c r="D535" s="111"/>
      <c r="E535" s="75"/>
      <c r="F535" s="138"/>
      <c r="G535" s="29" t="s">
        <v>1227</v>
      </c>
      <c r="H535" s="30"/>
      <c r="I535" s="30">
        <v>1992</v>
      </c>
      <c r="J535" s="30"/>
      <c r="K535" s="36" t="s">
        <v>540</v>
      </c>
      <c r="L535" s="180" t="s">
        <v>1108</v>
      </c>
    </row>
    <row r="536" spans="1:12" ht="13.5">
      <c r="A536" s="55">
        <v>524</v>
      </c>
      <c r="B536" s="34">
        <v>50</v>
      </c>
      <c r="C536" s="28" t="s">
        <v>2276</v>
      </c>
      <c r="D536" s="111"/>
      <c r="E536" s="75"/>
      <c r="F536" s="138"/>
      <c r="G536" s="29" t="s">
        <v>1227</v>
      </c>
      <c r="H536" s="30"/>
      <c r="I536" s="30">
        <v>1992</v>
      </c>
      <c r="J536" s="30"/>
      <c r="K536" s="36" t="s">
        <v>540</v>
      </c>
      <c r="L536" s="180" t="s">
        <v>1108</v>
      </c>
    </row>
    <row r="537" spans="1:12" ht="13.5">
      <c r="A537" s="55">
        <v>525</v>
      </c>
      <c r="B537" s="34">
        <v>50</v>
      </c>
      <c r="C537" s="28" t="s">
        <v>2277</v>
      </c>
      <c r="D537" s="111"/>
      <c r="E537" s="75"/>
      <c r="F537" s="138"/>
      <c r="G537" s="29" t="s">
        <v>1227</v>
      </c>
      <c r="H537" s="30"/>
      <c r="I537" s="30">
        <v>1993</v>
      </c>
      <c r="J537" s="30"/>
      <c r="K537" s="36" t="s">
        <v>540</v>
      </c>
      <c r="L537" s="180" t="s">
        <v>1108</v>
      </c>
    </row>
    <row r="538" spans="1:12" ht="13.5">
      <c r="A538" s="55">
        <v>526</v>
      </c>
      <c r="B538" s="93">
        <v>51</v>
      </c>
      <c r="C538" s="28" t="s">
        <v>1164</v>
      </c>
      <c r="D538" s="111"/>
      <c r="E538" s="75"/>
      <c r="F538" s="138"/>
      <c r="G538" s="29" t="s">
        <v>1228</v>
      </c>
      <c r="H538" s="30"/>
      <c r="I538" s="30"/>
      <c r="J538" s="30"/>
      <c r="K538" s="36" t="s">
        <v>540</v>
      </c>
      <c r="L538" s="180" t="s">
        <v>1108</v>
      </c>
    </row>
    <row r="539" spans="1:12" ht="13.5">
      <c r="A539" s="55">
        <v>527</v>
      </c>
      <c r="B539" s="93">
        <v>51</v>
      </c>
      <c r="C539" s="28" t="s">
        <v>1701</v>
      </c>
      <c r="D539" s="111"/>
      <c r="E539" s="75"/>
      <c r="F539" s="138"/>
      <c r="G539" s="29" t="s">
        <v>735</v>
      </c>
      <c r="H539" s="30"/>
      <c r="I539" s="30">
        <v>1995</v>
      </c>
      <c r="J539" s="30"/>
      <c r="K539" s="36" t="s">
        <v>540</v>
      </c>
      <c r="L539" s="180" t="s">
        <v>1108</v>
      </c>
    </row>
    <row r="540" spans="1:12" ht="13.5">
      <c r="A540" s="55">
        <v>528</v>
      </c>
      <c r="B540" s="93">
        <v>51</v>
      </c>
      <c r="C540" s="28" t="s">
        <v>551</v>
      </c>
      <c r="D540" s="111"/>
      <c r="E540" s="75"/>
      <c r="F540" s="138"/>
      <c r="G540" s="29" t="s">
        <v>735</v>
      </c>
      <c r="H540" s="30"/>
      <c r="I540" s="30">
        <v>1996</v>
      </c>
      <c r="J540" s="30"/>
      <c r="K540" s="36" t="s">
        <v>540</v>
      </c>
      <c r="L540" s="180" t="s">
        <v>1108</v>
      </c>
    </row>
    <row r="541" spans="1:12" ht="13.5">
      <c r="A541" s="55">
        <v>529</v>
      </c>
      <c r="B541" s="93">
        <v>51</v>
      </c>
      <c r="C541" s="28" t="s">
        <v>552</v>
      </c>
      <c r="D541" s="111"/>
      <c r="E541" s="75"/>
      <c r="F541" s="138"/>
      <c r="G541" s="29" t="s">
        <v>735</v>
      </c>
      <c r="H541" s="30"/>
      <c r="I541" s="30">
        <v>1996</v>
      </c>
      <c r="J541" s="30"/>
      <c r="K541" s="36" t="s">
        <v>540</v>
      </c>
      <c r="L541" s="180" t="s">
        <v>1108</v>
      </c>
    </row>
    <row r="542" spans="1:12" ht="13.5">
      <c r="A542" s="55">
        <v>530</v>
      </c>
      <c r="B542" s="93">
        <v>51</v>
      </c>
      <c r="C542" s="28" t="s">
        <v>553</v>
      </c>
      <c r="D542" s="111"/>
      <c r="E542" s="75"/>
      <c r="F542" s="138"/>
      <c r="G542" s="29" t="s">
        <v>735</v>
      </c>
      <c r="H542" s="30"/>
      <c r="I542" s="30">
        <v>1999</v>
      </c>
      <c r="J542" s="30"/>
      <c r="K542" s="36" t="s">
        <v>540</v>
      </c>
      <c r="L542" s="180" t="s">
        <v>1108</v>
      </c>
    </row>
    <row r="543" spans="1:12" ht="13.5">
      <c r="A543" s="55">
        <v>531</v>
      </c>
      <c r="B543" s="34">
        <v>52</v>
      </c>
      <c r="C543" s="28" t="s">
        <v>391</v>
      </c>
      <c r="D543" s="111"/>
      <c r="E543" s="75"/>
      <c r="F543" s="138"/>
      <c r="G543" s="29" t="s">
        <v>1229</v>
      </c>
      <c r="H543" s="30"/>
      <c r="I543" s="30">
        <v>2000</v>
      </c>
      <c r="J543" s="30"/>
      <c r="K543" s="36" t="s">
        <v>540</v>
      </c>
      <c r="L543" s="180" t="s">
        <v>1108</v>
      </c>
    </row>
    <row r="544" spans="1:12" ht="13.5">
      <c r="A544" s="55">
        <v>532</v>
      </c>
      <c r="B544" s="34">
        <v>52</v>
      </c>
      <c r="C544" s="28" t="s">
        <v>392</v>
      </c>
      <c r="D544" s="111"/>
      <c r="E544" s="75"/>
      <c r="F544" s="138"/>
      <c r="G544" s="29" t="s">
        <v>2366</v>
      </c>
      <c r="H544" s="30" t="s">
        <v>890</v>
      </c>
      <c r="I544" s="30">
        <v>2000</v>
      </c>
      <c r="J544" s="30"/>
      <c r="K544" s="36" t="s">
        <v>540</v>
      </c>
      <c r="L544" s="180" t="s">
        <v>579</v>
      </c>
    </row>
    <row r="545" spans="1:12" ht="13.5">
      <c r="A545" s="55">
        <v>533</v>
      </c>
      <c r="B545" s="34">
        <v>52</v>
      </c>
      <c r="C545" s="28" t="s">
        <v>1786</v>
      </c>
      <c r="D545" s="111"/>
      <c r="E545" s="75"/>
      <c r="F545" s="138"/>
      <c r="G545" s="29" t="s">
        <v>1562</v>
      </c>
      <c r="H545" s="30" t="s">
        <v>890</v>
      </c>
      <c r="I545" s="30">
        <v>2000</v>
      </c>
      <c r="J545" s="30"/>
      <c r="K545" s="36" t="s">
        <v>540</v>
      </c>
      <c r="L545" s="180" t="s">
        <v>579</v>
      </c>
    </row>
    <row r="546" spans="1:12" ht="13.5">
      <c r="A546" s="55">
        <v>534</v>
      </c>
      <c r="B546" s="34">
        <v>52</v>
      </c>
      <c r="C546" s="28" t="s">
        <v>1720</v>
      </c>
      <c r="D546" s="111"/>
      <c r="E546" s="75"/>
      <c r="F546" s="138"/>
      <c r="G546" s="29" t="s">
        <v>1563</v>
      </c>
      <c r="H546" s="30"/>
      <c r="I546" s="30"/>
      <c r="J546" s="30"/>
      <c r="K546" s="36" t="s">
        <v>540</v>
      </c>
      <c r="L546" s="180" t="s">
        <v>1108</v>
      </c>
    </row>
    <row r="547" spans="1:12" ht="13.5">
      <c r="A547" s="55">
        <v>535</v>
      </c>
      <c r="B547" s="93">
        <v>53</v>
      </c>
      <c r="C547" s="28" t="s">
        <v>1721</v>
      </c>
      <c r="D547" s="111"/>
      <c r="E547" s="75"/>
      <c r="F547" s="138"/>
      <c r="G547" s="29" t="s">
        <v>1708</v>
      </c>
      <c r="H547" s="30" t="s">
        <v>890</v>
      </c>
      <c r="I547" s="30">
        <v>2000</v>
      </c>
      <c r="J547" s="30"/>
      <c r="K547" s="36" t="s">
        <v>540</v>
      </c>
      <c r="L547" s="180" t="s">
        <v>579</v>
      </c>
    </row>
    <row r="548" spans="1:12" ht="13.5">
      <c r="A548" s="55">
        <v>536</v>
      </c>
      <c r="B548" s="93">
        <v>53</v>
      </c>
      <c r="C548" s="28" t="s">
        <v>1722</v>
      </c>
      <c r="D548" s="111"/>
      <c r="E548" s="75"/>
      <c r="F548" s="138"/>
      <c r="G548" s="29" t="s">
        <v>5</v>
      </c>
      <c r="H548" s="30" t="s">
        <v>2096</v>
      </c>
      <c r="I548" s="30">
        <v>2000</v>
      </c>
      <c r="J548" s="30"/>
      <c r="K548" s="36" t="s">
        <v>540</v>
      </c>
      <c r="L548" s="180" t="s">
        <v>774</v>
      </c>
    </row>
    <row r="549" spans="1:12" ht="13.5">
      <c r="A549" s="55">
        <v>537</v>
      </c>
      <c r="B549" s="93">
        <v>53</v>
      </c>
      <c r="C549" s="28" t="s">
        <v>1723</v>
      </c>
      <c r="D549" s="111"/>
      <c r="E549" s="75"/>
      <c r="F549" s="138"/>
      <c r="G549" s="29" t="s">
        <v>1709</v>
      </c>
      <c r="H549" s="30" t="s">
        <v>2096</v>
      </c>
      <c r="I549" s="30">
        <v>2000</v>
      </c>
      <c r="J549" s="30"/>
      <c r="K549" s="36" t="s">
        <v>540</v>
      </c>
      <c r="L549" s="180" t="s">
        <v>775</v>
      </c>
    </row>
    <row r="550" spans="1:12" ht="13.5">
      <c r="A550" s="55">
        <v>538</v>
      </c>
      <c r="B550" s="93">
        <v>53</v>
      </c>
      <c r="C550" s="28" t="s">
        <v>1724</v>
      </c>
      <c r="D550" s="111"/>
      <c r="E550" s="75"/>
      <c r="F550" s="138"/>
      <c r="G550" s="29" t="s">
        <v>1710</v>
      </c>
      <c r="H550" s="30" t="s">
        <v>2096</v>
      </c>
      <c r="I550" s="30">
        <v>2000</v>
      </c>
      <c r="J550" s="30"/>
      <c r="K550" s="36" t="s">
        <v>540</v>
      </c>
      <c r="L550" s="180" t="s">
        <v>579</v>
      </c>
    </row>
    <row r="551" spans="1:12" ht="13.5">
      <c r="A551" s="55">
        <v>539</v>
      </c>
      <c r="B551" s="93">
        <v>53</v>
      </c>
      <c r="C551" s="28" t="s">
        <v>1725</v>
      </c>
      <c r="D551" s="37"/>
      <c r="E551" s="72"/>
      <c r="F551" s="137"/>
      <c r="G551" s="29" t="s">
        <v>1710</v>
      </c>
      <c r="H551" s="30" t="s">
        <v>2096</v>
      </c>
      <c r="I551" s="30">
        <v>2000</v>
      </c>
      <c r="J551" s="30"/>
      <c r="K551" s="36" t="s">
        <v>540</v>
      </c>
      <c r="L551" s="180" t="s">
        <v>579</v>
      </c>
    </row>
    <row r="552" spans="1:12" ht="13.5">
      <c r="A552" s="55">
        <v>540</v>
      </c>
      <c r="B552" s="93">
        <v>53</v>
      </c>
      <c r="C552" s="28" t="s">
        <v>203</v>
      </c>
      <c r="D552" s="37"/>
      <c r="E552" s="72"/>
      <c r="F552" s="137"/>
      <c r="G552" s="29" t="s">
        <v>1710</v>
      </c>
      <c r="H552" s="30" t="s">
        <v>2096</v>
      </c>
      <c r="I552" s="30">
        <v>2000</v>
      </c>
      <c r="J552" s="30"/>
      <c r="K552" s="36" t="s">
        <v>540</v>
      </c>
      <c r="L552" s="180" t="s">
        <v>579</v>
      </c>
    </row>
    <row r="553" spans="1:12" ht="13.5">
      <c r="A553" s="55">
        <v>541</v>
      </c>
      <c r="B553" s="93">
        <v>53</v>
      </c>
      <c r="C553" s="28" t="s">
        <v>301</v>
      </c>
      <c r="D553" s="37"/>
      <c r="E553" s="72"/>
      <c r="F553" s="137"/>
      <c r="G553" s="29" t="s">
        <v>1711</v>
      </c>
      <c r="H553" s="30" t="s">
        <v>2096</v>
      </c>
      <c r="I553" s="30">
        <v>2000</v>
      </c>
      <c r="J553" s="30"/>
      <c r="K553" s="36" t="s">
        <v>540</v>
      </c>
      <c r="L553" s="180" t="s">
        <v>1108</v>
      </c>
    </row>
    <row r="554" spans="1:12" ht="13.5">
      <c r="A554" s="55">
        <v>542</v>
      </c>
      <c r="B554" s="93">
        <v>53</v>
      </c>
      <c r="C554" s="28" t="s">
        <v>323</v>
      </c>
      <c r="D554" s="111"/>
      <c r="E554" s="75"/>
      <c r="F554" s="138"/>
      <c r="G554" s="29" t="s">
        <v>1919</v>
      </c>
      <c r="H554" s="30" t="s">
        <v>2096</v>
      </c>
      <c r="I554" s="30">
        <v>2000</v>
      </c>
      <c r="J554" s="30"/>
      <c r="K554" s="36" t="s">
        <v>540</v>
      </c>
      <c r="L554" s="180" t="s">
        <v>1108</v>
      </c>
    </row>
    <row r="555" spans="1:12" ht="13.5">
      <c r="A555" s="55">
        <v>543</v>
      </c>
      <c r="B555" s="93">
        <v>53</v>
      </c>
      <c r="C555" s="28" t="s">
        <v>1542</v>
      </c>
      <c r="D555" s="111"/>
      <c r="E555" s="75"/>
      <c r="F555" s="138"/>
      <c r="G555" s="29" t="s">
        <v>1920</v>
      </c>
      <c r="H555" s="30" t="s">
        <v>2096</v>
      </c>
      <c r="I555" s="30">
        <v>2000</v>
      </c>
      <c r="J555" s="30"/>
      <c r="K555" s="36" t="s">
        <v>540</v>
      </c>
      <c r="L555" s="180" t="s">
        <v>694</v>
      </c>
    </row>
    <row r="556" spans="1:12" ht="13.5">
      <c r="A556" s="55">
        <v>544</v>
      </c>
      <c r="B556" s="34">
        <v>54</v>
      </c>
      <c r="C556" s="28" t="s">
        <v>1151</v>
      </c>
      <c r="D556" s="111"/>
      <c r="E556" s="75"/>
      <c r="F556" s="138"/>
      <c r="G556" s="29" t="s">
        <v>410</v>
      </c>
      <c r="H556" s="30"/>
      <c r="I556" s="30">
        <v>1999</v>
      </c>
      <c r="J556" s="30"/>
      <c r="K556" s="36" t="s">
        <v>540</v>
      </c>
      <c r="L556" s="180" t="s">
        <v>1108</v>
      </c>
    </row>
    <row r="557" spans="1:12" ht="13.5">
      <c r="A557" s="55">
        <v>545</v>
      </c>
      <c r="B557" s="34">
        <v>54</v>
      </c>
      <c r="C557" s="28" t="s">
        <v>1300</v>
      </c>
      <c r="D557" s="111"/>
      <c r="E557" s="75"/>
      <c r="F557" s="138"/>
      <c r="G557" s="29" t="s">
        <v>1921</v>
      </c>
      <c r="H557" s="260" t="s">
        <v>818</v>
      </c>
      <c r="I557" s="261"/>
      <c r="J557" s="30"/>
      <c r="K557" s="36" t="s">
        <v>540</v>
      </c>
      <c r="L557" s="180" t="s">
        <v>1108</v>
      </c>
    </row>
    <row r="558" spans="1:12" ht="13.5">
      <c r="A558" s="55">
        <v>546</v>
      </c>
      <c r="B558" s="34">
        <v>54</v>
      </c>
      <c r="C558" s="28" t="s">
        <v>1301</v>
      </c>
      <c r="D558" s="111"/>
      <c r="E558" s="75"/>
      <c r="F558" s="138"/>
      <c r="G558" s="29" t="s">
        <v>1921</v>
      </c>
      <c r="H558" s="260" t="s">
        <v>818</v>
      </c>
      <c r="I558" s="261"/>
      <c r="J558" s="30"/>
      <c r="K558" s="36" t="s">
        <v>540</v>
      </c>
      <c r="L558" s="180" t="s">
        <v>1108</v>
      </c>
    </row>
    <row r="559" spans="1:12" ht="13.5">
      <c r="A559" s="55">
        <v>547</v>
      </c>
      <c r="B559" s="34">
        <v>54</v>
      </c>
      <c r="C559" s="28" t="s">
        <v>1302</v>
      </c>
      <c r="D559" s="111"/>
      <c r="E559" s="75"/>
      <c r="F559" s="138"/>
      <c r="G559" s="29" t="s">
        <v>330</v>
      </c>
      <c r="H559" s="30"/>
      <c r="I559" s="30">
        <v>1999</v>
      </c>
      <c r="J559" s="30"/>
      <c r="K559" s="36" t="s">
        <v>540</v>
      </c>
      <c r="L559" s="180" t="s">
        <v>1108</v>
      </c>
    </row>
    <row r="560" spans="1:12" ht="13.5">
      <c r="A560" s="55">
        <v>548</v>
      </c>
      <c r="B560" s="34">
        <v>54</v>
      </c>
      <c r="C560" s="28" t="s">
        <v>1303</v>
      </c>
      <c r="D560" s="111"/>
      <c r="E560" s="75"/>
      <c r="F560" s="138"/>
      <c r="G560" s="29" t="s">
        <v>658</v>
      </c>
      <c r="H560" s="30"/>
      <c r="I560" s="30">
        <v>1999</v>
      </c>
      <c r="J560" s="30"/>
      <c r="K560" s="36" t="s">
        <v>540</v>
      </c>
      <c r="L560" s="180" t="s">
        <v>1108</v>
      </c>
    </row>
    <row r="561" spans="1:12" ht="13.5">
      <c r="A561" s="55">
        <v>549</v>
      </c>
      <c r="B561" s="34">
        <v>54</v>
      </c>
      <c r="C561" s="28" t="s">
        <v>2050</v>
      </c>
      <c r="D561" s="111"/>
      <c r="E561" s="75"/>
      <c r="F561" s="138"/>
      <c r="G561" s="29" t="s">
        <v>1922</v>
      </c>
      <c r="H561" s="30"/>
      <c r="I561" s="30">
        <v>1999</v>
      </c>
      <c r="J561" s="30"/>
      <c r="K561" s="36" t="s">
        <v>540</v>
      </c>
      <c r="L561" s="180" t="s">
        <v>1108</v>
      </c>
    </row>
    <row r="562" spans="1:12" ht="13.5">
      <c r="A562" s="55">
        <v>550</v>
      </c>
      <c r="B562" s="34">
        <v>54</v>
      </c>
      <c r="C562" s="28" t="s">
        <v>2051</v>
      </c>
      <c r="D562" s="111"/>
      <c r="E562" s="75"/>
      <c r="F562" s="138"/>
      <c r="G562" s="29" t="s">
        <v>1580</v>
      </c>
      <c r="H562" s="30"/>
      <c r="I562" s="30">
        <v>1999</v>
      </c>
      <c r="J562" s="30"/>
      <c r="K562" s="36" t="s">
        <v>540</v>
      </c>
      <c r="L562" s="180" t="s">
        <v>1108</v>
      </c>
    </row>
    <row r="563" spans="1:12" ht="13.5">
      <c r="A563" s="55">
        <v>551</v>
      </c>
      <c r="B563" s="93">
        <v>55</v>
      </c>
      <c r="C563" s="28" t="s">
        <v>2052</v>
      </c>
      <c r="D563" s="37"/>
      <c r="E563" s="72"/>
      <c r="F563" s="138"/>
      <c r="G563" s="29" t="s">
        <v>2218</v>
      </c>
      <c r="H563" s="30"/>
      <c r="I563" s="30">
        <v>1999</v>
      </c>
      <c r="J563" s="30"/>
      <c r="K563" s="36" t="s">
        <v>540</v>
      </c>
      <c r="L563" s="180" t="s">
        <v>1108</v>
      </c>
    </row>
    <row r="564" spans="1:12" ht="13.5">
      <c r="A564" s="55">
        <v>552</v>
      </c>
      <c r="B564" s="93">
        <v>55</v>
      </c>
      <c r="C564" s="28" t="s">
        <v>121</v>
      </c>
      <c r="D564" s="37"/>
      <c r="E564" s="72"/>
      <c r="F564" s="137"/>
      <c r="G564" s="29" t="s">
        <v>1854</v>
      </c>
      <c r="H564" s="30"/>
      <c r="I564" s="30">
        <v>1999</v>
      </c>
      <c r="J564" s="30"/>
      <c r="K564" s="36" t="s">
        <v>540</v>
      </c>
      <c r="L564" s="180" t="s">
        <v>1108</v>
      </c>
    </row>
    <row r="565" spans="1:12" ht="13.5">
      <c r="A565" s="55">
        <v>553</v>
      </c>
      <c r="B565" s="93">
        <v>55</v>
      </c>
      <c r="C565" s="28" t="s">
        <v>11</v>
      </c>
      <c r="D565" s="37"/>
      <c r="E565" s="72"/>
      <c r="F565" s="137"/>
      <c r="G565" s="29" t="s">
        <v>1000</v>
      </c>
      <c r="H565" s="30"/>
      <c r="I565" s="30">
        <v>1999</v>
      </c>
      <c r="J565" s="30"/>
      <c r="K565" s="36" t="s">
        <v>540</v>
      </c>
      <c r="L565" s="180" t="s">
        <v>1108</v>
      </c>
    </row>
    <row r="566" spans="1:12" ht="13.5">
      <c r="A566" s="55">
        <v>554</v>
      </c>
      <c r="B566" s="93">
        <v>55</v>
      </c>
      <c r="C566" s="28" t="s">
        <v>12</v>
      </c>
      <c r="D566" s="37"/>
      <c r="E566" s="72"/>
      <c r="F566" s="137"/>
      <c r="G566" s="29" t="s">
        <v>805</v>
      </c>
      <c r="H566" s="30"/>
      <c r="I566" s="30">
        <v>1999</v>
      </c>
      <c r="J566" s="30"/>
      <c r="K566" s="36" t="s">
        <v>540</v>
      </c>
      <c r="L566" s="180" t="s">
        <v>1108</v>
      </c>
    </row>
    <row r="567" spans="1:12" ht="13.5">
      <c r="A567" s="55">
        <v>555</v>
      </c>
      <c r="B567" s="93">
        <v>55</v>
      </c>
      <c r="C567" s="28" t="s">
        <v>13</v>
      </c>
      <c r="D567" s="37"/>
      <c r="E567" s="72"/>
      <c r="F567" s="137"/>
      <c r="G567" s="29" t="s">
        <v>1925</v>
      </c>
      <c r="H567" s="260" t="s">
        <v>818</v>
      </c>
      <c r="I567" s="261"/>
      <c r="J567" s="30"/>
      <c r="K567" s="36" t="s">
        <v>540</v>
      </c>
      <c r="L567" s="180" t="s">
        <v>1108</v>
      </c>
    </row>
    <row r="568" spans="1:12" ht="13.5">
      <c r="A568" s="55">
        <v>556</v>
      </c>
      <c r="B568" s="40">
        <v>55</v>
      </c>
      <c r="C568" s="28" t="s">
        <v>305</v>
      </c>
      <c r="D568" s="179"/>
      <c r="E568" s="179"/>
      <c r="F568" s="179"/>
      <c r="G568" s="29" t="s">
        <v>2315</v>
      </c>
      <c r="H568" s="260"/>
      <c r="I568" s="261"/>
      <c r="J568" s="30"/>
      <c r="K568" s="36" t="s">
        <v>540</v>
      </c>
      <c r="L568" s="180" t="s">
        <v>1108</v>
      </c>
    </row>
    <row r="569" spans="1:12" ht="13.5">
      <c r="A569" s="55">
        <v>557</v>
      </c>
      <c r="B569" s="51">
        <v>56</v>
      </c>
      <c r="C569" s="28" t="s">
        <v>306</v>
      </c>
      <c r="D569" s="181"/>
      <c r="E569" s="181"/>
      <c r="F569" s="181"/>
      <c r="G569" s="33" t="s">
        <v>1174</v>
      </c>
      <c r="H569" s="30" t="s">
        <v>49</v>
      </c>
      <c r="I569" s="30" t="s">
        <v>692</v>
      </c>
      <c r="J569" s="30"/>
      <c r="K569" s="36" t="s">
        <v>540</v>
      </c>
      <c r="L569" s="180" t="s">
        <v>1108</v>
      </c>
    </row>
    <row r="570" spans="1:12" ht="13.5">
      <c r="A570" s="55">
        <v>558</v>
      </c>
      <c r="B570" s="51">
        <v>56</v>
      </c>
      <c r="C570" s="28" t="s">
        <v>307</v>
      </c>
      <c r="D570" s="181"/>
      <c r="E570" s="181"/>
      <c r="F570" s="181"/>
      <c r="G570" s="33" t="s">
        <v>1985</v>
      </c>
      <c r="H570" s="30">
        <v>1998</v>
      </c>
      <c r="I570" s="30">
        <v>2001</v>
      </c>
      <c r="J570" s="30"/>
      <c r="K570" s="36" t="s">
        <v>540</v>
      </c>
      <c r="L570" s="180" t="s">
        <v>1108</v>
      </c>
    </row>
    <row r="571" spans="1:12" ht="13.5">
      <c r="A571" s="55">
        <v>559</v>
      </c>
      <c r="B571" s="51">
        <v>56</v>
      </c>
      <c r="C571" s="28" t="s">
        <v>308</v>
      </c>
      <c r="D571" s="111"/>
      <c r="E571" s="75"/>
      <c r="F571" s="138"/>
      <c r="G571" s="33" t="s">
        <v>2485</v>
      </c>
      <c r="H571" s="30" t="s">
        <v>1986</v>
      </c>
      <c r="I571" s="30" t="s">
        <v>1987</v>
      </c>
      <c r="J571" s="30"/>
      <c r="K571" s="36" t="s">
        <v>540</v>
      </c>
      <c r="L571" s="180" t="s">
        <v>1108</v>
      </c>
    </row>
    <row r="572" spans="1:12" ht="13.5">
      <c r="A572" s="55">
        <v>560</v>
      </c>
      <c r="B572" s="51">
        <v>56</v>
      </c>
      <c r="C572" s="28" t="s">
        <v>309</v>
      </c>
      <c r="D572" s="111"/>
      <c r="E572" s="75"/>
      <c r="F572" s="138"/>
      <c r="G572" s="33" t="s">
        <v>2486</v>
      </c>
      <c r="H572" s="30" t="s">
        <v>1988</v>
      </c>
      <c r="I572" s="30" t="s">
        <v>1989</v>
      </c>
      <c r="J572" s="30"/>
      <c r="K572" s="36" t="s">
        <v>540</v>
      </c>
      <c r="L572" s="180" t="s">
        <v>1108</v>
      </c>
    </row>
    <row r="573" spans="1:12" ht="13.5">
      <c r="A573" s="55">
        <v>561</v>
      </c>
      <c r="B573" s="51">
        <v>56</v>
      </c>
      <c r="C573" s="28" t="s">
        <v>155</v>
      </c>
      <c r="D573" s="111"/>
      <c r="E573" s="75"/>
      <c r="F573" s="138"/>
      <c r="G573" s="33" t="s">
        <v>496</v>
      </c>
      <c r="H573" s="30" t="s">
        <v>1989</v>
      </c>
      <c r="I573" s="30" t="s">
        <v>1930</v>
      </c>
      <c r="J573" s="30"/>
      <c r="K573" s="36" t="s">
        <v>540</v>
      </c>
      <c r="L573" s="180" t="s">
        <v>1108</v>
      </c>
    </row>
    <row r="574" spans="1:12" ht="13.5">
      <c r="A574" s="55">
        <v>562</v>
      </c>
      <c r="B574" s="51">
        <v>56</v>
      </c>
      <c r="C574" s="28" t="s">
        <v>564</v>
      </c>
      <c r="D574" s="111"/>
      <c r="E574" s="75"/>
      <c r="F574" s="138"/>
      <c r="G574" s="33" t="s">
        <v>1509</v>
      </c>
      <c r="H574" s="30" t="s">
        <v>1510</v>
      </c>
      <c r="I574" s="30" t="s">
        <v>1511</v>
      </c>
      <c r="J574" s="30"/>
      <c r="K574" s="36" t="s">
        <v>540</v>
      </c>
      <c r="L574" s="180" t="s">
        <v>866</v>
      </c>
    </row>
    <row r="575" spans="1:12" ht="13.5">
      <c r="A575" s="55">
        <v>563</v>
      </c>
      <c r="B575" s="34">
        <v>56</v>
      </c>
      <c r="C575" s="28" t="s">
        <v>2376</v>
      </c>
      <c r="D575" s="37"/>
      <c r="E575" s="72"/>
      <c r="F575" s="137"/>
      <c r="G575" s="29" t="s">
        <v>1512</v>
      </c>
      <c r="H575" s="30" t="s">
        <v>1513</v>
      </c>
      <c r="I575" s="30" t="s">
        <v>1514</v>
      </c>
      <c r="J575" s="30"/>
      <c r="K575" s="36"/>
      <c r="L575" s="180"/>
    </row>
    <row r="576" spans="1:12" ht="13.5">
      <c r="A576" s="55">
        <v>564</v>
      </c>
      <c r="B576" s="93">
        <v>57</v>
      </c>
      <c r="C576" s="28" t="s">
        <v>1717</v>
      </c>
      <c r="D576" s="111"/>
      <c r="E576" s="75"/>
      <c r="F576" s="138"/>
      <c r="G576" s="29" t="s">
        <v>2315</v>
      </c>
      <c r="H576" s="30">
        <v>1992</v>
      </c>
      <c r="I576" s="30">
        <v>1996</v>
      </c>
      <c r="J576" s="30"/>
      <c r="K576" s="36" t="s">
        <v>540</v>
      </c>
      <c r="L576" s="180" t="s">
        <v>1108</v>
      </c>
    </row>
    <row r="577" spans="1:12" ht="13.5">
      <c r="A577" s="55">
        <v>565</v>
      </c>
      <c r="B577" s="93">
        <v>57</v>
      </c>
      <c r="C577" s="28" t="s">
        <v>1551</v>
      </c>
      <c r="D577" s="111"/>
      <c r="E577" s="75"/>
      <c r="F577" s="138"/>
      <c r="G577" s="29" t="s">
        <v>2315</v>
      </c>
      <c r="H577" s="30">
        <v>1995</v>
      </c>
      <c r="I577" s="30">
        <v>1998</v>
      </c>
      <c r="J577" s="30"/>
      <c r="K577" s="36" t="s">
        <v>540</v>
      </c>
      <c r="L577" s="180" t="s">
        <v>1108</v>
      </c>
    </row>
    <row r="578" spans="1:12" ht="13.5">
      <c r="A578" s="55">
        <v>566</v>
      </c>
      <c r="B578" s="93">
        <v>57</v>
      </c>
      <c r="C578" s="28" t="s">
        <v>1552</v>
      </c>
      <c r="D578" s="111"/>
      <c r="E578" s="75"/>
      <c r="F578" s="138"/>
      <c r="G578" s="29" t="s">
        <v>2315</v>
      </c>
      <c r="H578" s="30">
        <v>1997</v>
      </c>
      <c r="I578" s="30">
        <v>1998</v>
      </c>
      <c r="J578" s="30"/>
      <c r="K578" s="36" t="s">
        <v>540</v>
      </c>
      <c r="L578" s="180" t="s">
        <v>1108</v>
      </c>
    </row>
    <row r="579" spans="1:12" ht="13.5">
      <c r="A579" s="55">
        <v>567</v>
      </c>
      <c r="B579" s="51">
        <v>58</v>
      </c>
      <c r="C579" s="28" t="s">
        <v>1553</v>
      </c>
      <c r="D579" s="111"/>
      <c r="E579" s="75"/>
      <c r="F579" s="138"/>
      <c r="G579" s="29" t="s">
        <v>1927</v>
      </c>
      <c r="H579" s="30" t="s">
        <v>2149</v>
      </c>
      <c r="I579" s="30" t="s">
        <v>1928</v>
      </c>
      <c r="J579" s="30">
        <v>69</v>
      </c>
      <c r="K579" s="36" t="s">
        <v>540</v>
      </c>
      <c r="L579" s="180"/>
    </row>
    <row r="580" spans="1:12" ht="13.5">
      <c r="A580" s="55">
        <v>568</v>
      </c>
      <c r="B580" s="51">
        <v>58</v>
      </c>
      <c r="C580" s="28" t="s">
        <v>1554</v>
      </c>
      <c r="D580" s="111"/>
      <c r="E580" s="75"/>
      <c r="F580" s="138"/>
      <c r="G580" s="29" t="s">
        <v>1929</v>
      </c>
      <c r="H580" s="30" t="s">
        <v>2410</v>
      </c>
      <c r="I580" s="30" t="s">
        <v>1930</v>
      </c>
      <c r="J580" s="30">
        <v>57</v>
      </c>
      <c r="K580" s="36" t="s">
        <v>540</v>
      </c>
      <c r="L580" s="180"/>
    </row>
    <row r="581" spans="1:12" ht="13.5">
      <c r="A581" s="55">
        <v>569</v>
      </c>
      <c r="B581" s="51">
        <v>58</v>
      </c>
      <c r="C581" s="28" t="s">
        <v>819</v>
      </c>
      <c r="D581" s="111"/>
      <c r="E581" s="75"/>
      <c r="F581" s="138"/>
      <c r="G581" s="29" t="s">
        <v>1931</v>
      </c>
      <c r="H581" s="30" t="s">
        <v>2410</v>
      </c>
      <c r="I581" s="30" t="s">
        <v>1928</v>
      </c>
      <c r="J581" s="30">
        <v>230</v>
      </c>
      <c r="K581" s="36" t="s">
        <v>540</v>
      </c>
      <c r="L581" s="180"/>
    </row>
    <row r="582" spans="1:12" ht="13.5">
      <c r="A582" s="55">
        <v>570</v>
      </c>
      <c r="B582" s="51">
        <v>58</v>
      </c>
      <c r="C582" s="28" t="s">
        <v>230</v>
      </c>
      <c r="D582" s="111"/>
      <c r="E582" s="75"/>
      <c r="F582" s="138"/>
      <c r="G582" s="29" t="s">
        <v>1932</v>
      </c>
      <c r="H582" s="30" t="s">
        <v>2410</v>
      </c>
      <c r="I582" s="30" t="s">
        <v>1928</v>
      </c>
      <c r="J582" s="30">
        <v>237</v>
      </c>
      <c r="K582" s="36" t="s">
        <v>540</v>
      </c>
      <c r="L582" s="180"/>
    </row>
    <row r="583" spans="1:12" ht="13.5">
      <c r="A583" s="55">
        <v>571</v>
      </c>
      <c r="B583" s="51">
        <v>58</v>
      </c>
      <c r="C583" s="28" t="s">
        <v>1070</v>
      </c>
      <c r="D583" s="111"/>
      <c r="E583" s="75"/>
      <c r="F583" s="138"/>
      <c r="G583" s="29" t="s">
        <v>2487</v>
      </c>
      <c r="H583" s="30" t="s">
        <v>2410</v>
      </c>
      <c r="I583" s="30" t="s">
        <v>1928</v>
      </c>
      <c r="J583" s="30">
        <v>138</v>
      </c>
      <c r="K583" s="36" t="s">
        <v>540</v>
      </c>
      <c r="L583" s="180"/>
    </row>
    <row r="584" spans="1:12" ht="13.5">
      <c r="A584" s="55">
        <v>572</v>
      </c>
      <c r="B584" s="51">
        <v>58</v>
      </c>
      <c r="C584" s="28" t="s">
        <v>1071</v>
      </c>
      <c r="D584" s="37"/>
      <c r="E584" s="72"/>
      <c r="F584" s="137"/>
      <c r="G584" s="29" t="s">
        <v>1449</v>
      </c>
      <c r="H584" s="30" t="s">
        <v>2410</v>
      </c>
      <c r="I584" s="30" t="s">
        <v>1928</v>
      </c>
      <c r="J584" s="30">
        <v>336</v>
      </c>
      <c r="K584" s="36" t="s">
        <v>540</v>
      </c>
      <c r="L584" s="180"/>
    </row>
    <row r="585" spans="1:12" ht="13.5">
      <c r="A585" s="55">
        <v>573</v>
      </c>
      <c r="B585" s="51">
        <v>58</v>
      </c>
      <c r="C585" s="32" t="s">
        <v>1072</v>
      </c>
      <c r="D585" s="111"/>
      <c r="E585" s="75"/>
      <c r="F585" s="138"/>
      <c r="G585" s="182" t="s">
        <v>255</v>
      </c>
      <c r="H585" s="104" t="s">
        <v>2488</v>
      </c>
      <c r="I585" s="30" t="s">
        <v>394</v>
      </c>
      <c r="J585" s="30">
        <v>43</v>
      </c>
      <c r="K585" s="36" t="s">
        <v>540</v>
      </c>
      <c r="L585" s="180"/>
    </row>
    <row r="586" spans="1:12" ht="13.5">
      <c r="A586" s="55">
        <v>574</v>
      </c>
      <c r="B586" s="40">
        <v>59</v>
      </c>
      <c r="C586" s="28" t="s">
        <v>1073</v>
      </c>
      <c r="D586" s="37"/>
      <c r="E586" s="72"/>
      <c r="F586" s="137"/>
      <c r="G586" s="29" t="s">
        <v>1991</v>
      </c>
      <c r="H586" s="30" t="s">
        <v>2410</v>
      </c>
      <c r="I586" s="30" t="s">
        <v>1928</v>
      </c>
      <c r="J586" s="30">
        <v>14</v>
      </c>
      <c r="K586" s="36" t="s">
        <v>540</v>
      </c>
      <c r="L586" s="31"/>
    </row>
    <row r="587" spans="1:12" ht="13.5">
      <c r="A587" s="55">
        <v>575</v>
      </c>
      <c r="B587" s="40">
        <v>59</v>
      </c>
      <c r="C587" s="32" t="s">
        <v>1074</v>
      </c>
      <c r="D587" s="37"/>
      <c r="E587" s="72"/>
      <c r="F587" s="137"/>
      <c r="G587" s="29" t="s">
        <v>1992</v>
      </c>
      <c r="H587" s="30" t="s">
        <v>2410</v>
      </c>
      <c r="I587" s="30" t="s">
        <v>1928</v>
      </c>
      <c r="J587" s="30">
        <v>109</v>
      </c>
      <c r="K587" s="36" t="s">
        <v>540</v>
      </c>
      <c r="L587" s="31"/>
    </row>
    <row r="588" spans="1:12" ht="13.5">
      <c r="A588" s="55">
        <v>576</v>
      </c>
      <c r="B588" s="40">
        <v>59</v>
      </c>
      <c r="C588" s="28" t="s">
        <v>2463</v>
      </c>
      <c r="D588" s="37"/>
      <c r="E588" s="72"/>
      <c r="F588" s="137"/>
      <c r="G588" s="29" t="s">
        <v>735</v>
      </c>
      <c r="H588" s="30">
        <v>1998</v>
      </c>
      <c r="I588" s="30">
        <v>2000</v>
      </c>
      <c r="J588" s="30">
        <v>169</v>
      </c>
      <c r="K588" s="36" t="s">
        <v>540</v>
      </c>
      <c r="L588" s="31"/>
    </row>
    <row r="589" spans="1:12" ht="13.5">
      <c r="A589" s="55">
        <v>577</v>
      </c>
      <c r="B589" s="40">
        <v>59</v>
      </c>
      <c r="C589" s="32" t="s">
        <v>2464</v>
      </c>
      <c r="D589" s="37"/>
      <c r="E589" s="72"/>
      <c r="F589" s="137"/>
      <c r="G589" s="29" t="s">
        <v>735</v>
      </c>
      <c r="H589" s="30">
        <v>1998</v>
      </c>
      <c r="I589" s="30">
        <v>2000</v>
      </c>
      <c r="J589" s="30">
        <v>131</v>
      </c>
      <c r="K589" s="36" t="s">
        <v>540</v>
      </c>
      <c r="L589" s="31"/>
    </row>
    <row r="590" spans="1:12" ht="13.5">
      <c r="A590" s="55">
        <v>578</v>
      </c>
      <c r="B590" s="40">
        <v>59</v>
      </c>
      <c r="C590" s="28" t="s">
        <v>2465</v>
      </c>
      <c r="D590" s="37"/>
      <c r="E590" s="72"/>
      <c r="F590" s="137"/>
      <c r="G590" s="29" t="s">
        <v>735</v>
      </c>
      <c r="H590" s="30">
        <v>1996</v>
      </c>
      <c r="I590" s="30">
        <v>1997</v>
      </c>
      <c r="J590" s="30">
        <v>182</v>
      </c>
      <c r="K590" s="36" t="s">
        <v>540</v>
      </c>
      <c r="L590" s="31"/>
    </row>
    <row r="591" spans="1:12" ht="13.5">
      <c r="A591" s="55">
        <v>579</v>
      </c>
      <c r="B591" s="40">
        <v>59</v>
      </c>
      <c r="C591" s="32" t="s">
        <v>2466</v>
      </c>
      <c r="D591" s="37"/>
      <c r="E591" s="72"/>
      <c r="F591" s="137"/>
      <c r="G591" s="29" t="s">
        <v>735</v>
      </c>
      <c r="H591" s="30">
        <v>1996</v>
      </c>
      <c r="I591" s="30">
        <v>1996</v>
      </c>
      <c r="J591" s="30">
        <v>234</v>
      </c>
      <c r="K591" s="36" t="s">
        <v>540</v>
      </c>
      <c r="L591" s="31"/>
    </row>
    <row r="592" spans="1:12" ht="13.5">
      <c r="A592" s="55">
        <v>580</v>
      </c>
      <c r="B592" s="40">
        <v>59</v>
      </c>
      <c r="C592" s="28" t="s">
        <v>482</v>
      </c>
      <c r="D592" s="37"/>
      <c r="E592" s="72"/>
      <c r="F592" s="137"/>
      <c r="G592" s="29" t="s">
        <v>735</v>
      </c>
      <c r="H592" s="30">
        <v>1996</v>
      </c>
      <c r="I592" s="30">
        <v>1996</v>
      </c>
      <c r="J592" s="30">
        <v>271</v>
      </c>
      <c r="K592" s="36" t="s">
        <v>540</v>
      </c>
      <c r="L592" s="31"/>
    </row>
    <row r="593" spans="1:12" ht="13.5">
      <c r="A593" s="55">
        <v>581</v>
      </c>
      <c r="B593" s="40">
        <v>59</v>
      </c>
      <c r="C593" s="32" t="s">
        <v>1946</v>
      </c>
      <c r="D593" s="37"/>
      <c r="E593" s="72"/>
      <c r="F593" s="137"/>
      <c r="G593" s="29" t="s">
        <v>2338</v>
      </c>
      <c r="H593" s="30" t="s">
        <v>2410</v>
      </c>
      <c r="I593" s="30" t="s">
        <v>1930</v>
      </c>
      <c r="J593" s="30">
        <v>34</v>
      </c>
      <c r="K593" s="36" t="s">
        <v>540</v>
      </c>
      <c r="L593" s="31"/>
    </row>
    <row r="594" spans="1:12" ht="13.5">
      <c r="A594" s="55">
        <v>582</v>
      </c>
      <c r="B594" s="40">
        <v>59</v>
      </c>
      <c r="C594" s="28" t="s">
        <v>1424</v>
      </c>
      <c r="D594" s="37"/>
      <c r="E594" s="72"/>
      <c r="F594" s="137"/>
      <c r="G594" s="29" t="s">
        <v>1413</v>
      </c>
      <c r="H594" s="30">
        <v>1998</v>
      </c>
      <c r="I594" s="30">
        <v>2001</v>
      </c>
      <c r="J594" s="30">
        <v>273</v>
      </c>
      <c r="K594" s="36" t="s">
        <v>540</v>
      </c>
      <c r="L594" s="31"/>
    </row>
    <row r="595" spans="1:12" ht="13.5">
      <c r="A595" s="55">
        <v>583</v>
      </c>
      <c r="B595" s="40">
        <v>59</v>
      </c>
      <c r="C595" s="32" t="s">
        <v>491</v>
      </c>
      <c r="D595" s="111"/>
      <c r="E595" s="75"/>
      <c r="F595" s="138"/>
      <c r="G595" s="29" t="s">
        <v>2339</v>
      </c>
      <c r="H595" s="30">
        <v>1999</v>
      </c>
      <c r="I595" s="30">
        <v>2000</v>
      </c>
      <c r="J595" s="30">
        <v>40</v>
      </c>
      <c r="K595" s="36" t="s">
        <v>540</v>
      </c>
      <c r="L595" s="31"/>
    </row>
    <row r="596" spans="1:12" ht="27">
      <c r="A596" s="55">
        <v>584</v>
      </c>
      <c r="B596" s="51">
        <v>60</v>
      </c>
      <c r="C596" s="28" t="s">
        <v>854</v>
      </c>
      <c r="D596" s="111"/>
      <c r="E596" s="75"/>
      <c r="F596" s="138"/>
      <c r="G596" s="29" t="s">
        <v>2489</v>
      </c>
      <c r="H596" s="30" t="s">
        <v>2410</v>
      </c>
      <c r="I596" s="30" t="s">
        <v>2340</v>
      </c>
      <c r="J596" s="30">
        <v>207</v>
      </c>
      <c r="K596" s="36" t="s">
        <v>540</v>
      </c>
      <c r="L596" s="180" t="s">
        <v>378</v>
      </c>
    </row>
    <row r="597" spans="1:12" ht="27">
      <c r="A597" s="55">
        <v>585</v>
      </c>
      <c r="B597" s="51">
        <v>60</v>
      </c>
      <c r="C597" s="32" t="s">
        <v>1477</v>
      </c>
      <c r="D597" s="111"/>
      <c r="E597" s="75"/>
      <c r="F597" s="138"/>
      <c r="G597" s="29" t="s">
        <v>2490</v>
      </c>
      <c r="H597" s="30"/>
      <c r="I597" s="30">
        <v>1999</v>
      </c>
      <c r="J597" s="30">
        <v>254</v>
      </c>
      <c r="K597" s="36" t="s">
        <v>540</v>
      </c>
      <c r="L597" s="180" t="s">
        <v>378</v>
      </c>
    </row>
    <row r="598" spans="1:12" ht="27">
      <c r="A598" s="55">
        <v>586</v>
      </c>
      <c r="B598" s="51">
        <v>60</v>
      </c>
      <c r="C598" s="28" t="s">
        <v>1478</v>
      </c>
      <c r="D598" s="111"/>
      <c r="E598" s="75"/>
      <c r="F598" s="138"/>
      <c r="G598" s="29" t="s">
        <v>2491</v>
      </c>
      <c r="H598" s="30"/>
      <c r="I598" s="30">
        <v>1999</v>
      </c>
      <c r="J598" s="30">
        <v>254</v>
      </c>
      <c r="K598" s="36" t="s">
        <v>540</v>
      </c>
      <c r="L598" s="180" t="s">
        <v>378</v>
      </c>
    </row>
    <row r="599" spans="1:12" ht="27">
      <c r="A599" s="55">
        <v>587</v>
      </c>
      <c r="B599" s="51">
        <v>60</v>
      </c>
      <c r="C599" s="32" t="s">
        <v>1479</v>
      </c>
      <c r="D599" s="111"/>
      <c r="E599" s="75"/>
      <c r="F599" s="138"/>
      <c r="G599" s="29" t="s">
        <v>2492</v>
      </c>
      <c r="H599" s="30"/>
      <c r="I599" s="30">
        <v>1999</v>
      </c>
      <c r="J599" s="30">
        <v>310</v>
      </c>
      <c r="K599" s="36" t="s">
        <v>540</v>
      </c>
      <c r="L599" s="180" t="s">
        <v>378</v>
      </c>
    </row>
    <row r="600" spans="1:12" ht="27">
      <c r="A600" s="55">
        <v>588</v>
      </c>
      <c r="B600" s="51">
        <v>60</v>
      </c>
      <c r="C600" s="28" t="s">
        <v>1480</v>
      </c>
      <c r="D600" s="111"/>
      <c r="E600" s="75"/>
      <c r="F600" s="138"/>
      <c r="G600" s="29" t="s">
        <v>2493</v>
      </c>
      <c r="H600" s="30"/>
      <c r="I600" s="30">
        <v>1999</v>
      </c>
      <c r="J600" s="30">
        <v>270</v>
      </c>
      <c r="K600" s="36" t="s">
        <v>540</v>
      </c>
      <c r="L600" s="180" t="s">
        <v>378</v>
      </c>
    </row>
    <row r="601" spans="1:12" ht="27">
      <c r="A601" s="55">
        <v>589</v>
      </c>
      <c r="B601" s="40">
        <v>61</v>
      </c>
      <c r="C601" s="32" t="s">
        <v>1069</v>
      </c>
      <c r="D601" s="111"/>
      <c r="E601" s="75"/>
      <c r="F601" s="138"/>
      <c r="G601" s="29" t="s">
        <v>2494</v>
      </c>
      <c r="H601" s="30"/>
      <c r="I601" s="30">
        <v>2000</v>
      </c>
      <c r="J601" s="30">
        <v>172</v>
      </c>
      <c r="K601" s="36" t="s">
        <v>540</v>
      </c>
      <c r="L601" s="180" t="s">
        <v>378</v>
      </c>
    </row>
    <row r="602" spans="1:12" ht="27">
      <c r="A602" s="55">
        <v>590</v>
      </c>
      <c r="B602" s="40">
        <v>61</v>
      </c>
      <c r="C602" s="28" t="s">
        <v>1933</v>
      </c>
      <c r="D602" s="111"/>
      <c r="E602" s="75"/>
      <c r="F602" s="138"/>
      <c r="G602" s="29" t="s">
        <v>2495</v>
      </c>
      <c r="H602" s="30"/>
      <c r="I602" s="30">
        <v>2000</v>
      </c>
      <c r="J602" s="30">
        <v>172</v>
      </c>
      <c r="K602" s="36" t="s">
        <v>540</v>
      </c>
      <c r="L602" s="180" t="s">
        <v>378</v>
      </c>
    </row>
    <row r="603" spans="1:12" ht="27">
      <c r="A603" s="55">
        <v>591</v>
      </c>
      <c r="B603" s="40">
        <v>61</v>
      </c>
      <c r="C603" s="32" t="s">
        <v>1620</v>
      </c>
      <c r="D603" s="111"/>
      <c r="E603" s="75"/>
      <c r="F603" s="138"/>
      <c r="G603" s="29" t="s">
        <v>2496</v>
      </c>
      <c r="H603" s="30"/>
      <c r="I603" s="30">
        <v>2000</v>
      </c>
      <c r="J603" s="30">
        <v>198</v>
      </c>
      <c r="K603" s="36" t="s">
        <v>540</v>
      </c>
      <c r="L603" s="180" t="s">
        <v>378</v>
      </c>
    </row>
    <row r="604" spans="1:12" ht="27">
      <c r="A604" s="55">
        <v>592</v>
      </c>
      <c r="B604" s="40">
        <v>61</v>
      </c>
      <c r="C604" s="28" t="s">
        <v>1621</v>
      </c>
      <c r="D604" s="111"/>
      <c r="E604" s="75"/>
      <c r="F604" s="138"/>
      <c r="G604" s="29" t="s">
        <v>2497</v>
      </c>
      <c r="H604" s="30"/>
      <c r="I604" s="30">
        <v>2000</v>
      </c>
      <c r="J604" s="30">
        <v>220</v>
      </c>
      <c r="K604" s="36" t="s">
        <v>540</v>
      </c>
      <c r="L604" s="180" t="s">
        <v>378</v>
      </c>
    </row>
    <row r="605" spans="1:12" ht="27.75" thickBot="1">
      <c r="A605" s="55">
        <v>593</v>
      </c>
      <c r="B605" s="94">
        <v>61</v>
      </c>
      <c r="C605" s="96" t="s">
        <v>967</v>
      </c>
      <c r="D605" s="208"/>
      <c r="E605" s="209"/>
      <c r="F605" s="210"/>
      <c r="G605" s="79" t="s">
        <v>2498</v>
      </c>
      <c r="H605" s="30"/>
      <c r="I605" s="30">
        <v>2001</v>
      </c>
      <c r="J605" s="30">
        <v>23</v>
      </c>
      <c r="K605" s="36" t="s">
        <v>540</v>
      </c>
      <c r="L605" s="180" t="s">
        <v>378</v>
      </c>
    </row>
    <row r="606" spans="1:12" ht="13.5" customHeight="1">
      <c r="A606" s="206"/>
      <c r="B606" s="263" t="s">
        <v>2501</v>
      </c>
      <c r="C606" s="264"/>
      <c r="D606" s="264"/>
      <c r="E606" s="264"/>
      <c r="F606" s="264"/>
      <c r="G606" s="265"/>
      <c r="H606" s="146"/>
      <c r="I606" s="30"/>
      <c r="J606" s="30"/>
      <c r="K606" s="36"/>
      <c r="L606" s="31"/>
    </row>
    <row r="607" spans="1:12" ht="13.5" customHeight="1">
      <c r="A607" s="206"/>
      <c r="B607" s="266"/>
      <c r="C607" s="267"/>
      <c r="D607" s="267"/>
      <c r="E607" s="267"/>
      <c r="F607" s="267"/>
      <c r="G607" s="268"/>
      <c r="H607" s="146"/>
      <c r="I607" s="30"/>
      <c r="J607" s="30"/>
      <c r="K607" s="36"/>
      <c r="L607" s="31"/>
    </row>
    <row r="608" spans="1:12" ht="13.5" customHeight="1">
      <c r="A608" s="206"/>
      <c r="B608" s="266"/>
      <c r="C608" s="267"/>
      <c r="D608" s="267"/>
      <c r="E608" s="267"/>
      <c r="F608" s="267"/>
      <c r="G608" s="268"/>
      <c r="H608" s="146"/>
      <c r="I608" s="30"/>
      <c r="J608" s="30"/>
      <c r="K608" s="36"/>
      <c r="L608" s="31"/>
    </row>
    <row r="609" spans="1:12" ht="13.5" customHeight="1">
      <c r="A609" s="206"/>
      <c r="B609" s="266"/>
      <c r="C609" s="267"/>
      <c r="D609" s="267"/>
      <c r="E609" s="267"/>
      <c r="F609" s="267"/>
      <c r="G609" s="268"/>
      <c r="H609" s="146"/>
      <c r="I609" s="30"/>
      <c r="J609" s="30"/>
      <c r="K609" s="36"/>
      <c r="L609" s="31"/>
    </row>
    <row r="610" spans="1:12" ht="13.5" customHeight="1">
      <c r="A610" s="206"/>
      <c r="B610" s="266"/>
      <c r="C610" s="267"/>
      <c r="D610" s="267"/>
      <c r="E610" s="267"/>
      <c r="F610" s="267"/>
      <c r="G610" s="268"/>
      <c r="H610" s="146"/>
      <c r="I610" s="30"/>
      <c r="J610" s="30"/>
      <c r="K610" s="36"/>
      <c r="L610" s="31"/>
    </row>
    <row r="611" spans="1:12" ht="13.5" customHeight="1">
      <c r="A611" s="206"/>
      <c r="B611" s="266"/>
      <c r="C611" s="267"/>
      <c r="D611" s="267"/>
      <c r="E611" s="267"/>
      <c r="F611" s="267"/>
      <c r="G611" s="268"/>
      <c r="H611" s="146"/>
      <c r="I611" s="30"/>
      <c r="J611" s="30"/>
      <c r="K611" s="36"/>
      <c r="L611" s="180"/>
    </row>
    <row r="612" spans="1:12" ht="14.25" customHeight="1" thickBot="1">
      <c r="A612" s="207"/>
      <c r="B612" s="269"/>
      <c r="C612" s="270"/>
      <c r="D612" s="270"/>
      <c r="E612" s="270"/>
      <c r="F612" s="270"/>
      <c r="G612" s="271"/>
      <c r="H612" s="146"/>
      <c r="I612" s="30"/>
      <c r="J612" s="30"/>
      <c r="K612" s="36"/>
      <c r="L612" s="33"/>
    </row>
    <row r="613" spans="1:12" ht="13.5">
      <c r="A613" s="110"/>
      <c r="B613" s="132"/>
      <c r="C613" s="124"/>
      <c r="D613" s="130"/>
      <c r="E613" s="131"/>
      <c r="F613" s="139"/>
      <c r="G613" s="129"/>
      <c r="H613" s="123"/>
      <c r="I613" s="123"/>
      <c r="J613" s="123"/>
      <c r="K613" s="133"/>
      <c r="L613" s="175"/>
    </row>
    <row r="614" spans="1:12" ht="13.5">
      <c r="A614" s="110"/>
      <c r="B614" s="132"/>
      <c r="C614" s="124"/>
      <c r="D614" s="130"/>
      <c r="E614" s="131"/>
      <c r="F614" s="139"/>
      <c r="G614" s="129"/>
      <c r="H614" s="123"/>
      <c r="I614" s="123"/>
      <c r="J614" s="123"/>
      <c r="K614" s="133"/>
      <c r="L614" s="175"/>
    </row>
    <row r="615" spans="1:12" ht="14.25" thickBot="1">
      <c r="A615" s="110"/>
      <c r="B615" s="132"/>
      <c r="C615" s="124"/>
      <c r="D615" s="130"/>
      <c r="E615" s="131"/>
      <c r="F615" s="139"/>
      <c r="G615" s="129"/>
      <c r="H615" s="123"/>
      <c r="I615" s="123"/>
      <c r="J615" s="123"/>
      <c r="K615" s="133"/>
      <c r="L615" s="175"/>
    </row>
    <row r="616" spans="1:12" ht="13.5" customHeight="1">
      <c r="A616" s="284" t="s">
        <v>570</v>
      </c>
      <c r="B616" s="285"/>
      <c r="C616" s="285"/>
      <c r="D616" s="285"/>
      <c r="E616" s="285"/>
      <c r="F616" s="285"/>
      <c r="G616" s="285"/>
      <c r="H616" s="285"/>
      <c r="I616" s="285"/>
      <c r="J616" s="285"/>
      <c r="K616" s="285"/>
      <c r="L616" s="286"/>
    </row>
    <row r="617" spans="1:12" ht="26.25" customHeight="1" thickBot="1">
      <c r="A617" s="287"/>
      <c r="B617" s="288"/>
      <c r="C617" s="288"/>
      <c r="D617" s="288"/>
      <c r="E617" s="288"/>
      <c r="F617" s="288"/>
      <c r="G617" s="288"/>
      <c r="H617" s="288"/>
      <c r="I617" s="288"/>
      <c r="J617" s="288"/>
      <c r="K617" s="288"/>
      <c r="L617" s="289"/>
    </row>
    <row r="618" spans="1:27" s="127" customFormat="1" ht="13.5">
      <c r="A618" s="211"/>
      <c r="B618" s="155"/>
      <c r="C618" s="156"/>
      <c r="D618" s="212"/>
      <c r="E618" s="213"/>
      <c r="F618" s="214" t="s">
        <v>2499</v>
      </c>
      <c r="G618" s="215" t="s">
        <v>1817</v>
      </c>
      <c r="H618" s="99"/>
      <c r="I618" s="99"/>
      <c r="J618" s="99"/>
      <c r="K618" s="157"/>
      <c r="L618" s="186"/>
      <c r="M618" s="74"/>
      <c r="N618" s="74"/>
      <c r="O618" s="74"/>
      <c r="P618" s="74"/>
      <c r="Q618" s="74"/>
      <c r="R618" s="74"/>
      <c r="S618" s="74"/>
      <c r="T618" s="74"/>
      <c r="U618" s="74"/>
      <c r="V618" s="74"/>
      <c r="W618" s="74"/>
      <c r="X618" s="74"/>
      <c r="Y618" s="74"/>
      <c r="Z618" s="74"/>
      <c r="AA618" s="74"/>
    </row>
    <row r="619" spans="1:27" s="127" customFormat="1" ht="12.75" customHeight="1">
      <c r="A619" s="73"/>
      <c r="B619" s="40">
        <v>66</v>
      </c>
      <c r="C619" s="217" t="s">
        <v>668</v>
      </c>
      <c r="D619" s="111" t="s">
        <v>2006</v>
      </c>
      <c r="E619" s="75"/>
      <c r="F619" s="138" t="s">
        <v>2066</v>
      </c>
      <c r="G619" s="33" t="s">
        <v>603</v>
      </c>
      <c r="H619" s="216">
        <v>37308</v>
      </c>
      <c r="I619" s="216">
        <v>37669</v>
      </c>
      <c r="J619" s="39">
        <v>40</v>
      </c>
      <c r="K619" s="71" t="s">
        <v>540</v>
      </c>
      <c r="L619" s="31"/>
      <c r="M619" s="74"/>
      <c r="N619" s="74"/>
      <c r="O619" s="74"/>
      <c r="P619" s="74"/>
      <c r="Q619" s="74"/>
      <c r="R619" s="74"/>
      <c r="S619" s="74"/>
      <c r="T619" s="74"/>
      <c r="U619" s="74"/>
      <c r="V619" s="74"/>
      <c r="W619" s="74"/>
      <c r="X619" s="74"/>
      <c r="Y619" s="74"/>
      <c r="Z619" s="74"/>
      <c r="AA619" s="74"/>
    </row>
    <row r="620" spans="1:27" s="127" customFormat="1" ht="13.5">
      <c r="A620" s="73"/>
      <c r="B620" s="40">
        <v>66</v>
      </c>
      <c r="C620" s="217" t="s">
        <v>962</v>
      </c>
      <c r="D620" s="111" t="s">
        <v>2006</v>
      </c>
      <c r="E620" s="75"/>
      <c r="F620" s="138" t="s">
        <v>2066</v>
      </c>
      <c r="G620" s="33" t="s">
        <v>604</v>
      </c>
      <c r="H620" s="216">
        <v>37308</v>
      </c>
      <c r="I620" s="216">
        <v>37669</v>
      </c>
      <c r="J620" s="39">
        <v>62</v>
      </c>
      <c r="K620" s="71" t="s">
        <v>540</v>
      </c>
      <c r="L620" s="31"/>
      <c r="M620" s="74"/>
      <c r="N620" s="74"/>
      <c r="O620" s="74"/>
      <c r="P620" s="74"/>
      <c r="Q620" s="74"/>
      <c r="R620" s="74"/>
      <c r="S620" s="74"/>
      <c r="T620" s="74"/>
      <c r="U620" s="74"/>
      <c r="V620" s="74"/>
      <c r="W620" s="74"/>
      <c r="X620" s="74"/>
      <c r="Y620" s="74"/>
      <c r="Z620" s="74"/>
      <c r="AA620" s="74"/>
    </row>
    <row r="621" spans="1:27" s="127" customFormat="1" ht="13.5">
      <c r="A621" s="73"/>
      <c r="B621" s="40">
        <v>66</v>
      </c>
      <c r="C621" s="217" t="s">
        <v>963</v>
      </c>
      <c r="D621" s="111" t="s">
        <v>2006</v>
      </c>
      <c r="E621" s="75"/>
      <c r="F621" s="138" t="s">
        <v>2132</v>
      </c>
      <c r="G621" s="33" t="s">
        <v>2108</v>
      </c>
      <c r="H621" s="216">
        <v>37434</v>
      </c>
      <c r="I621" s="216">
        <v>37708</v>
      </c>
      <c r="J621" s="39">
        <v>112</v>
      </c>
      <c r="K621" s="71" t="s">
        <v>540</v>
      </c>
      <c r="L621" s="31"/>
      <c r="M621" s="74"/>
      <c r="N621" s="74"/>
      <c r="O621" s="74"/>
      <c r="P621" s="74"/>
      <c r="Q621" s="74"/>
      <c r="R621" s="74"/>
      <c r="S621" s="74"/>
      <c r="T621" s="74"/>
      <c r="U621" s="74"/>
      <c r="V621" s="74"/>
      <c r="W621" s="74"/>
      <c r="X621" s="74"/>
      <c r="Y621" s="74"/>
      <c r="Z621" s="74"/>
      <c r="AA621" s="74"/>
    </row>
    <row r="622" spans="1:27" s="127" customFormat="1" ht="13.5">
      <c r="A622" s="73"/>
      <c r="B622" s="40">
        <v>66</v>
      </c>
      <c r="C622" s="217" t="s">
        <v>2429</v>
      </c>
      <c r="D622" s="111" t="s">
        <v>2006</v>
      </c>
      <c r="E622" s="75"/>
      <c r="F622" s="138" t="s">
        <v>2132</v>
      </c>
      <c r="G622" s="33" t="s">
        <v>1631</v>
      </c>
      <c r="H622" s="216">
        <v>37581</v>
      </c>
      <c r="I622" s="216">
        <v>37680</v>
      </c>
      <c r="J622" s="39">
        <v>41</v>
      </c>
      <c r="K622" s="71" t="s">
        <v>540</v>
      </c>
      <c r="L622" s="31"/>
      <c r="M622" s="74"/>
      <c r="N622" s="74"/>
      <c r="O622" s="74"/>
      <c r="P622" s="74"/>
      <c r="Q622" s="74"/>
      <c r="R622" s="74"/>
      <c r="S622" s="74"/>
      <c r="T622" s="74"/>
      <c r="U622" s="74"/>
      <c r="V622" s="74"/>
      <c r="W622" s="74"/>
      <c r="X622" s="74"/>
      <c r="Y622" s="74"/>
      <c r="Z622" s="74"/>
      <c r="AA622" s="74"/>
    </row>
    <row r="623" spans="1:27" s="127" customFormat="1" ht="13.5">
      <c r="A623" s="73"/>
      <c r="B623" s="51"/>
      <c r="C623" s="32"/>
      <c r="D623" s="111"/>
      <c r="E623" s="75"/>
      <c r="F623" s="178" t="s">
        <v>2500</v>
      </c>
      <c r="G623" s="92" t="s">
        <v>2140</v>
      </c>
      <c r="H623" s="39"/>
      <c r="I623" s="39"/>
      <c r="J623" s="39"/>
      <c r="K623" s="71"/>
      <c r="L623" s="31"/>
      <c r="M623" s="74"/>
      <c r="N623" s="74"/>
      <c r="O623" s="74"/>
      <c r="P623" s="74"/>
      <c r="Q623" s="74"/>
      <c r="R623" s="74"/>
      <c r="S623" s="74"/>
      <c r="T623" s="74"/>
      <c r="U623" s="74"/>
      <c r="V623" s="74"/>
      <c r="W623" s="74"/>
      <c r="X623" s="74"/>
      <c r="Y623" s="74"/>
      <c r="Z623" s="74"/>
      <c r="AA623" s="74"/>
    </row>
    <row r="624" spans="1:27" s="127" customFormat="1" ht="13.5">
      <c r="A624" s="73"/>
      <c r="B624" s="51">
        <v>67</v>
      </c>
      <c r="C624" s="32" t="s">
        <v>2430</v>
      </c>
      <c r="D624" s="111" t="s">
        <v>1490</v>
      </c>
      <c r="E624" s="75"/>
      <c r="F624" s="138" t="s">
        <v>2069</v>
      </c>
      <c r="G624" s="33" t="s">
        <v>544</v>
      </c>
      <c r="H624" s="216">
        <v>37259</v>
      </c>
      <c r="I624" s="216">
        <v>37376</v>
      </c>
      <c r="J624" s="39">
        <v>227</v>
      </c>
      <c r="K624" s="71" t="s">
        <v>540</v>
      </c>
      <c r="L624" s="282"/>
      <c r="M624" s="74"/>
      <c r="N624" s="74"/>
      <c r="O624" s="74"/>
      <c r="P624" s="74"/>
      <c r="Q624" s="74"/>
      <c r="R624" s="74"/>
      <c r="S624" s="74"/>
      <c r="T624" s="74"/>
      <c r="U624" s="74"/>
      <c r="V624" s="74"/>
      <c r="W624" s="74"/>
      <c r="X624" s="74"/>
      <c r="Y624" s="74"/>
      <c r="Z624" s="74"/>
      <c r="AA624" s="74"/>
    </row>
    <row r="625" spans="1:27" s="127" customFormat="1" ht="13.5">
      <c r="A625" s="73"/>
      <c r="B625" s="51">
        <v>67</v>
      </c>
      <c r="C625" s="32" t="s">
        <v>2431</v>
      </c>
      <c r="D625" s="111" t="s">
        <v>1491</v>
      </c>
      <c r="E625" s="75"/>
      <c r="F625" s="138" t="s">
        <v>2069</v>
      </c>
      <c r="G625" s="33" t="s">
        <v>544</v>
      </c>
      <c r="H625" s="216">
        <v>37383</v>
      </c>
      <c r="I625" s="216">
        <v>37495</v>
      </c>
      <c r="J625" s="39">
        <v>182</v>
      </c>
      <c r="K625" s="71" t="s">
        <v>540</v>
      </c>
      <c r="L625" s="283"/>
      <c r="M625" s="74"/>
      <c r="N625" s="74"/>
      <c r="O625" s="74"/>
      <c r="P625" s="74"/>
      <c r="Q625" s="74"/>
      <c r="R625" s="74"/>
      <c r="S625" s="74"/>
      <c r="T625" s="74"/>
      <c r="U625" s="74"/>
      <c r="V625" s="74"/>
      <c r="W625" s="74"/>
      <c r="X625" s="74"/>
      <c r="Y625" s="74"/>
      <c r="Z625" s="74"/>
      <c r="AA625" s="74"/>
    </row>
    <row r="626" spans="1:27" s="127" customFormat="1" ht="13.5">
      <c r="A626" s="73"/>
      <c r="B626" s="51">
        <v>67</v>
      </c>
      <c r="C626" s="32" t="s">
        <v>1066</v>
      </c>
      <c r="D626" s="111" t="s">
        <v>1492</v>
      </c>
      <c r="E626" s="75"/>
      <c r="F626" s="138" t="s">
        <v>2069</v>
      </c>
      <c r="G626" s="33" t="s">
        <v>544</v>
      </c>
      <c r="H626" s="216">
        <v>37496</v>
      </c>
      <c r="I626" s="216">
        <v>37546</v>
      </c>
      <c r="J626" s="39">
        <v>118</v>
      </c>
      <c r="K626" s="71" t="s">
        <v>540</v>
      </c>
      <c r="L626" s="283"/>
      <c r="M626" s="74"/>
      <c r="N626" s="74"/>
      <c r="O626" s="74"/>
      <c r="P626" s="74"/>
      <c r="Q626" s="74"/>
      <c r="R626" s="74"/>
      <c r="S626" s="74"/>
      <c r="T626" s="74"/>
      <c r="U626" s="74"/>
      <c r="V626" s="74"/>
      <c r="W626" s="74"/>
      <c r="X626" s="74"/>
      <c r="Y626" s="74"/>
      <c r="Z626" s="74"/>
      <c r="AA626" s="74"/>
    </row>
    <row r="627" spans="1:27" s="127" customFormat="1" ht="13.5">
      <c r="A627" s="73"/>
      <c r="B627" s="51">
        <v>67</v>
      </c>
      <c r="C627" s="32" t="s">
        <v>545</v>
      </c>
      <c r="D627" s="111" t="s">
        <v>1493</v>
      </c>
      <c r="E627" s="75"/>
      <c r="F627" s="138" t="s">
        <v>2069</v>
      </c>
      <c r="G627" s="33" t="s">
        <v>544</v>
      </c>
      <c r="H627" s="39" t="s">
        <v>2368</v>
      </c>
      <c r="I627" s="39" t="s">
        <v>2005</v>
      </c>
      <c r="J627" s="39">
        <v>193</v>
      </c>
      <c r="K627" s="71" t="s">
        <v>540</v>
      </c>
      <c r="L627" s="283"/>
      <c r="M627" s="74"/>
      <c r="N627" s="74"/>
      <c r="O627" s="74"/>
      <c r="P627" s="74"/>
      <c r="Q627" s="74"/>
      <c r="R627" s="74"/>
      <c r="S627" s="74"/>
      <c r="T627" s="74"/>
      <c r="U627" s="74"/>
      <c r="V627" s="74"/>
      <c r="W627" s="74"/>
      <c r="X627" s="74"/>
      <c r="Y627" s="74"/>
      <c r="Z627" s="74"/>
      <c r="AA627" s="74"/>
    </row>
    <row r="628" spans="1:27" s="127" customFormat="1" ht="13.5">
      <c r="A628" s="73"/>
      <c r="B628" s="51">
        <v>67</v>
      </c>
      <c r="C628" s="32" t="s">
        <v>1067</v>
      </c>
      <c r="D628" s="111" t="s">
        <v>2006</v>
      </c>
      <c r="E628" s="75"/>
      <c r="F628" s="138" t="s">
        <v>2069</v>
      </c>
      <c r="G628" s="33" t="s">
        <v>2369</v>
      </c>
      <c r="H628" s="216">
        <v>37292</v>
      </c>
      <c r="I628" s="216">
        <v>37593</v>
      </c>
      <c r="J628" s="39">
        <v>58</v>
      </c>
      <c r="K628" s="71" t="s">
        <v>540</v>
      </c>
      <c r="L628" s="187"/>
      <c r="M628" s="74"/>
      <c r="N628" s="74"/>
      <c r="O628" s="74"/>
      <c r="P628" s="74"/>
      <c r="Q628" s="74"/>
      <c r="R628" s="74"/>
      <c r="S628" s="74"/>
      <c r="T628" s="74"/>
      <c r="U628" s="74"/>
      <c r="V628" s="74"/>
      <c r="W628" s="74"/>
      <c r="X628" s="74"/>
      <c r="Y628" s="74"/>
      <c r="Z628" s="74"/>
      <c r="AA628" s="74"/>
    </row>
    <row r="629" spans="1:27" s="127" customFormat="1" ht="13.5">
      <c r="A629" s="73"/>
      <c r="B629" s="51"/>
      <c r="C629" s="32"/>
      <c r="D629" s="111"/>
      <c r="E629" s="75"/>
      <c r="F629" s="178" t="s">
        <v>2388</v>
      </c>
      <c r="G629" s="92" t="s">
        <v>184</v>
      </c>
      <c r="H629" s="39"/>
      <c r="I629" s="39"/>
      <c r="J629" s="39"/>
      <c r="K629" s="71"/>
      <c r="L629" s="31"/>
      <c r="M629" s="74"/>
      <c r="N629" s="74"/>
      <c r="O629" s="74"/>
      <c r="P629" s="74"/>
      <c r="Q629" s="74"/>
      <c r="R629" s="74"/>
      <c r="S629" s="74"/>
      <c r="T629" s="74"/>
      <c r="U629" s="74"/>
      <c r="V629" s="74"/>
      <c r="W629" s="74"/>
      <c r="X629" s="74"/>
      <c r="Y629" s="74"/>
      <c r="Z629" s="74"/>
      <c r="AA629" s="74"/>
    </row>
    <row r="630" spans="1:27" s="127" customFormat="1" ht="28.5" customHeight="1">
      <c r="A630" s="73"/>
      <c r="B630" s="51"/>
      <c r="C630" s="32"/>
      <c r="D630" s="111"/>
      <c r="E630" s="75"/>
      <c r="F630" s="178" t="s">
        <v>1950</v>
      </c>
      <c r="G630" s="92" t="s">
        <v>1351</v>
      </c>
      <c r="H630" s="39"/>
      <c r="I630" s="39"/>
      <c r="J630" s="39"/>
      <c r="K630" s="71"/>
      <c r="L630" s="31"/>
      <c r="M630" s="74"/>
      <c r="N630" s="74"/>
      <c r="O630" s="74"/>
      <c r="P630" s="74"/>
      <c r="Q630" s="74"/>
      <c r="R630" s="74"/>
      <c r="S630" s="74"/>
      <c r="T630" s="74"/>
      <c r="U630" s="74"/>
      <c r="V630" s="74"/>
      <c r="W630" s="74"/>
      <c r="X630" s="74"/>
      <c r="Y630" s="74"/>
      <c r="Z630" s="74"/>
      <c r="AA630" s="74"/>
    </row>
    <row r="631" spans="1:27" s="127" customFormat="1" ht="13.5">
      <c r="A631" s="73"/>
      <c r="B631" s="51">
        <v>67</v>
      </c>
      <c r="C631" s="32" t="s">
        <v>1068</v>
      </c>
      <c r="D631" s="111" t="s">
        <v>2006</v>
      </c>
      <c r="E631" s="75"/>
      <c r="F631" s="138" t="s">
        <v>1950</v>
      </c>
      <c r="G631" s="92" t="s">
        <v>180</v>
      </c>
      <c r="H631" s="216">
        <v>35838</v>
      </c>
      <c r="I631" s="216">
        <v>37540</v>
      </c>
      <c r="J631" s="39">
        <v>206</v>
      </c>
      <c r="K631" s="71" t="s">
        <v>540</v>
      </c>
      <c r="L631" s="31"/>
      <c r="M631" s="74"/>
      <c r="N631" s="74"/>
      <c r="O631" s="74"/>
      <c r="P631" s="74"/>
      <c r="Q631" s="74"/>
      <c r="R631" s="74"/>
      <c r="S631" s="74"/>
      <c r="T631" s="74"/>
      <c r="U631" s="74"/>
      <c r="V631" s="74"/>
      <c r="W631" s="74"/>
      <c r="X631" s="74"/>
      <c r="Y631" s="74"/>
      <c r="Z631" s="74"/>
      <c r="AA631" s="74"/>
    </row>
    <row r="632" spans="1:27" s="127" customFormat="1" ht="13.5">
      <c r="A632" s="73"/>
      <c r="B632" s="51">
        <v>67</v>
      </c>
      <c r="C632" s="32" t="s">
        <v>1181</v>
      </c>
      <c r="D632" s="111" t="s">
        <v>2006</v>
      </c>
      <c r="E632" s="75"/>
      <c r="F632" s="138" t="s">
        <v>1950</v>
      </c>
      <c r="G632" s="92" t="s">
        <v>863</v>
      </c>
      <c r="H632" s="216">
        <v>37103</v>
      </c>
      <c r="I632" s="216">
        <v>37383</v>
      </c>
      <c r="J632" s="39">
        <v>81</v>
      </c>
      <c r="K632" s="71" t="s">
        <v>540</v>
      </c>
      <c r="L632" s="31"/>
      <c r="M632" s="74"/>
      <c r="N632" s="74"/>
      <c r="O632" s="74"/>
      <c r="P632" s="74"/>
      <c r="Q632" s="74"/>
      <c r="R632" s="74"/>
      <c r="S632" s="74"/>
      <c r="T632" s="74"/>
      <c r="U632" s="74"/>
      <c r="V632" s="74"/>
      <c r="W632" s="74"/>
      <c r="X632" s="74"/>
      <c r="Y632" s="74"/>
      <c r="Z632" s="74"/>
      <c r="AA632" s="74"/>
    </row>
    <row r="633" spans="1:27" s="127" customFormat="1" ht="13.5">
      <c r="A633" s="73"/>
      <c r="B633" s="51">
        <v>67</v>
      </c>
      <c r="C633" s="32" t="s">
        <v>1182</v>
      </c>
      <c r="D633" s="111" t="s">
        <v>2006</v>
      </c>
      <c r="E633" s="75"/>
      <c r="F633" s="138" t="s">
        <v>1950</v>
      </c>
      <c r="G633" s="92" t="s">
        <v>84</v>
      </c>
      <c r="H633" s="216">
        <v>35474</v>
      </c>
      <c r="I633" s="216">
        <v>37495</v>
      </c>
      <c r="J633" s="39">
        <v>148</v>
      </c>
      <c r="K633" s="71" t="s">
        <v>540</v>
      </c>
      <c r="L633" s="31"/>
      <c r="M633" s="74"/>
      <c r="N633" s="74"/>
      <c r="O633" s="74"/>
      <c r="P633" s="74"/>
      <c r="Q633" s="74"/>
      <c r="R633" s="74"/>
      <c r="S633" s="74"/>
      <c r="T633" s="74"/>
      <c r="U633" s="74"/>
      <c r="V633" s="74"/>
      <c r="W633" s="74"/>
      <c r="X633" s="74"/>
      <c r="Y633" s="74"/>
      <c r="Z633" s="74"/>
      <c r="AA633" s="74"/>
    </row>
    <row r="634" spans="1:27" s="127" customFormat="1" ht="13.5">
      <c r="A634" s="73"/>
      <c r="B634" s="51">
        <v>67</v>
      </c>
      <c r="C634" s="32" t="s">
        <v>2420</v>
      </c>
      <c r="D634" s="111" t="s">
        <v>2006</v>
      </c>
      <c r="E634" s="75"/>
      <c r="F634" s="138" t="s">
        <v>1950</v>
      </c>
      <c r="G634" s="92" t="s">
        <v>864</v>
      </c>
      <c r="H634" s="216">
        <v>37070</v>
      </c>
      <c r="I634" s="216">
        <v>37546</v>
      </c>
      <c r="J634" s="39">
        <v>136</v>
      </c>
      <c r="K634" s="71" t="s">
        <v>540</v>
      </c>
      <c r="L634" s="31"/>
      <c r="M634" s="74"/>
      <c r="N634" s="74"/>
      <c r="O634" s="74"/>
      <c r="P634" s="74"/>
      <c r="Q634" s="74"/>
      <c r="R634" s="74"/>
      <c r="S634" s="74"/>
      <c r="T634" s="74"/>
      <c r="U634" s="74"/>
      <c r="V634" s="74"/>
      <c r="W634" s="74"/>
      <c r="X634" s="74"/>
      <c r="Y634" s="74"/>
      <c r="Z634" s="74"/>
      <c r="AA634" s="74"/>
    </row>
    <row r="635" spans="1:27" s="117" customFormat="1" ht="13.5">
      <c r="A635" s="73"/>
      <c r="B635" s="51">
        <v>67</v>
      </c>
      <c r="C635" s="32" t="s">
        <v>2335</v>
      </c>
      <c r="D635" s="111" t="s">
        <v>2006</v>
      </c>
      <c r="E635" s="75"/>
      <c r="F635" s="178" t="s">
        <v>1523</v>
      </c>
      <c r="G635" s="92" t="s">
        <v>2338</v>
      </c>
      <c r="H635" s="216">
        <v>37263</v>
      </c>
      <c r="I635" s="216">
        <v>37603</v>
      </c>
      <c r="J635" s="39">
        <v>58</v>
      </c>
      <c r="K635" s="71" t="s">
        <v>540</v>
      </c>
      <c r="L635" s="31"/>
      <c r="M635" s="74"/>
      <c r="N635" s="74"/>
      <c r="O635" s="74"/>
      <c r="P635" s="74"/>
      <c r="Q635" s="74"/>
      <c r="R635" s="74"/>
      <c r="S635" s="74"/>
      <c r="T635" s="74"/>
      <c r="U635" s="74"/>
      <c r="V635" s="74"/>
      <c r="W635" s="74"/>
      <c r="X635" s="74"/>
      <c r="Y635" s="74"/>
      <c r="Z635" s="74"/>
      <c r="AA635" s="74"/>
    </row>
    <row r="636" spans="1:27" s="127" customFormat="1" ht="13.5">
      <c r="A636" s="73"/>
      <c r="B636" s="40">
        <v>68</v>
      </c>
      <c r="C636" s="217" t="s">
        <v>1644</v>
      </c>
      <c r="D636" s="111" t="s">
        <v>2006</v>
      </c>
      <c r="E636" s="75"/>
      <c r="F636" s="138" t="s">
        <v>1950</v>
      </c>
      <c r="G636" s="92" t="s">
        <v>85</v>
      </c>
      <c r="H636" s="216">
        <v>37496</v>
      </c>
      <c r="I636" s="216">
        <v>37540</v>
      </c>
      <c r="J636" s="39">
        <v>15</v>
      </c>
      <c r="K636" s="71" t="s">
        <v>540</v>
      </c>
      <c r="L636" s="31"/>
      <c r="M636" s="74"/>
      <c r="N636" s="74"/>
      <c r="O636" s="74"/>
      <c r="P636" s="74"/>
      <c r="Q636" s="74"/>
      <c r="R636" s="74"/>
      <c r="S636" s="74"/>
      <c r="T636" s="74"/>
      <c r="U636" s="74"/>
      <c r="V636" s="74"/>
      <c r="W636" s="74"/>
      <c r="X636" s="74"/>
      <c r="Y636" s="74"/>
      <c r="Z636" s="74"/>
      <c r="AA636" s="74"/>
    </row>
    <row r="637" spans="1:27" s="127" customFormat="1" ht="13.5">
      <c r="A637" s="73"/>
      <c r="B637" s="40">
        <v>68</v>
      </c>
      <c r="C637" s="217" t="s">
        <v>160</v>
      </c>
      <c r="D637" s="111" t="s">
        <v>2006</v>
      </c>
      <c r="E637" s="75"/>
      <c r="F637" s="138" t="s">
        <v>1950</v>
      </c>
      <c r="G637" s="92" t="s">
        <v>1831</v>
      </c>
      <c r="H637" s="216">
        <v>37265</v>
      </c>
      <c r="I637" s="216">
        <v>37721</v>
      </c>
      <c r="J637" s="39">
        <v>56</v>
      </c>
      <c r="K637" s="71" t="s">
        <v>540</v>
      </c>
      <c r="L637" s="188"/>
      <c r="M637" s="74"/>
      <c r="N637" s="74"/>
      <c r="O637" s="74"/>
      <c r="P637" s="74"/>
      <c r="Q637" s="74"/>
      <c r="R637" s="74"/>
      <c r="S637" s="74"/>
      <c r="T637" s="74"/>
      <c r="U637" s="74"/>
      <c r="V637" s="74"/>
      <c r="W637" s="74"/>
      <c r="X637" s="74"/>
      <c r="Y637" s="74"/>
      <c r="Z637" s="74"/>
      <c r="AA637" s="74"/>
    </row>
    <row r="638" spans="1:27" s="127" customFormat="1" ht="13.5">
      <c r="A638" s="73"/>
      <c r="B638" s="40">
        <v>68</v>
      </c>
      <c r="C638" s="217" t="s">
        <v>161</v>
      </c>
      <c r="D638" s="111" t="s">
        <v>2006</v>
      </c>
      <c r="E638" s="75"/>
      <c r="F638" s="138" t="s">
        <v>916</v>
      </c>
      <c r="G638" s="92" t="s">
        <v>602</v>
      </c>
      <c r="H638" s="216">
        <v>37258</v>
      </c>
      <c r="I638" s="216">
        <v>37620</v>
      </c>
      <c r="J638" s="39">
        <v>103</v>
      </c>
      <c r="K638" s="71" t="s">
        <v>540</v>
      </c>
      <c r="L638" s="189"/>
      <c r="M638" s="74"/>
      <c r="N638" s="74"/>
      <c r="O638" s="74"/>
      <c r="P638" s="74"/>
      <c r="Q638" s="74"/>
      <c r="R638" s="74"/>
      <c r="S638" s="74"/>
      <c r="T638" s="74"/>
      <c r="U638" s="74"/>
      <c r="V638" s="74"/>
      <c r="W638" s="74"/>
      <c r="X638" s="74"/>
      <c r="Y638" s="74"/>
      <c r="Z638" s="74"/>
      <c r="AA638" s="74"/>
    </row>
    <row r="639" spans="1:27" s="127" customFormat="1" ht="13.5">
      <c r="A639" s="73"/>
      <c r="B639" s="40">
        <v>68</v>
      </c>
      <c r="C639" s="217" t="s">
        <v>162</v>
      </c>
      <c r="D639" s="111" t="s">
        <v>2006</v>
      </c>
      <c r="E639" s="75"/>
      <c r="F639" s="138" t="s">
        <v>1950</v>
      </c>
      <c r="G639" s="92" t="s">
        <v>1832</v>
      </c>
      <c r="H639" s="216">
        <v>36893</v>
      </c>
      <c r="I639" s="216">
        <v>37350</v>
      </c>
      <c r="J639" s="39">
        <v>77</v>
      </c>
      <c r="K639" s="71" t="s">
        <v>540</v>
      </c>
      <c r="L639" s="31"/>
      <c r="M639" s="74"/>
      <c r="N639" s="74"/>
      <c r="O639" s="74"/>
      <c r="P639" s="74"/>
      <c r="Q639" s="74"/>
      <c r="R639" s="74"/>
      <c r="S639" s="74"/>
      <c r="T639" s="74"/>
      <c r="U639" s="74"/>
      <c r="V639" s="74"/>
      <c r="W639" s="74"/>
      <c r="X639" s="74"/>
      <c r="Y639" s="74"/>
      <c r="Z639" s="74"/>
      <c r="AA639" s="74"/>
    </row>
    <row r="640" spans="1:27" s="127" customFormat="1" ht="13.5">
      <c r="A640" s="73"/>
      <c r="B640" s="40">
        <v>68</v>
      </c>
      <c r="C640" s="217" t="s">
        <v>163</v>
      </c>
      <c r="D640" s="111" t="s">
        <v>2006</v>
      </c>
      <c r="E640" s="75"/>
      <c r="F640" s="138" t="s">
        <v>1950</v>
      </c>
      <c r="G640" s="92" t="s">
        <v>1632</v>
      </c>
      <c r="H640" s="216">
        <v>36959</v>
      </c>
      <c r="I640" s="216">
        <v>37687</v>
      </c>
      <c r="J640" s="39">
        <v>130</v>
      </c>
      <c r="K640" s="71" t="s">
        <v>540</v>
      </c>
      <c r="L640" s="31"/>
      <c r="M640" s="74"/>
      <c r="N640" s="74"/>
      <c r="O640" s="74"/>
      <c r="P640" s="74"/>
      <c r="Q640" s="74"/>
      <c r="R640" s="74"/>
      <c r="S640" s="74"/>
      <c r="T640" s="74"/>
      <c r="U640" s="74"/>
      <c r="V640" s="74"/>
      <c r="W640" s="74"/>
      <c r="X640" s="74"/>
      <c r="Y640" s="74"/>
      <c r="Z640" s="74"/>
      <c r="AA640" s="74"/>
    </row>
    <row r="641" spans="1:27" s="127" customFormat="1" ht="13.5">
      <c r="A641" s="73"/>
      <c r="B641" s="40">
        <v>68</v>
      </c>
      <c r="C641" s="217" t="s">
        <v>164</v>
      </c>
      <c r="D641" s="111" t="s">
        <v>2006</v>
      </c>
      <c r="E641" s="75"/>
      <c r="F641" s="138" t="s">
        <v>886</v>
      </c>
      <c r="G641" s="92" t="s">
        <v>567</v>
      </c>
      <c r="H641" s="216">
        <v>36776</v>
      </c>
      <c r="I641" s="216">
        <v>37831</v>
      </c>
      <c r="J641" s="39">
        <v>99</v>
      </c>
      <c r="K641" s="71" t="s">
        <v>540</v>
      </c>
      <c r="L641" s="31"/>
      <c r="M641" s="74"/>
      <c r="N641" s="74"/>
      <c r="O641" s="74"/>
      <c r="P641" s="74"/>
      <c r="Q641" s="74"/>
      <c r="R641" s="74"/>
      <c r="S641" s="74"/>
      <c r="T641" s="74"/>
      <c r="U641" s="74"/>
      <c r="V641" s="74"/>
      <c r="W641" s="74"/>
      <c r="X641" s="74"/>
      <c r="Y641" s="74"/>
      <c r="Z641" s="74"/>
      <c r="AA641" s="74"/>
    </row>
    <row r="642" spans="1:27" s="127" customFormat="1" ht="27">
      <c r="A642" s="73"/>
      <c r="B642" s="40">
        <v>68</v>
      </c>
      <c r="C642" s="217" t="s">
        <v>1438</v>
      </c>
      <c r="D642" s="111" t="s">
        <v>2006</v>
      </c>
      <c r="E642" s="75"/>
      <c r="F642" s="138" t="s">
        <v>886</v>
      </c>
      <c r="G642" s="92" t="s">
        <v>2331</v>
      </c>
      <c r="H642" s="216">
        <v>37294</v>
      </c>
      <c r="I642" s="216">
        <v>37383</v>
      </c>
      <c r="J642" s="39">
        <v>27</v>
      </c>
      <c r="K642" s="71" t="s">
        <v>540</v>
      </c>
      <c r="L642" s="31"/>
      <c r="M642" s="74"/>
      <c r="N642" s="74"/>
      <c r="O642" s="74"/>
      <c r="P642" s="74"/>
      <c r="Q642" s="74"/>
      <c r="R642" s="74"/>
      <c r="S642" s="74"/>
      <c r="T642" s="74"/>
      <c r="U642" s="74"/>
      <c r="V642" s="74"/>
      <c r="W642" s="74"/>
      <c r="X642" s="74"/>
      <c r="Y642" s="74"/>
      <c r="Z642" s="74"/>
      <c r="AA642" s="74"/>
    </row>
    <row r="643" spans="1:27" s="127" customFormat="1" ht="27">
      <c r="A643" s="73"/>
      <c r="B643" s="40">
        <v>68</v>
      </c>
      <c r="C643" s="217" t="s">
        <v>1680</v>
      </c>
      <c r="D643" s="111" t="s">
        <v>2006</v>
      </c>
      <c r="E643" s="75"/>
      <c r="F643" s="138" t="s">
        <v>886</v>
      </c>
      <c r="G643" s="92" t="s">
        <v>99</v>
      </c>
      <c r="H643" s="216">
        <v>37478</v>
      </c>
      <c r="I643" s="216">
        <v>37825</v>
      </c>
      <c r="J643" s="39">
        <v>114</v>
      </c>
      <c r="K643" s="71" t="s">
        <v>540</v>
      </c>
      <c r="L643" s="31"/>
      <c r="M643" s="74"/>
      <c r="N643" s="74"/>
      <c r="O643" s="74"/>
      <c r="P643" s="74"/>
      <c r="Q643" s="74"/>
      <c r="R643" s="74"/>
      <c r="S643" s="74"/>
      <c r="T643" s="74"/>
      <c r="U643" s="74"/>
      <c r="V643" s="74"/>
      <c r="W643" s="74"/>
      <c r="X643" s="74"/>
      <c r="Y643" s="74"/>
      <c r="Z643" s="74"/>
      <c r="AA643" s="74"/>
    </row>
    <row r="644" spans="1:27" s="127" customFormat="1" ht="13.5">
      <c r="A644" s="73"/>
      <c r="B644" s="40">
        <v>68</v>
      </c>
      <c r="C644" s="217" t="s">
        <v>1564</v>
      </c>
      <c r="D644" s="111" t="s">
        <v>2006</v>
      </c>
      <c r="E644" s="75"/>
      <c r="F644" s="138" t="s">
        <v>1951</v>
      </c>
      <c r="G644" s="92" t="s">
        <v>1349</v>
      </c>
      <c r="H644" s="216">
        <v>35866</v>
      </c>
      <c r="I644" s="216">
        <v>37609</v>
      </c>
      <c r="J644" s="39">
        <v>69</v>
      </c>
      <c r="K644" s="71" t="s">
        <v>540</v>
      </c>
      <c r="L644" s="31"/>
      <c r="M644" s="74"/>
      <c r="N644" s="74"/>
      <c r="O644" s="74"/>
      <c r="P644" s="74"/>
      <c r="Q644" s="74"/>
      <c r="R644" s="74"/>
      <c r="S644" s="74"/>
      <c r="T644" s="74"/>
      <c r="U644" s="74"/>
      <c r="V644" s="74"/>
      <c r="W644" s="74"/>
      <c r="X644" s="74"/>
      <c r="Y644" s="74"/>
      <c r="Z644" s="74"/>
      <c r="AA644" s="74"/>
    </row>
    <row r="645" spans="1:27" s="127" customFormat="1" ht="13.5">
      <c r="A645" s="73"/>
      <c r="B645" s="40">
        <v>68</v>
      </c>
      <c r="C645" s="217" t="s">
        <v>1565</v>
      </c>
      <c r="D645" s="111" t="s">
        <v>2006</v>
      </c>
      <c r="E645" s="75"/>
      <c r="F645" s="138" t="s">
        <v>1952</v>
      </c>
      <c r="G645" s="92" t="s">
        <v>492</v>
      </c>
      <c r="H645" s="216">
        <v>37245</v>
      </c>
      <c r="I645" s="216">
        <v>37718</v>
      </c>
      <c r="J645" s="39">
        <v>110</v>
      </c>
      <c r="K645" s="71" t="s">
        <v>540</v>
      </c>
      <c r="L645" s="31"/>
      <c r="M645" s="74"/>
      <c r="N645" s="74"/>
      <c r="O645" s="74"/>
      <c r="P645" s="74"/>
      <c r="Q645" s="74"/>
      <c r="R645" s="74"/>
      <c r="S645" s="74"/>
      <c r="T645" s="74"/>
      <c r="U645" s="74"/>
      <c r="V645" s="74"/>
      <c r="W645" s="74"/>
      <c r="X645" s="74"/>
      <c r="Y645" s="74"/>
      <c r="Z645" s="74"/>
      <c r="AA645" s="74"/>
    </row>
    <row r="646" spans="1:27" s="127" customFormat="1" ht="13.5">
      <c r="A646" s="73"/>
      <c r="B646" s="51">
        <v>69</v>
      </c>
      <c r="C646" s="32" t="s">
        <v>1161</v>
      </c>
      <c r="D646" s="111" t="s">
        <v>2006</v>
      </c>
      <c r="E646" s="75"/>
      <c r="F646" s="138" t="s">
        <v>1951</v>
      </c>
      <c r="G646" s="92" t="s">
        <v>404</v>
      </c>
      <c r="H646" s="216">
        <v>35914</v>
      </c>
      <c r="I646" s="216">
        <v>38055</v>
      </c>
      <c r="J646" s="39">
        <v>235</v>
      </c>
      <c r="K646" s="71" t="s">
        <v>540</v>
      </c>
      <c r="L646" s="31"/>
      <c r="M646" s="74"/>
      <c r="N646" s="74"/>
      <c r="O646" s="74"/>
      <c r="P646" s="74"/>
      <c r="Q646" s="74"/>
      <c r="R646" s="74"/>
      <c r="S646" s="74"/>
      <c r="T646" s="74"/>
      <c r="U646" s="74"/>
      <c r="V646" s="74"/>
      <c r="W646" s="74"/>
      <c r="X646" s="74"/>
      <c r="Y646" s="74"/>
      <c r="Z646" s="74"/>
      <c r="AA646" s="74"/>
    </row>
    <row r="647" spans="1:27" s="127" customFormat="1" ht="13.5">
      <c r="A647" s="73"/>
      <c r="B647" s="51">
        <v>69</v>
      </c>
      <c r="C647" s="32" t="s">
        <v>2400</v>
      </c>
      <c r="D647" s="111" t="s">
        <v>2007</v>
      </c>
      <c r="E647" s="75"/>
      <c r="F647" s="138" t="s">
        <v>1952</v>
      </c>
      <c r="G647" s="92" t="s">
        <v>1352</v>
      </c>
      <c r="H647" s="216">
        <v>37272</v>
      </c>
      <c r="I647" s="216">
        <v>37431</v>
      </c>
      <c r="J647" s="39">
        <v>140</v>
      </c>
      <c r="K647" s="71" t="s">
        <v>540</v>
      </c>
      <c r="L647" s="31"/>
      <c r="M647" s="74"/>
      <c r="N647" s="74"/>
      <c r="O647" s="74"/>
      <c r="P647" s="74"/>
      <c r="Q647" s="74"/>
      <c r="R647" s="74"/>
      <c r="S647" s="74"/>
      <c r="T647" s="74"/>
      <c r="U647" s="74"/>
      <c r="V647" s="74"/>
      <c r="W647" s="74"/>
      <c r="X647" s="74"/>
      <c r="Y647" s="74"/>
      <c r="Z647" s="74"/>
      <c r="AA647" s="74"/>
    </row>
    <row r="648" spans="1:27" s="127" customFormat="1" ht="13.5">
      <c r="A648" s="73"/>
      <c r="B648" s="51">
        <v>69</v>
      </c>
      <c r="C648" s="32" t="s">
        <v>1567</v>
      </c>
      <c r="D648" s="111" t="s">
        <v>2008</v>
      </c>
      <c r="E648" s="75"/>
      <c r="F648" s="138" t="s">
        <v>1951</v>
      </c>
      <c r="G648" s="92" t="s">
        <v>1353</v>
      </c>
      <c r="H648" s="216">
        <v>37455</v>
      </c>
      <c r="I648" s="216">
        <v>37578</v>
      </c>
      <c r="J648" s="39">
        <v>119</v>
      </c>
      <c r="K648" s="71" t="s">
        <v>540</v>
      </c>
      <c r="L648" s="31"/>
      <c r="M648" s="74"/>
      <c r="N648" s="74"/>
      <c r="O648" s="74"/>
      <c r="P648" s="74"/>
      <c r="Q648" s="74"/>
      <c r="R648" s="74"/>
      <c r="S648" s="74"/>
      <c r="T648" s="74"/>
      <c r="U648" s="74"/>
      <c r="V648" s="74"/>
      <c r="W648" s="74"/>
      <c r="X648" s="74"/>
      <c r="Y648" s="74"/>
      <c r="Z648" s="74"/>
      <c r="AA648" s="74"/>
    </row>
    <row r="649" spans="1:27" s="127" customFormat="1" ht="13.5">
      <c r="A649" s="73"/>
      <c r="B649" s="51">
        <v>69</v>
      </c>
      <c r="C649" s="32" t="s">
        <v>1907</v>
      </c>
      <c r="D649" s="111" t="s">
        <v>2006</v>
      </c>
      <c r="E649" s="75"/>
      <c r="F649" s="138" t="s">
        <v>1952</v>
      </c>
      <c r="G649" s="92" t="s">
        <v>2009</v>
      </c>
      <c r="H649" s="216">
        <v>36913</v>
      </c>
      <c r="I649" s="216">
        <v>37335</v>
      </c>
      <c r="J649" s="39">
        <v>33</v>
      </c>
      <c r="K649" s="71" t="s">
        <v>540</v>
      </c>
      <c r="L649" s="31"/>
      <c r="M649" s="74"/>
      <c r="N649" s="74"/>
      <c r="O649" s="74"/>
      <c r="P649" s="74"/>
      <c r="Q649" s="74"/>
      <c r="R649" s="74"/>
      <c r="S649" s="74"/>
      <c r="T649" s="74"/>
      <c r="U649" s="74"/>
      <c r="V649" s="74"/>
      <c r="W649" s="74"/>
      <c r="X649" s="74"/>
      <c r="Y649" s="74"/>
      <c r="Z649" s="74"/>
      <c r="AA649" s="74"/>
    </row>
    <row r="650" spans="1:27" s="127" customFormat="1" ht="13.5">
      <c r="A650" s="73"/>
      <c r="B650" s="51">
        <v>69</v>
      </c>
      <c r="C650" s="32" t="s">
        <v>1908</v>
      </c>
      <c r="D650" s="111" t="s">
        <v>2006</v>
      </c>
      <c r="E650" s="75"/>
      <c r="F650" s="138" t="s">
        <v>1951</v>
      </c>
      <c r="G650" s="92" t="s">
        <v>2502</v>
      </c>
      <c r="H650" s="216">
        <v>37266</v>
      </c>
      <c r="I650" s="216">
        <v>37665</v>
      </c>
      <c r="J650" s="39">
        <v>158</v>
      </c>
      <c r="K650" s="71" t="s">
        <v>540</v>
      </c>
      <c r="L650" s="31"/>
      <c r="M650" s="74"/>
      <c r="N650" s="74"/>
      <c r="O650" s="74"/>
      <c r="P650" s="74"/>
      <c r="Q650" s="74"/>
      <c r="R650" s="74"/>
      <c r="S650" s="74"/>
      <c r="T650" s="74"/>
      <c r="U650" s="74"/>
      <c r="V650" s="74"/>
      <c r="W650" s="74"/>
      <c r="X650" s="74"/>
      <c r="Y650" s="74"/>
      <c r="Z650" s="74"/>
      <c r="AA650" s="74"/>
    </row>
    <row r="651" spans="1:27" s="127" customFormat="1" ht="13.5">
      <c r="A651" s="73"/>
      <c r="B651" s="51">
        <v>69</v>
      </c>
      <c r="C651" s="32" t="s">
        <v>1909</v>
      </c>
      <c r="D651" s="111" t="s">
        <v>2007</v>
      </c>
      <c r="E651" s="75"/>
      <c r="F651" s="138" t="s">
        <v>916</v>
      </c>
      <c r="G651" s="92" t="s">
        <v>109</v>
      </c>
      <c r="H651" s="216">
        <v>37623</v>
      </c>
      <c r="I651" s="216">
        <v>37862</v>
      </c>
      <c r="J651" s="39">
        <v>103</v>
      </c>
      <c r="K651" s="71" t="s">
        <v>540</v>
      </c>
      <c r="L651" s="31"/>
      <c r="M651" s="74"/>
      <c r="N651" s="74"/>
      <c r="O651" s="74"/>
      <c r="P651" s="74"/>
      <c r="Q651" s="74"/>
      <c r="R651" s="74"/>
      <c r="S651" s="74"/>
      <c r="T651" s="74"/>
      <c r="U651" s="74"/>
      <c r="V651" s="74"/>
      <c r="W651" s="74"/>
      <c r="X651" s="74"/>
      <c r="Y651" s="74"/>
      <c r="Z651" s="74"/>
      <c r="AA651" s="74"/>
    </row>
    <row r="652" spans="1:27" s="127" customFormat="1" ht="13.5">
      <c r="A652" s="73"/>
      <c r="B652" s="51">
        <v>69</v>
      </c>
      <c r="C652" s="32" t="s">
        <v>2253</v>
      </c>
      <c r="D652" s="111" t="s">
        <v>2008</v>
      </c>
      <c r="E652" s="75"/>
      <c r="F652" s="138" t="s">
        <v>916</v>
      </c>
      <c r="G652" s="92" t="s">
        <v>109</v>
      </c>
      <c r="H652" s="216">
        <v>37865</v>
      </c>
      <c r="I652" s="216">
        <v>37984</v>
      </c>
      <c r="J652" s="39">
        <v>102</v>
      </c>
      <c r="K652" s="71" t="s">
        <v>540</v>
      </c>
      <c r="L652" s="31"/>
      <c r="M652" s="74"/>
      <c r="N652" s="74"/>
      <c r="O652" s="74"/>
      <c r="P652" s="74"/>
      <c r="Q652" s="74"/>
      <c r="R652" s="74"/>
      <c r="S652" s="74"/>
      <c r="T652" s="74"/>
      <c r="U652" s="74"/>
      <c r="V652" s="74"/>
      <c r="W652" s="74"/>
      <c r="X652" s="74"/>
      <c r="Y652" s="74"/>
      <c r="Z652" s="74"/>
      <c r="AA652" s="74"/>
    </row>
    <row r="653" spans="1:27" s="127" customFormat="1" ht="12.75" customHeight="1">
      <c r="A653" s="73"/>
      <c r="B653" s="51">
        <v>69</v>
      </c>
      <c r="C653" s="32" t="s">
        <v>1936</v>
      </c>
      <c r="D653" s="111" t="s">
        <v>2006</v>
      </c>
      <c r="E653" s="75"/>
      <c r="F653" s="138" t="s">
        <v>886</v>
      </c>
      <c r="G653" s="92" t="s">
        <v>1354</v>
      </c>
      <c r="H653" s="216">
        <v>37351</v>
      </c>
      <c r="I653" s="216">
        <v>37403</v>
      </c>
      <c r="J653" s="39">
        <v>16</v>
      </c>
      <c r="K653" s="71" t="s">
        <v>540</v>
      </c>
      <c r="L653" s="31"/>
      <c r="M653" s="74"/>
      <c r="N653" s="74"/>
      <c r="O653" s="74"/>
      <c r="P653" s="74"/>
      <c r="Q653" s="74"/>
      <c r="R653" s="74"/>
      <c r="S653" s="74"/>
      <c r="T653" s="74"/>
      <c r="U653" s="74"/>
      <c r="V653" s="74"/>
      <c r="W653" s="74"/>
      <c r="X653" s="74"/>
      <c r="Y653" s="74"/>
      <c r="Z653" s="74"/>
      <c r="AA653" s="74"/>
    </row>
    <row r="654" spans="1:27" s="127" customFormat="1" ht="13.5">
      <c r="A654" s="73"/>
      <c r="B654" s="40">
        <v>70</v>
      </c>
      <c r="C654" s="217" t="s">
        <v>1937</v>
      </c>
      <c r="D654" s="111" t="s">
        <v>2006</v>
      </c>
      <c r="E654" s="75"/>
      <c r="F654" s="138" t="s">
        <v>886</v>
      </c>
      <c r="G654" s="92" t="s">
        <v>1355</v>
      </c>
      <c r="H654" s="226" t="s">
        <v>2172</v>
      </c>
      <c r="I654" s="216">
        <v>37412</v>
      </c>
      <c r="J654" s="39">
        <v>93</v>
      </c>
      <c r="K654" s="71" t="s">
        <v>540</v>
      </c>
      <c r="L654" s="31"/>
      <c r="M654" s="74"/>
      <c r="N654" s="74"/>
      <c r="O654" s="74"/>
      <c r="P654" s="74"/>
      <c r="Q654" s="74"/>
      <c r="R654" s="74"/>
      <c r="S654" s="74"/>
      <c r="T654" s="74"/>
      <c r="U654" s="74"/>
      <c r="V654" s="74"/>
      <c r="W654" s="74"/>
      <c r="X654" s="74"/>
      <c r="Y654" s="74"/>
      <c r="Z654" s="74"/>
      <c r="AA654" s="74"/>
    </row>
    <row r="655" spans="1:27" s="127" customFormat="1" ht="26.25" customHeight="1">
      <c r="A655" s="73"/>
      <c r="B655" s="40">
        <v>70</v>
      </c>
      <c r="C655" s="217" t="s">
        <v>1938</v>
      </c>
      <c r="D655" s="111" t="s">
        <v>2006</v>
      </c>
      <c r="E655" s="75"/>
      <c r="F655" s="138" t="s">
        <v>886</v>
      </c>
      <c r="G655" s="92" t="s">
        <v>1356</v>
      </c>
      <c r="H655" s="216">
        <v>34384</v>
      </c>
      <c r="I655" s="216">
        <v>37935</v>
      </c>
      <c r="J655" s="39">
        <v>72</v>
      </c>
      <c r="K655" s="71" t="s">
        <v>540</v>
      </c>
      <c r="L655" s="31"/>
      <c r="M655" s="74"/>
      <c r="N655" s="74"/>
      <c r="O655" s="74"/>
      <c r="P655" s="74"/>
      <c r="Q655" s="74"/>
      <c r="R655" s="74"/>
      <c r="S655" s="74"/>
      <c r="T655" s="74"/>
      <c r="U655" s="74"/>
      <c r="V655" s="74"/>
      <c r="W655" s="74"/>
      <c r="X655" s="74"/>
      <c r="Y655" s="74"/>
      <c r="Z655" s="74"/>
      <c r="AA655" s="74"/>
    </row>
    <row r="656" spans="1:27" s="127" customFormat="1" ht="13.5">
      <c r="A656" s="73"/>
      <c r="B656" s="40">
        <v>70</v>
      </c>
      <c r="C656" s="217" t="s">
        <v>806</v>
      </c>
      <c r="D656" s="111" t="s">
        <v>2007</v>
      </c>
      <c r="E656" s="227"/>
      <c r="F656" s="138" t="s">
        <v>916</v>
      </c>
      <c r="G656" s="92" t="s">
        <v>602</v>
      </c>
      <c r="H656" s="216">
        <v>38719</v>
      </c>
      <c r="I656" s="216">
        <v>38868</v>
      </c>
      <c r="J656" s="39">
        <v>160</v>
      </c>
      <c r="K656" s="71" t="s">
        <v>540</v>
      </c>
      <c r="L656" s="31"/>
      <c r="M656" s="74"/>
      <c r="N656" s="74"/>
      <c r="O656" s="74"/>
      <c r="P656" s="74"/>
      <c r="Q656" s="74"/>
      <c r="R656" s="74"/>
      <c r="S656" s="74"/>
      <c r="T656" s="74"/>
      <c r="U656" s="74"/>
      <c r="V656" s="74"/>
      <c r="W656" s="74"/>
      <c r="X656" s="74"/>
      <c r="Y656" s="74"/>
      <c r="Z656" s="74"/>
      <c r="AA656" s="74"/>
    </row>
    <row r="657" spans="1:27" s="127" customFormat="1" ht="13.5">
      <c r="A657" s="73"/>
      <c r="B657" s="40">
        <v>70</v>
      </c>
      <c r="C657" s="217" t="s">
        <v>807</v>
      </c>
      <c r="D657" s="111" t="s">
        <v>2008</v>
      </c>
      <c r="E657" s="75"/>
      <c r="F657" s="138" t="s">
        <v>916</v>
      </c>
      <c r="G657" s="92" t="s">
        <v>602</v>
      </c>
      <c r="H657" s="216">
        <v>38869</v>
      </c>
      <c r="I657" s="216">
        <v>39080</v>
      </c>
      <c r="J657" s="39">
        <f>304-161+1</f>
        <v>144</v>
      </c>
      <c r="K657" s="71" t="s">
        <v>540</v>
      </c>
      <c r="L657" s="190"/>
      <c r="M657" s="74"/>
      <c r="N657" s="74"/>
      <c r="O657" s="74"/>
      <c r="P657" s="74"/>
      <c r="Q657" s="74"/>
      <c r="R657" s="74"/>
      <c r="S657" s="74"/>
      <c r="T657" s="74"/>
      <c r="U657" s="74"/>
      <c r="V657" s="74"/>
      <c r="W657" s="74"/>
      <c r="X657" s="74"/>
      <c r="Y657" s="74"/>
      <c r="Z657" s="74"/>
      <c r="AA657" s="74"/>
    </row>
    <row r="658" spans="1:27" s="127" customFormat="1" ht="57.75" customHeight="1">
      <c r="A658" s="73"/>
      <c r="B658" s="40">
        <v>70</v>
      </c>
      <c r="C658" s="217" t="s">
        <v>808</v>
      </c>
      <c r="D658" s="111" t="s">
        <v>2006</v>
      </c>
      <c r="E658" s="75"/>
      <c r="F658" s="138" t="s">
        <v>886</v>
      </c>
      <c r="G658" s="92" t="s">
        <v>90</v>
      </c>
      <c r="H658" s="216">
        <v>37021</v>
      </c>
      <c r="I658" s="216">
        <v>37404</v>
      </c>
      <c r="J658" s="39">
        <v>85</v>
      </c>
      <c r="K658" s="71" t="s">
        <v>540</v>
      </c>
      <c r="L658" s="190" t="s">
        <v>1899</v>
      </c>
      <c r="M658" s="74"/>
      <c r="N658" s="74"/>
      <c r="O658" s="74"/>
      <c r="P658" s="74"/>
      <c r="Q658" s="74"/>
      <c r="R658" s="74"/>
      <c r="S658" s="74"/>
      <c r="T658" s="74"/>
      <c r="U658" s="74"/>
      <c r="V658" s="74"/>
      <c r="W658" s="74"/>
      <c r="X658" s="74"/>
      <c r="Y658" s="74"/>
      <c r="Z658" s="74"/>
      <c r="AA658" s="74"/>
    </row>
    <row r="659" spans="1:27" s="127" customFormat="1" ht="59.25" customHeight="1">
      <c r="A659" s="73"/>
      <c r="B659" s="40">
        <v>70</v>
      </c>
      <c r="C659" s="217" t="s">
        <v>809</v>
      </c>
      <c r="D659" s="111" t="s">
        <v>2006</v>
      </c>
      <c r="E659" s="75"/>
      <c r="F659" s="138" t="s">
        <v>886</v>
      </c>
      <c r="G659" s="92" t="s">
        <v>358</v>
      </c>
      <c r="H659" s="216">
        <v>37046</v>
      </c>
      <c r="I659" s="216">
        <v>37320</v>
      </c>
      <c r="J659" s="39">
        <v>46</v>
      </c>
      <c r="K659" s="71" t="s">
        <v>540</v>
      </c>
      <c r="L659" s="190" t="s">
        <v>1900</v>
      </c>
      <c r="M659" s="74"/>
      <c r="N659" s="74"/>
      <c r="O659" s="74"/>
      <c r="P659" s="74"/>
      <c r="Q659" s="74"/>
      <c r="R659" s="74"/>
      <c r="S659" s="74"/>
      <c r="T659" s="74"/>
      <c r="U659" s="74"/>
      <c r="V659" s="74"/>
      <c r="W659" s="74"/>
      <c r="X659" s="74"/>
      <c r="Y659" s="74"/>
      <c r="Z659" s="74"/>
      <c r="AA659" s="74"/>
    </row>
    <row r="660" spans="1:27" s="127" customFormat="1" ht="62.25" customHeight="1">
      <c r="A660" s="73"/>
      <c r="B660" s="40">
        <v>70</v>
      </c>
      <c r="C660" s="217" t="s">
        <v>810</v>
      </c>
      <c r="D660" s="111" t="s">
        <v>2006</v>
      </c>
      <c r="E660" s="75"/>
      <c r="F660" s="138" t="s">
        <v>886</v>
      </c>
      <c r="G660" s="92" t="s">
        <v>2503</v>
      </c>
      <c r="H660" s="216">
        <v>37173</v>
      </c>
      <c r="I660" s="216">
        <v>37413</v>
      </c>
      <c r="J660" s="39">
        <v>37</v>
      </c>
      <c r="K660" s="71" t="s">
        <v>540</v>
      </c>
      <c r="L660" s="190" t="s">
        <v>1901</v>
      </c>
      <c r="M660" s="74"/>
      <c r="N660" s="74"/>
      <c r="O660" s="74"/>
      <c r="P660" s="74"/>
      <c r="Q660" s="74"/>
      <c r="R660" s="74"/>
      <c r="S660" s="74"/>
      <c r="T660" s="74"/>
      <c r="U660" s="74"/>
      <c r="V660" s="74"/>
      <c r="W660" s="74"/>
      <c r="X660" s="74"/>
      <c r="Y660" s="74"/>
      <c r="Z660" s="74"/>
      <c r="AA660" s="74"/>
    </row>
    <row r="661" spans="1:27" s="127" customFormat="1" ht="60" customHeight="1">
      <c r="A661" s="73"/>
      <c r="B661" s="40">
        <v>70</v>
      </c>
      <c r="C661" s="217" t="s">
        <v>811</v>
      </c>
      <c r="D661" s="111" t="s">
        <v>2006</v>
      </c>
      <c r="E661" s="75"/>
      <c r="F661" s="138" t="s">
        <v>886</v>
      </c>
      <c r="G661" s="92" t="s">
        <v>1451</v>
      </c>
      <c r="H661" s="216">
        <v>37176</v>
      </c>
      <c r="I661" s="216">
        <v>37403</v>
      </c>
      <c r="J661" s="39">
        <v>40</v>
      </c>
      <c r="K661" s="71" t="s">
        <v>540</v>
      </c>
      <c r="L661" s="190" t="s">
        <v>2248</v>
      </c>
      <c r="M661" s="74"/>
      <c r="N661" s="74"/>
      <c r="O661" s="74"/>
      <c r="P661" s="74"/>
      <c r="Q661" s="74"/>
      <c r="R661" s="74"/>
      <c r="S661" s="74"/>
      <c r="T661" s="74"/>
      <c r="U661" s="74"/>
      <c r="V661" s="74"/>
      <c r="W661" s="74"/>
      <c r="X661" s="74"/>
      <c r="Y661" s="74"/>
      <c r="Z661" s="74"/>
      <c r="AA661" s="74"/>
    </row>
    <row r="662" spans="1:27" s="127" customFormat="1" ht="61.5" customHeight="1">
      <c r="A662" s="73"/>
      <c r="B662" s="40">
        <v>70</v>
      </c>
      <c r="C662" s="217" t="s">
        <v>2484</v>
      </c>
      <c r="D662" s="111" t="s">
        <v>2006</v>
      </c>
      <c r="E662" s="75"/>
      <c r="F662" s="138" t="s">
        <v>886</v>
      </c>
      <c r="G662" s="92" t="s">
        <v>1076</v>
      </c>
      <c r="H662" s="216">
        <v>36277</v>
      </c>
      <c r="I662" s="216">
        <v>37403</v>
      </c>
      <c r="J662" s="39">
        <v>80</v>
      </c>
      <c r="K662" s="71" t="s">
        <v>540</v>
      </c>
      <c r="L662" s="190" t="s">
        <v>550</v>
      </c>
      <c r="M662" s="74"/>
      <c r="N662" s="74"/>
      <c r="O662" s="74"/>
      <c r="P662" s="74"/>
      <c r="Q662" s="74"/>
      <c r="R662" s="74"/>
      <c r="S662" s="74"/>
      <c r="T662" s="74"/>
      <c r="U662" s="74"/>
      <c r="V662" s="74"/>
      <c r="W662" s="74"/>
      <c r="X662" s="74"/>
      <c r="Y662" s="74"/>
      <c r="Z662" s="74"/>
      <c r="AA662" s="74"/>
    </row>
    <row r="663" spans="1:27" s="127" customFormat="1" ht="68.25" customHeight="1">
      <c r="A663" s="73"/>
      <c r="B663" s="40">
        <v>70</v>
      </c>
      <c r="C663" s="217" t="s">
        <v>2522</v>
      </c>
      <c r="D663" s="111" t="s">
        <v>2006</v>
      </c>
      <c r="E663" s="75"/>
      <c r="F663" s="138" t="s">
        <v>886</v>
      </c>
      <c r="G663" s="92" t="s">
        <v>1077</v>
      </c>
      <c r="H663" s="216">
        <v>37217</v>
      </c>
      <c r="I663" s="216">
        <v>37398</v>
      </c>
      <c r="J663" s="39">
        <v>34</v>
      </c>
      <c r="K663" s="71" t="s">
        <v>540</v>
      </c>
      <c r="L663" s="190" t="s">
        <v>1119</v>
      </c>
      <c r="M663" s="74"/>
      <c r="N663" s="74"/>
      <c r="O663" s="74"/>
      <c r="P663" s="74"/>
      <c r="Q663" s="74"/>
      <c r="R663" s="74"/>
      <c r="S663" s="74"/>
      <c r="T663" s="74"/>
      <c r="U663" s="74"/>
      <c r="V663" s="74"/>
      <c r="W663" s="74"/>
      <c r="X663" s="74"/>
      <c r="Y663" s="74"/>
      <c r="Z663" s="74"/>
      <c r="AA663" s="74"/>
    </row>
    <row r="664" spans="1:27" s="127" customFormat="1" ht="60" customHeight="1">
      <c r="A664" s="73"/>
      <c r="B664" s="40">
        <v>70</v>
      </c>
      <c r="C664" s="217" t="s">
        <v>813</v>
      </c>
      <c r="D664" s="111" t="s">
        <v>2006</v>
      </c>
      <c r="E664" s="75"/>
      <c r="F664" s="138" t="s">
        <v>886</v>
      </c>
      <c r="G664" s="92" t="s">
        <v>1078</v>
      </c>
      <c r="H664" s="216">
        <v>37216</v>
      </c>
      <c r="I664" s="216">
        <v>37398</v>
      </c>
      <c r="J664" s="39">
        <v>34</v>
      </c>
      <c r="K664" s="71" t="s">
        <v>540</v>
      </c>
      <c r="L664" s="190" t="s">
        <v>821</v>
      </c>
      <c r="M664" s="74"/>
      <c r="N664" s="74"/>
      <c r="O664" s="74"/>
      <c r="P664" s="74"/>
      <c r="Q664" s="74"/>
      <c r="R664" s="74"/>
      <c r="S664" s="74"/>
      <c r="T664" s="74"/>
      <c r="U664" s="74"/>
      <c r="V664" s="74"/>
      <c r="W664" s="74"/>
      <c r="X664" s="74"/>
      <c r="Y664" s="74"/>
      <c r="Z664" s="74"/>
      <c r="AA664" s="74"/>
    </row>
    <row r="665" spans="1:27" s="127" customFormat="1" ht="60.75" customHeight="1">
      <c r="A665" s="73"/>
      <c r="B665" s="40">
        <v>70</v>
      </c>
      <c r="C665" s="217" t="s">
        <v>814</v>
      </c>
      <c r="D665" s="111" t="s">
        <v>2006</v>
      </c>
      <c r="E665" s="75"/>
      <c r="F665" s="138" t="s">
        <v>886</v>
      </c>
      <c r="G665" s="92" t="s">
        <v>1079</v>
      </c>
      <c r="H665" s="216">
        <v>37216</v>
      </c>
      <c r="I665" s="216">
        <v>37397</v>
      </c>
      <c r="J665" s="39">
        <v>37</v>
      </c>
      <c r="K665" s="71" t="s">
        <v>540</v>
      </c>
      <c r="L665" s="190" t="s">
        <v>952</v>
      </c>
      <c r="M665" s="74"/>
      <c r="N665" s="74"/>
      <c r="O665" s="74"/>
      <c r="P665" s="74"/>
      <c r="Q665" s="74"/>
      <c r="R665" s="74"/>
      <c r="S665" s="74"/>
      <c r="T665" s="74"/>
      <c r="U665" s="74"/>
      <c r="V665" s="74"/>
      <c r="W665" s="74"/>
      <c r="X665" s="74"/>
      <c r="Y665" s="74"/>
      <c r="Z665" s="74"/>
      <c r="AA665" s="74"/>
    </row>
    <row r="666" spans="1:27" s="127" customFormat="1" ht="68.25" customHeight="1">
      <c r="A666" s="73"/>
      <c r="B666" s="40">
        <v>70</v>
      </c>
      <c r="C666" s="217" t="s">
        <v>1460</v>
      </c>
      <c r="D666" s="111" t="s">
        <v>2006</v>
      </c>
      <c r="E666" s="75"/>
      <c r="F666" s="138" t="s">
        <v>886</v>
      </c>
      <c r="G666" s="92" t="s">
        <v>1857</v>
      </c>
      <c r="H666" s="216">
        <v>37218</v>
      </c>
      <c r="I666" s="216">
        <v>37399</v>
      </c>
      <c r="J666" s="39">
        <v>34</v>
      </c>
      <c r="K666" s="71" t="s">
        <v>540</v>
      </c>
      <c r="L666" s="190" t="s">
        <v>953</v>
      </c>
      <c r="M666" s="74"/>
      <c r="N666" s="74"/>
      <c r="O666" s="74"/>
      <c r="P666" s="74"/>
      <c r="Q666" s="74"/>
      <c r="R666" s="74"/>
      <c r="S666" s="74"/>
      <c r="T666" s="74"/>
      <c r="U666" s="74"/>
      <c r="V666" s="74"/>
      <c r="W666" s="74"/>
      <c r="X666" s="74"/>
      <c r="Y666" s="74"/>
      <c r="Z666" s="74"/>
      <c r="AA666" s="74"/>
    </row>
    <row r="667" spans="1:27" s="127" customFormat="1" ht="60" customHeight="1">
      <c r="A667" s="73"/>
      <c r="B667" s="40">
        <v>70</v>
      </c>
      <c r="C667" s="217" t="s">
        <v>2288</v>
      </c>
      <c r="D667" s="111" t="s">
        <v>2006</v>
      </c>
      <c r="E667" s="75"/>
      <c r="F667" s="138" t="s">
        <v>886</v>
      </c>
      <c r="G667" s="92" t="s">
        <v>1858</v>
      </c>
      <c r="H667" s="216">
        <v>37211</v>
      </c>
      <c r="I667" s="216">
        <v>37393</v>
      </c>
      <c r="J667" s="39">
        <v>41</v>
      </c>
      <c r="K667" s="71" t="s">
        <v>540</v>
      </c>
      <c r="L667" s="190" t="s">
        <v>1230</v>
      </c>
      <c r="M667" s="74"/>
      <c r="N667" s="74"/>
      <c r="O667" s="74"/>
      <c r="P667" s="74"/>
      <c r="Q667" s="74"/>
      <c r="R667" s="74"/>
      <c r="S667" s="74"/>
      <c r="T667" s="74"/>
      <c r="U667" s="74"/>
      <c r="V667" s="74"/>
      <c r="W667" s="74"/>
      <c r="X667" s="74"/>
      <c r="Y667" s="74"/>
      <c r="Z667" s="74"/>
      <c r="AA667" s="74"/>
    </row>
    <row r="668" spans="1:27" s="127" customFormat="1" ht="60.75" customHeight="1">
      <c r="A668" s="73"/>
      <c r="B668" s="40">
        <v>70</v>
      </c>
      <c r="C668" s="217" t="s">
        <v>1772</v>
      </c>
      <c r="D668" s="111" t="s">
        <v>2006</v>
      </c>
      <c r="E668" s="75"/>
      <c r="F668" s="138" t="s">
        <v>886</v>
      </c>
      <c r="G668" s="92" t="s">
        <v>1859</v>
      </c>
      <c r="H668" s="216">
        <v>37217</v>
      </c>
      <c r="I668" s="216">
        <v>37411</v>
      </c>
      <c r="J668" s="39">
        <v>36</v>
      </c>
      <c r="K668" s="71" t="s">
        <v>540</v>
      </c>
      <c r="L668" s="190" t="s">
        <v>2037</v>
      </c>
      <c r="M668" s="74"/>
      <c r="N668" s="74"/>
      <c r="O668" s="74"/>
      <c r="P668" s="74"/>
      <c r="Q668" s="74"/>
      <c r="R668" s="74"/>
      <c r="S668" s="74"/>
      <c r="T668" s="74"/>
      <c r="U668" s="74"/>
      <c r="V668" s="74"/>
      <c r="W668" s="74"/>
      <c r="X668" s="74"/>
      <c r="Y668" s="74"/>
      <c r="Z668" s="74"/>
      <c r="AA668" s="74"/>
    </row>
    <row r="669" spans="1:27" s="127" customFormat="1" ht="63.75" customHeight="1">
      <c r="A669" s="218"/>
      <c r="B669" s="108">
        <v>70</v>
      </c>
      <c r="C669" s="233" t="s">
        <v>1773</v>
      </c>
      <c r="D669" s="219" t="s">
        <v>2006</v>
      </c>
      <c r="E669" s="220"/>
      <c r="F669" s="221" t="s">
        <v>1950</v>
      </c>
      <c r="G669" s="147" t="s">
        <v>1860</v>
      </c>
      <c r="H669" s="222">
        <v>37183</v>
      </c>
      <c r="I669" s="222">
        <v>37229</v>
      </c>
      <c r="J669" s="223">
        <v>32</v>
      </c>
      <c r="K669" s="224" t="s">
        <v>540</v>
      </c>
      <c r="L669" s="225" t="s">
        <v>999</v>
      </c>
      <c r="M669" s="117" t="s">
        <v>2504</v>
      </c>
      <c r="N669" s="74"/>
      <c r="O669" s="74"/>
      <c r="P669" s="74"/>
      <c r="Q669" s="74"/>
      <c r="R669" s="74"/>
      <c r="S669" s="74"/>
      <c r="T669" s="74"/>
      <c r="U669" s="74"/>
      <c r="V669" s="74"/>
      <c r="W669" s="74"/>
      <c r="X669" s="74"/>
      <c r="Y669" s="74"/>
      <c r="Z669" s="74"/>
      <c r="AA669" s="74"/>
    </row>
    <row r="670" spans="1:27" s="127" customFormat="1" ht="68.25" customHeight="1">
      <c r="A670" s="73"/>
      <c r="B670" s="40">
        <v>70</v>
      </c>
      <c r="C670" s="217" t="s">
        <v>606</v>
      </c>
      <c r="D670" s="111" t="s">
        <v>2006</v>
      </c>
      <c r="E670" s="75"/>
      <c r="F670" s="138" t="s">
        <v>886</v>
      </c>
      <c r="G670" s="92" t="s">
        <v>356</v>
      </c>
      <c r="H670" s="216">
        <v>37214</v>
      </c>
      <c r="I670" s="216">
        <v>37407</v>
      </c>
      <c r="J670" s="39">
        <v>38</v>
      </c>
      <c r="K670" s="71" t="s">
        <v>540</v>
      </c>
      <c r="L670" s="190" t="s">
        <v>1331</v>
      </c>
      <c r="M670" s="74"/>
      <c r="N670" s="74"/>
      <c r="O670" s="74"/>
      <c r="P670" s="74"/>
      <c r="Q670" s="74"/>
      <c r="R670" s="74"/>
      <c r="S670" s="74"/>
      <c r="T670" s="74"/>
      <c r="U670" s="74"/>
      <c r="V670" s="74"/>
      <c r="W670" s="74"/>
      <c r="X670" s="74"/>
      <c r="Y670" s="74"/>
      <c r="Z670" s="74"/>
      <c r="AA670" s="74"/>
    </row>
    <row r="671" spans="1:27" s="127" customFormat="1" ht="61.5" customHeight="1">
      <c r="A671" s="73"/>
      <c r="B671" s="40">
        <v>70</v>
      </c>
      <c r="C671" s="217" t="s">
        <v>607</v>
      </c>
      <c r="D671" s="111" t="s">
        <v>2006</v>
      </c>
      <c r="E671" s="75"/>
      <c r="F671" s="138" t="s">
        <v>886</v>
      </c>
      <c r="G671" s="92" t="s">
        <v>31</v>
      </c>
      <c r="H671" s="216">
        <v>37211</v>
      </c>
      <c r="I671" s="216">
        <v>37405</v>
      </c>
      <c r="J671" s="39">
        <v>39</v>
      </c>
      <c r="K671" s="71" t="s">
        <v>540</v>
      </c>
      <c r="L671" s="190" t="s">
        <v>331</v>
      </c>
      <c r="M671" s="74"/>
      <c r="N671" s="74"/>
      <c r="O671" s="74"/>
      <c r="P671" s="74"/>
      <c r="Q671" s="74"/>
      <c r="R671" s="74"/>
      <c r="S671" s="74"/>
      <c r="T671" s="74"/>
      <c r="U671" s="74"/>
      <c r="V671" s="74"/>
      <c r="W671" s="74"/>
      <c r="X671" s="74"/>
      <c r="Y671" s="74"/>
      <c r="Z671" s="74"/>
      <c r="AA671" s="74"/>
    </row>
    <row r="672" spans="1:27" s="127" customFormat="1" ht="66" customHeight="1">
      <c r="A672" s="73"/>
      <c r="B672" s="40">
        <v>70</v>
      </c>
      <c r="C672" s="217" t="s">
        <v>1430</v>
      </c>
      <c r="D672" s="111" t="s">
        <v>2006</v>
      </c>
      <c r="E672" s="75"/>
      <c r="F672" s="138" t="s">
        <v>886</v>
      </c>
      <c r="G672" s="92" t="s">
        <v>76</v>
      </c>
      <c r="H672" s="216">
        <v>37153</v>
      </c>
      <c r="I672" s="216">
        <v>37411</v>
      </c>
      <c r="J672" s="39">
        <v>52</v>
      </c>
      <c r="K672" s="71" t="s">
        <v>540</v>
      </c>
      <c r="L672" s="190" t="s">
        <v>773</v>
      </c>
      <c r="M672" s="74"/>
      <c r="N672" s="74"/>
      <c r="O672" s="74"/>
      <c r="P672" s="74"/>
      <c r="Q672" s="74"/>
      <c r="R672" s="74"/>
      <c r="S672" s="74"/>
      <c r="T672" s="74"/>
      <c r="U672" s="74"/>
      <c r="V672" s="74"/>
      <c r="W672" s="74"/>
      <c r="X672" s="74"/>
      <c r="Y672" s="74"/>
      <c r="Z672" s="74"/>
      <c r="AA672" s="74"/>
    </row>
    <row r="673" spans="1:27" s="127" customFormat="1" ht="66.75" customHeight="1">
      <c r="A673" s="73"/>
      <c r="B673" s="40">
        <v>70</v>
      </c>
      <c r="C673" s="217" t="s">
        <v>1431</v>
      </c>
      <c r="D673" s="111" t="s">
        <v>2006</v>
      </c>
      <c r="E673" s="75"/>
      <c r="F673" s="138" t="s">
        <v>886</v>
      </c>
      <c r="G673" s="92" t="s">
        <v>77</v>
      </c>
      <c r="H673" s="216">
        <v>37176</v>
      </c>
      <c r="I673" s="216">
        <v>37400</v>
      </c>
      <c r="J673" s="39">
        <v>40</v>
      </c>
      <c r="K673" s="71" t="s">
        <v>540</v>
      </c>
      <c r="L673" s="190" t="s">
        <v>897</v>
      </c>
      <c r="M673" s="74"/>
      <c r="N673" s="74"/>
      <c r="O673" s="74"/>
      <c r="P673" s="74"/>
      <c r="Q673" s="74"/>
      <c r="R673" s="74"/>
      <c r="S673" s="74"/>
      <c r="T673" s="74"/>
      <c r="U673" s="74"/>
      <c r="V673" s="74"/>
      <c r="W673" s="74"/>
      <c r="X673" s="74"/>
      <c r="Y673" s="74"/>
      <c r="Z673" s="74"/>
      <c r="AA673" s="74"/>
    </row>
    <row r="674" spans="1:27" s="127" customFormat="1" ht="27">
      <c r="A674" s="73"/>
      <c r="B674" s="40">
        <v>70</v>
      </c>
      <c r="C674" s="217" t="s">
        <v>1432</v>
      </c>
      <c r="D674" s="111" t="s">
        <v>2006</v>
      </c>
      <c r="E674" s="75"/>
      <c r="F674" s="138" t="s">
        <v>886</v>
      </c>
      <c r="G674" s="92" t="s">
        <v>2479</v>
      </c>
      <c r="H674" s="216">
        <v>37027</v>
      </c>
      <c r="I674" s="216">
        <v>37711</v>
      </c>
      <c r="J674" s="39">
        <v>128</v>
      </c>
      <c r="K674" s="71" t="s">
        <v>540</v>
      </c>
      <c r="L674" s="31"/>
      <c r="M674" s="74"/>
      <c r="N674" s="74"/>
      <c r="O674" s="74"/>
      <c r="P674" s="74"/>
      <c r="Q674" s="74"/>
      <c r="R674" s="74"/>
      <c r="S674" s="74"/>
      <c r="T674" s="74"/>
      <c r="U674" s="74"/>
      <c r="V674" s="74"/>
      <c r="W674" s="74"/>
      <c r="X674" s="74"/>
      <c r="Y674" s="74"/>
      <c r="Z674" s="74"/>
      <c r="AA674" s="74"/>
    </row>
    <row r="675" spans="1:27" s="127" customFormat="1" ht="62.25" customHeight="1">
      <c r="A675" s="73"/>
      <c r="B675" s="90">
        <v>71</v>
      </c>
      <c r="C675" s="161" t="s">
        <v>627</v>
      </c>
      <c r="D675" s="154" t="s">
        <v>2006</v>
      </c>
      <c r="E675" s="75"/>
      <c r="F675" s="162" t="s">
        <v>886</v>
      </c>
      <c r="G675" s="229" t="s">
        <v>1972</v>
      </c>
      <c r="H675" s="169">
        <v>37244</v>
      </c>
      <c r="I675" s="169">
        <v>37440</v>
      </c>
      <c r="J675" s="172">
        <v>45</v>
      </c>
      <c r="K675" s="173" t="s">
        <v>540</v>
      </c>
      <c r="L675" s="190" t="s">
        <v>302</v>
      </c>
      <c r="M675" s="74"/>
      <c r="N675" s="74"/>
      <c r="O675" s="74"/>
      <c r="P675" s="74"/>
      <c r="Q675" s="74"/>
      <c r="R675" s="74"/>
      <c r="S675" s="74"/>
      <c r="T675" s="74"/>
      <c r="U675" s="74"/>
      <c r="V675" s="74"/>
      <c r="W675" s="74"/>
      <c r="X675" s="74"/>
      <c r="Y675" s="74"/>
      <c r="Z675" s="74"/>
      <c r="AA675" s="74"/>
    </row>
    <row r="676" spans="1:27" s="127" customFormat="1" ht="13.5">
      <c r="A676" s="73"/>
      <c r="B676" s="51">
        <v>71</v>
      </c>
      <c r="C676" s="32" t="s">
        <v>628</v>
      </c>
      <c r="D676" s="111" t="s">
        <v>2006</v>
      </c>
      <c r="E676" s="75"/>
      <c r="F676" s="138" t="s">
        <v>886</v>
      </c>
      <c r="G676" s="92" t="s">
        <v>887</v>
      </c>
      <c r="H676" s="216">
        <v>36712</v>
      </c>
      <c r="I676" s="216">
        <v>37396</v>
      </c>
      <c r="J676" s="39">
        <v>56</v>
      </c>
      <c r="K676" s="71" t="s">
        <v>540</v>
      </c>
      <c r="L676" s="31"/>
      <c r="M676" s="74"/>
      <c r="N676" s="74"/>
      <c r="O676" s="74"/>
      <c r="P676" s="74"/>
      <c r="Q676" s="74"/>
      <c r="R676" s="74"/>
      <c r="S676" s="74"/>
      <c r="T676" s="74"/>
      <c r="U676" s="74"/>
      <c r="V676" s="74"/>
      <c r="W676" s="74"/>
      <c r="X676" s="74"/>
      <c r="Y676" s="74"/>
      <c r="Z676" s="74"/>
      <c r="AA676" s="74"/>
    </row>
    <row r="677" spans="1:27" s="127" customFormat="1" ht="66.75" customHeight="1">
      <c r="A677" s="73"/>
      <c r="B677" s="90">
        <v>71</v>
      </c>
      <c r="C677" s="161" t="s">
        <v>1698</v>
      </c>
      <c r="D677" s="154" t="s">
        <v>2006</v>
      </c>
      <c r="E677" s="109"/>
      <c r="F677" s="162" t="s">
        <v>886</v>
      </c>
      <c r="G677" s="229" t="s">
        <v>1973</v>
      </c>
      <c r="H677" s="169">
        <v>37229</v>
      </c>
      <c r="I677" s="169">
        <v>37440</v>
      </c>
      <c r="J677" s="172">
        <v>38</v>
      </c>
      <c r="K677" s="173" t="s">
        <v>540</v>
      </c>
      <c r="L677" s="190" t="s">
        <v>303</v>
      </c>
      <c r="M677" s="74"/>
      <c r="N677" s="74"/>
      <c r="O677" s="74"/>
      <c r="P677" s="74"/>
      <c r="Q677" s="74"/>
      <c r="R677" s="74"/>
      <c r="S677" s="74"/>
      <c r="T677" s="74"/>
      <c r="U677" s="74"/>
      <c r="V677" s="74"/>
      <c r="W677" s="74"/>
      <c r="X677" s="74"/>
      <c r="Y677" s="74"/>
      <c r="Z677" s="74"/>
      <c r="AA677" s="74"/>
    </row>
    <row r="678" spans="1:27" s="127" customFormat="1" ht="61.5" customHeight="1">
      <c r="A678" s="73"/>
      <c r="B678" s="51">
        <v>71</v>
      </c>
      <c r="C678" s="32" t="s">
        <v>1080</v>
      </c>
      <c r="D678" s="111" t="s">
        <v>2006</v>
      </c>
      <c r="E678" s="75"/>
      <c r="F678" s="138" t="s">
        <v>886</v>
      </c>
      <c r="G678" s="92" t="s">
        <v>1974</v>
      </c>
      <c r="H678" s="216">
        <v>37251</v>
      </c>
      <c r="I678" s="216">
        <v>37461</v>
      </c>
      <c r="J678" s="39">
        <v>44</v>
      </c>
      <c r="K678" s="71" t="s">
        <v>540</v>
      </c>
      <c r="L678" s="190" t="s">
        <v>1063</v>
      </c>
      <c r="M678" s="74"/>
      <c r="N678" s="74"/>
      <c r="O678" s="74"/>
      <c r="P678" s="74"/>
      <c r="Q678" s="74"/>
      <c r="R678" s="74"/>
      <c r="S678" s="74"/>
      <c r="T678" s="74"/>
      <c r="U678" s="74"/>
      <c r="V678" s="74"/>
      <c r="W678" s="74"/>
      <c r="X678" s="74"/>
      <c r="Y678" s="74"/>
      <c r="Z678" s="74"/>
      <c r="AA678" s="74"/>
    </row>
    <row r="679" spans="1:27" s="128" customFormat="1" ht="26.25" customHeight="1">
      <c r="A679" s="73"/>
      <c r="B679" s="51">
        <v>71</v>
      </c>
      <c r="C679" s="32" t="s">
        <v>1081</v>
      </c>
      <c r="D679" s="111" t="s">
        <v>2006</v>
      </c>
      <c r="E679" s="75"/>
      <c r="F679" s="162" t="s">
        <v>2152</v>
      </c>
      <c r="G679" s="92"/>
      <c r="H679" s="216"/>
      <c r="I679" s="216"/>
      <c r="J679" s="39"/>
      <c r="K679" s="71"/>
      <c r="L679" s="31"/>
      <c r="M679" s="142"/>
      <c r="N679" s="142"/>
      <c r="O679" s="142"/>
      <c r="P679" s="142"/>
      <c r="Q679" s="142"/>
      <c r="R679" s="142"/>
      <c r="S679" s="142"/>
      <c r="T679" s="142"/>
      <c r="U679" s="142"/>
      <c r="V679" s="142"/>
      <c r="W679" s="142"/>
      <c r="X679" s="142"/>
      <c r="Y679" s="142"/>
      <c r="Z679" s="142"/>
      <c r="AA679" s="142"/>
    </row>
    <row r="680" spans="1:27" s="127" customFormat="1" ht="57" customHeight="1">
      <c r="A680" s="73"/>
      <c r="B680" s="51">
        <v>71</v>
      </c>
      <c r="C680" s="32" t="s">
        <v>1082</v>
      </c>
      <c r="D680" s="111" t="s">
        <v>2006</v>
      </c>
      <c r="E680" s="75"/>
      <c r="F680" s="138" t="s">
        <v>886</v>
      </c>
      <c r="G680" s="92" t="s">
        <v>1975</v>
      </c>
      <c r="H680" s="216">
        <v>37293</v>
      </c>
      <c r="I680" s="39" t="s">
        <v>91</v>
      </c>
      <c r="J680" s="39">
        <v>37</v>
      </c>
      <c r="K680" s="71" t="s">
        <v>540</v>
      </c>
      <c r="L680" s="190" t="s">
        <v>1064</v>
      </c>
      <c r="M680" s="74"/>
      <c r="N680" s="74"/>
      <c r="O680" s="74"/>
      <c r="P680" s="74"/>
      <c r="Q680" s="74"/>
      <c r="R680" s="74"/>
      <c r="S680" s="74"/>
      <c r="T680" s="74"/>
      <c r="U680" s="74"/>
      <c r="V680" s="74"/>
      <c r="W680" s="74"/>
      <c r="X680" s="74"/>
      <c r="Y680" s="74"/>
      <c r="Z680" s="74"/>
      <c r="AA680" s="74"/>
    </row>
    <row r="681" spans="1:27" s="127" customFormat="1" ht="13.5">
      <c r="A681" s="73"/>
      <c r="B681" s="51">
        <v>71</v>
      </c>
      <c r="C681" s="32" t="s">
        <v>1083</v>
      </c>
      <c r="D681" s="111" t="s">
        <v>2006</v>
      </c>
      <c r="E681" s="75"/>
      <c r="F681" s="138" t="s">
        <v>886</v>
      </c>
      <c r="G681" s="92" t="s">
        <v>1976</v>
      </c>
      <c r="H681" s="39" t="s">
        <v>30</v>
      </c>
      <c r="I681" s="39" t="s">
        <v>1223</v>
      </c>
      <c r="J681" s="39">
        <v>17</v>
      </c>
      <c r="K681" s="71" t="s">
        <v>540</v>
      </c>
      <c r="L681" s="31"/>
      <c r="M681" s="74"/>
      <c r="N681" s="74"/>
      <c r="O681" s="74"/>
      <c r="P681" s="74"/>
      <c r="Q681" s="74"/>
      <c r="R681" s="74"/>
      <c r="S681" s="74"/>
      <c r="T681" s="74"/>
      <c r="U681" s="74"/>
      <c r="V681" s="74"/>
      <c r="W681" s="74"/>
      <c r="X681" s="74"/>
      <c r="Y681" s="74"/>
      <c r="Z681" s="74"/>
      <c r="AA681" s="74"/>
    </row>
    <row r="682" spans="1:27" s="127" customFormat="1" ht="13.5">
      <c r="A682" s="73"/>
      <c r="B682" s="51">
        <v>71</v>
      </c>
      <c r="C682" s="32" t="s">
        <v>1084</v>
      </c>
      <c r="D682" s="111" t="s">
        <v>2006</v>
      </c>
      <c r="E682" s="75"/>
      <c r="F682" s="138" t="s">
        <v>886</v>
      </c>
      <c r="G682" s="92" t="s">
        <v>488</v>
      </c>
      <c r="H682" s="39" t="s">
        <v>1224</v>
      </c>
      <c r="I682" s="39" t="s">
        <v>1225</v>
      </c>
      <c r="J682" s="39">
        <v>17</v>
      </c>
      <c r="K682" s="71" t="s">
        <v>540</v>
      </c>
      <c r="L682" s="31"/>
      <c r="M682" s="74"/>
      <c r="N682" s="74"/>
      <c r="O682" s="74"/>
      <c r="P682" s="74"/>
      <c r="Q682" s="74"/>
      <c r="R682" s="74"/>
      <c r="S682" s="74"/>
      <c r="T682" s="74"/>
      <c r="U682" s="74"/>
      <c r="V682" s="74"/>
      <c r="W682" s="74"/>
      <c r="X682" s="74"/>
      <c r="Y682" s="74"/>
      <c r="Z682" s="74"/>
      <c r="AA682" s="74"/>
    </row>
    <row r="683" spans="1:27" s="127" customFormat="1" ht="26.25" customHeight="1">
      <c r="A683" s="73"/>
      <c r="B683" s="51">
        <v>71</v>
      </c>
      <c r="C683" s="32" t="s">
        <v>1085</v>
      </c>
      <c r="D683" s="111" t="s">
        <v>2006</v>
      </c>
      <c r="E683" s="75"/>
      <c r="F683" s="138" t="s">
        <v>886</v>
      </c>
      <c r="G683" s="92" t="s">
        <v>489</v>
      </c>
      <c r="H683" s="39" t="s">
        <v>1226</v>
      </c>
      <c r="I683" s="39" t="s">
        <v>946</v>
      </c>
      <c r="J683" s="39">
        <v>59</v>
      </c>
      <c r="K683" s="71" t="s">
        <v>540</v>
      </c>
      <c r="L683" s="31"/>
      <c r="M683" s="74"/>
      <c r="N683" s="74"/>
      <c r="O683" s="74"/>
      <c r="P683" s="74"/>
      <c r="Q683" s="74"/>
      <c r="R683" s="74"/>
      <c r="S683" s="74"/>
      <c r="T683" s="74"/>
      <c r="U683" s="74"/>
      <c r="V683" s="74"/>
      <c r="W683" s="74"/>
      <c r="X683" s="74"/>
      <c r="Y683" s="74"/>
      <c r="Z683" s="74"/>
      <c r="AA683" s="74"/>
    </row>
    <row r="684" spans="1:27" s="127" customFormat="1" ht="27">
      <c r="A684" s="73"/>
      <c r="B684" s="51">
        <v>71</v>
      </c>
      <c r="C684" s="32" t="s">
        <v>1086</v>
      </c>
      <c r="D684" s="111" t="s">
        <v>2006</v>
      </c>
      <c r="E684" s="75"/>
      <c r="F684" s="138" t="s">
        <v>886</v>
      </c>
      <c r="G684" s="92" t="s">
        <v>490</v>
      </c>
      <c r="H684" s="216">
        <v>37655</v>
      </c>
      <c r="I684" s="216">
        <v>37767</v>
      </c>
      <c r="J684" s="39">
        <v>73</v>
      </c>
      <c r="K684" s="71" t="s">
        <v>540</v>
      </c>
      <c r="L684" s="31"/>
      <c r="M684" s="74"/>
      <c r="N684" s="74"/>
      <c r="O684" s="74"/>
      <c r="P684" s="74"/>
      <c r="Q684" s="74"/>
      <c r="R684" s="74"/>
      <c r="S684" s="74"/>
      <c r="T684" s="74"/>
      <c r="U684" s="74"/>
      <c r="V684" s="74"/>
      <c r="W684" s="74"/>
      <c r="X684" s="74"/>
      <c r="Y684" s="74"/>
      <c r="Z684" s="74"/>
      <c r="AA684" s="74"/>
    </row>
    <row r="685" spans="1:27" s="127" customFormat="1" ht="13.5">
      <c r="A685" s="73"/>
      <c r="B685" s="51">
        <v>71</v>
      </c>
      <c r="C685" s="32" t="s">
        <v>1087</v>
      </c>
      <c r="D685" s="111" t="s">
        <v>2006</v>
      </c>
      <c r="E685" s="75"/>
      <c r="F685" s="138" t="s">
        <v>886</v>
      </c>
      <c r="G685" s="92" t="s">
        <v>142</v>
      </c>
      <c r="H685" s="216">
        <v>37896</v>
      </c>
      <c r="I685" s="216">
        <v>37970</v>
      </c>
      <c r="J685" s="39">
        <v>64</v>
      </c>
      <c r="K685" s="71" t="s">
        <v>540</v>
      </c>
      <c r="L685" s="31"/>
      <c r="M685" s="74"/>
      <c r="N685" s="74"/>
      <c r="O685" s="74"/>
      <c r="P685" s="74"/>
      <c r="Q685" s="74"/>
      <c r="R685" s="74"/>
      <c r="S685" s="74"/>
      <c r="T685" s="74"/>
      <c r="U685" s="74"/>
      <c r="V685" s="74"/>
      <c r="W685" s="74"/>
      <c r="X685" s="74"/>
      <c r="Y685" s="74"/>
      <c r="Z685" s="74"/>
      <c r="AA685" s="74"/>
    </row>
    <row r="686" spans="1:27" s="127" customFormat="1" ht="13.5">
      <c r="A686" s="73"/>
      <c r="B686" s="51"/>
      <c r="C686" s="32"/>
      <c r="D686" s="111"/>
      <c r="E686" s="75"/>
      <c r="F686" s="138"/>
      <c r="G686" s="92" t="s">
        <v>2134</v>
      </c>
      <c r="H686" s="39"/>
      <c r="I686" s="39"/>
      <c r="J686" s="39"/>
      <c r="K686" s="71"/>
      <c r="L686" s="31"/>
      <c r="M686" s="74"/>
      <c r="N686" s="74"/>
      <c r="O686" s="74"/>
      <c r="P686" s="74"/>
      <c r="Q686" s="74"/>
      <c r="R686" s="74"/>
      <c r="S686" s="74"/>
      <c r="T686" s="74"/>
      <c r="U686" s="74"/>
      <c r="V686" s="74"/>
      <c r="W686" s="74"/>
      <c r="X686" s="74"/>
      <c r="Y686" s="74"/>
      <c r="Z686" s="74"/>
      <c r="AA686" s="74"/>
    </row>
    <row r="687" spans="1:27" s="127" customFormat="1" ht="66.75" customHeight="1">
      <c r="A687" s="73"/>
      <c r="B687" s="51">
        <v>71</v>
      </c>
      <c r="C687" s="161" t="s">
        <v>1411</v>
      </c>
      <c r="D687" s="154" t="s">
        <v>2006</v>
      </c>
      <c r="E687" s="109"/>
      <c r="F687" s="162" t="s">
        <v>886</v>
      </c>
      <c r="G687" s="229" t="s">
        <v>143</v>
      </c>
      <c r="H687" s="169">
        <v>37439</v>
      </c>
      <c r="I687" s="169">
        <v>37872</v>
      </c>
      <c r="J687" s="172">
        <v>52</v>
      </c>
      <c r="K687" s="173" t="s">
        <v>540</v>
      </c>
      <c r="L687" s="190" t="s">
        <v>1065</v>
      </c>
      <c r="M687" s="74"/>
      <c r="N687" s="74"/>
      <c r="O687" s="74"/>
      <c r="P687" s="74"/>
      <c r="Q687" s="74"/>
      <c r="R687" s="74"/>
      <c r="S687" s="74"/>
      <c r="T687" s="74"/>
      <c r="U687" s="74"/>
      <c r="V687" s="74"/>
      <c r="W687" s="74"/>
      <c r="X687" s="74"/>
      <c r="Y687" s="74"/>
      <c r="Z687" s="74"/>
      <c r="AA687" s="74"/>
    </row>
    <row r="688" spans="1:27" s="122" customFormat="1" ht="68.25" customHeight="1">
      <c r="A688" s="73"/>
      <c r="B688" s="51">
        <v>71</v>
      </c>
      <c r="C688" s="32" t="s">
        <v>1412</v>
      </c>
      <c r="D688" s="111" t="s">
        <v>2006</v>
      </c>
      <c r="E688" s="75"/>
      <c r="F688" s="138" t="s">
        <v>886</v>
      </c>
      <c r="G688" s="92" t="s">
        <v>144</v>
      </c>
      <c r="H688" s="216">
        <v>37565</v>
      </c>
      <c r="I688" s="216">
        <v>37872</v>
      </c>
      <c r="J688" s="39">
        <v>46</v>
      </c>
      <c r="K688" s="71" t="s">
        <v>540</v>
      </c>
      <c r="L688" s="190" t="s">
        <v>2240</v>
      </c>
      <c r="M688" s="74"/>
      <c r="N688" s="74"/>
      <c r="O688" s="74"/>
      <c r="P688" s="74"/>
      <c r="Q688" s="74"/>
      <c r="R688" s="74"/>
      <c r="S688" s="74"/>
      <c r="T688" s="74"/>
      <c r="U688" s="74"/>
      <c r="V688" s="74"/>
      <c r="W688" s="74"/>
      <c r="X688" s="74"/>
      <c r="Y688" s="74"/>
      <c r="Z688" s="74"/>
      <c r="AA688" s="74"/>
    </row>
    <row r="689" spans="1:27" s="122" customFormat="1" ht="66.75" customHeight="1">
      <c r="A689" s="73"/>
      <c r="B689" s="51">
        <v>71</v>
      </c>
      <c r="C689" s="32" t="s">
        <v>140</v>
      </c>
      <c r="D689" s="111" t="s">
        <v>2006</v>
      </c>
      <c r="E689" s="75"/>
      <c r="F689" s="138" t="s">
        <v>886</v>
      </c>
      <c r="G689" s="92" t="s">
        <v>145</v>
      </c>
      <c r="H689" s="216">
        <v>37439</v>
      </c>
      <c r="I689" s="216">
        <v>37599</v>
      </c>
      <c r="J689" s="39">
        <v>42</v>
      </c>
      <c r="K689" s="71" t="s">
        <v>540</v>
      </c>
      <c r="L689" s="190" t="s">
        <v>2241</v>
      </c>
      <c r="M689" s="74"/>
      <c r="N689" s="74"/>
      <c r="O689" s="74"/>
      <c r="P689" s="74"/>
      <c r="Q689" s="74"/>
      <c r="R689" s="74"/>
      <c r="S689" s="74"/>
      <c r="T689" s="74"/>
      <c r="U689" s="74"/>
      <c r="V689" s="74"/>
      <c r="W689" s="74"/>
      <c r="X689" s="74"/>
      <c r="Y689" s="74"/>
      <c r="Z689" s="74"/>
      <c r="AA689" s="74"/>
    </row>
    <row r="690" spans="1:27" s="122" customFormat="1" ht="13.5">
      <c r="A690" s="73"/>
      <c r="B690" s="51">
        <v>71</v>
      </c>
      <c r="C690" s="32" t="s">
        <v>24</v>
      </c>
      <c r="D690" s="111" t="s">
        <v>2006</v>
      </c>
      <c r="E690" s="75"/>
      <c r="F690" s="138" t="s">
        <v>886</v>
      </c>
      <c r="G690" s="92" t="s">
        <v>146</v>
      </c>
      <c r="H690" s="216">
        <v>37211</v>
      </c>
      <c r="I690" s="216">
        <v>37565</v>
      </c>
      <c r="J690" s="39">
        <v>30</v>
      </c>
      <c r="K690" s="71" t="s">
        <v>540</v>
      </c>
      <c r="L690" s="31"/>
      <c r="M690" s="74"/>
      <c r="N690" s="74"/>
      <c r="O690" s="74"/>
      <c r="P690" s="74"/>
      <c r="Q690" s="74"/>
      <c r="R690" s="74"/>
      <c r="S690" s="74"/>
      <c r="T690" s="74"/>
      <c r="U690" s="74"/>
      <c r="V690" s="74"/>
      <c r="W690" s="74"/>
      <c r="X690" s="74"/>
      <c r="Y690" s="74"/>
      <c r="Z690" s="74"/>
      <c r="AA690" s="74"/>
    </row>
    <row r="691" spans="1:27" s="122" customFormat="1" ht="69.75" customHeight="1">
      <c r="A691" s="73"/>
      <c r="B691" s="51">
        <v>71</v>
      </c>
      <c r="C691" s="32" t="s">
        <v>25</v>
      </c>
      <c r="D691" s="111" t="s">
        <v>2006</v>
      </c>
      <c r="E691" s="75"/>
      <c r="F691" s="138" t="s">
        <v>886</v>
      </c>
      <c r="G691" s="92" t="s">
        <v>147</v>
      </c>
      <c r="H691" s="216">
        <v>36277</v>
      </c>
      <c r="I691" s="216">
        <v>37565</v>
      </c>
      <c r="J691" s="39">
        <v>67</v>
      </c>
      <c r="K691" s="71" t="s">
        <v>540</v>
      </c>
      <c r="L691" s="190" t="s">
        <v>2242</v>
      </c>
      <c r="M691" s="74"/>
      <c r="N691" s="74"/>
      <c r="O691" s="74"/>
      <c r="P691" s="74"/>
      <c r="Q691" s="74"/>
      <c r="R691" s="74"/>
      <c r="S691" s="74"/>
      <c r="T691" s="74"/>
      <c r="U691" s="74"/>
      <c r="V691" s="74"/>
      <c r="W691" s="74"/>
      <c r="X691" s="74"/>
      <c r="Y691" s="74"/>
      <c r="Z691" s="74"/>
      <c r="AA691" s="74"/>
    </row>
    <row r="692" spans="1:27" s="122" customFormat="1" ht="54">
      <c r="A692" s="73"/>
      <c r="B692" s="51">
        <v>71</v>
      </c>
      <c r="C692" s="32" t="s">
        <v>26</v>
      </c>
      <c r="D692" s="111" t="s">
        <v>2006</v>
      </c>
      <c r="E692" s="75"/>
      <c r="F692" s="138" t="s">
        <v>886</v>
      </c>
      <c r="G692" s="92" t="s">
        <v>148</v>
      </c>
      <c r="H692" s="216">
        <v>36276</v>
      </c>
      <c r="I692" s="216">
        <v>37565</v>
      </c>
      <c r="J692" s="39">
        <v>22</v>
      </c>
      <c r="K692" s="71" t="s">
        <v>540</v>
      </c>
      <c r="L692" s="190" t="s">
        <v>2243</v>
      </c>
      <c r="M692" s="74"/>
      <c r="N692" s="74"/>
      <c r="O692" s="74"/>
      <c r="P692" s="74"/>
      <c r="Q692" s="74"/>
      <c r="R692" s="74"/>
      <c r="S692" s="74"/>
      <c r="T692" s="74"/>
      <c r="U692" s="74"/>
      <c r="V692" s="74"/>
      <c r="W692" s="74"/>
      <c r="X692" s="74"/>
      <c r="Y692" s="74"/>
      <c r="Z692" s="74"/>
      <c r="AA692" s="74"/>
    </row>
    <row r="693" spans="1:27" s="122" customFormat="1" ht="13.5">
      <c r="A693" s="73"/>
      <c r="B693" s="51">
        <v>71</v>
      </c>
      <c r="C693" s="32" t="s">
        <v>27</v>
      </c>
      <c r="D693" s="111" t="s">
        <v>2006</v>
      </c>
      <c r="E693" s="75"/>
      <c r="F693" s="138" t="s">
        <v>886</v>
      </c>
      <c r="G693" s="92" t="s">
        <v>342</v>
      </c>
      <c r="H693" s="216">
        <v>37421</v>
      </c>
      <c r="I693" s="216">
        <v>37872</v>
      </c>
      <c r="J693" s="39">
        <v>47</v>
      </c>
      <c r="K693" s="71" t="s">
        <v>540</v>
      </c>
      <c r="L693" s="31"/>
      <c r="M693" s="74"/>
      <c r="N693" s="74"/>
      <c r="O693" s="74"/>
      <c r="P693" s="74"/>
      <c r="Q693" s="74"/>
      <c r="R693" s="74"/>
      <c r="S693" s="74"/>
      <c r="T693" s="74"/>
      <c r="U693" s="74"/>
      <c r="V693" s="74"/>
      <c r="W693" s="74"/>
      <c r="X693" s="74"/>
      <c r="Y693" s="74"/>
      <c r="Z693" s="74"/>
      <c r="AA693" s="74"/>
    </row>
    <row r="694" spans="1:27" s="127" customFormat="1" ht="60" customHeight="1">
      <c r="A694" s="73"/>
      <c r="B694" s="153">
        <v>71</v>
      </c>
      <c r="C694" s="154" t="s">
        <v>28</v>
      </c>
      <c r="D694" s="154" t="s">
        <v>2006</v>
      </c>
      <c r="E694" s="171"/>
      <c r="F694" s="168" t="s">
        <v>886</v>
      </c>
      <c r="G694" s="229" t="s">
        <v>343</v>
      </c>
      <c r="H694" s="169">
        <v>37744</v>
      </c>
      <c r="I694" s="169">
        <v>37824</v>
      </c>
      <c r="J694" s="172">
        <v>64</v>
      </c>
      <c r="K694" s="172" t="s">
        <v>540</v>
      </c>
      <c r="L694" s="190" t="s">
        <v>2243</v>
      </c>
      <c r="M694" s="74"/>
      <c r="N694" s="74"/>
      <c r="O694" s="74"/>
      <c r="P694" s="74"/>
      <c r="Q694" s="74"/>
      <c r="R694" s="74"/>
      <c r="S694" s="74"/>
      <c r="T694" s="74"/>
      <c r="U694" s="74"/>
      <c r="V694" s="74"/>
      <c r="W694" s="74"/>
      <c r="X694" s="74"/>
      <c r="Y694" s="74"/>
      <c r="Z694" s="74"/>
      <c r="AA694" s="74"/>
    </row>
    <row r="695" spans="1:27" s="127" customFormat="1" ht="50.25" customHeight="1">
      <c r="A695" s="73"/>
      <c r="B695" s="51">
        <v>71</v>
      </c>
      <c r="C695" s="32" t="s">
        <v>29</v>
      </c>
      <c r="D695" s="111" t="s">
        <v>2006</v>
      </c>
      <c r="E695" s="75"/>
      <c r="F695" s="138" t="s">
        <v>886</v>
      </c>
      <c r="G695" s="92" t="s">
        <v>344</v>
      </c>
      <c r="H695" s="216">
        <v>37218</v>
      </c>
      <c r="I695" s="216">
        <v>37565</v>
      </c>
      <c r="J695" s="39">
        <v>23</v>
      </c>
      <c r="K695" s="71" t="s">
        <v>540</v>
      </c>
      <c r="L695" s="190" t="s">
        <v>2244</v>
      </c>
      <c r="M695" s="74"/>
      <c r="N695" s="74"/>
      <c r="O695" s="74"/>
      <c r="P695" s="74"/>
      <c r="Q695" s="74"/>
      <c r="R695" s="74"/>
      <c r="S695" s="74"/>
      <c r="T695" s="74"/>
      <c r="U695" s="74"/>
      <c r="V695" s="74"/>
      <c r="W695" s="74"/>
      <c r="X695" s="74"/>
      <c r="Y695" s="74"/>
      <c r="Z695" s="74"/>
      <c r="AA695" s="74"/>
    </row>
    <row r="696" spans="1:27" s="127" customFormat="1" ht="56.25" customHeight="1">
      <c r="A696" s="73"/>
      <c r="B696" s="51">
        <v>71</v>
      </c>
      <c r="C696" s="32" t="s">
        <v>250</v>
      </c>
      <c r="D696" s="111" t="s">
        <v>2006</v>
      </c>
      <c r="E696" s="75"/>
      <c r="F696" s="138" t="s">
        <v>886</v>
      </c>
      <c r="G696" s="92" t="s">
        <v>345</v>
      </c>
      <c r="H696" s="216">
        <v>36752</v>
      </c>
      <c r="I696" s="216">
        <v>37565</v>
      </c>
      <c r="J696" s="39">
        <v>23</v>
      </c>
      <c r="K696" s="71" t="s">
        <v>540</v>
      </c>
      <c r="L696" s="190" t="s">
        <v>1705</v>
      </c>
      <c r="M696" s="74"/>
      <c r="N696" s="74"/>
      <c r="O696" s="74"/>
      <c r="P696" s="74"/>
      <c r="Q696" s="74"/>
      <c r="R696" s="74"/>
      <c r="S696" s="74"/>
      <c r="T696" s="74"/>
      <c r="U696" s="74"/>
      <c r="V696" s="74"/>
      <c r="W696" s="74"/>
      <c r="X696" s="74"/>
      <c r="Y696" s="74"/>
      <c r="Z696" s="74"/>
      <c r="AA696" s="74"/>
    </row>
    <row r="697" spans="1:27" s="127" customFormat="1" ht="58.5" customHeight="1">
      <c r="A697" s="73"/>
      <c r="B697" s="90">
        <v>71</v>
      </c>
      <c r="C697" s="161" t="s">
        <v>251</v>
      </c>
      <c r="D697" s="154" t="s">
        <v>2006</v>
      </c>
      <c r="E697" s="109"/>
      <c r="F697" s="162" t="s">
        <v>886</v>
      </c>
      <c r="G697" s="229" t="s">
        <v>458</v>
      </c>
      <c r="H697" s="169">
        <v>37439</v>
      </c>
      <c r="I697" s="169">
        <v>37545</v>
      </c>
      <c r="J697" s="172">
        <v>22</v>
      </c>
      <c r="K697" s="173" t="s">
        <v>540</v>
      </c>
      <c r="L697" s="190" t="s">
        <v>1705</v>
      </c>
      <c r="M697" s="74"/>
      <c r="N697" s="74"/>
      <c r="O697" s="74"/>
      <c r="P697" s="74"/>
      <c r="Q697" s="74"/>
      <c r="R697" s="74"/>
      <c r="S697" s="74"/>
      <c r="T697" s="74"/>
      <c r="U697" s="74"/>
      <c r="V697" s="74"/>
      <c r="W697" s="74"/>
      <c r="X697" s="74"/>
      <c r="Y697" s="74"/>
      <c r="Z697" s="74"/>
      <c r="AA697" s="74"/>
    </row>
    <row r="698" spans="1:27" s="127" customFormat="1" ht="13.5">
      <c r="A698" s="73"/>
      <c r="B698" s="51">
        <v>71</v>
      </c>
      <c r="C698" s="32" t="s">
        <v>252</v>
      </c>
      <c r="D698" s="111" t="s">
        <v>2006</v>
      </c>
      <c r="E698" s="75"/>
      <c r="F698" s="138" t="s">
        <v>886</v>
      </c>
      <c r="G698" s="92" t="s">
        <v>464</v>
      </c>
      <c r="H698" s="216">
        <v>36920</v>
      </c>
      <c r="I698" s="216">
        <v>37872</v>
      </c>
      <c r="J698" s="39">
        <v>54</v>
      </c>
      <c r="K698" s="71" t="s">
        <v>540</v>
      </c>
      <c r="L698" s="31"/>
      <c r="M698" s="74"/>
      <c r="N698" s="74"/>
      <c r="O698" s="74"/>
      <c r="P698" s="74"/>
      <c r="Q698" s="74"/>
      <c r="R698" s="74"/>
      <c r="S698" s="74"/>
      <c r="T698" s="74"/>
      <c r="U698" s="74"/>
      <c r="V698" s="74"/>
      <c r="W698" s="74"/>
      <c r="X698" s="74"/>
      <c r="Y698" s="74"/>
      <c r="Z698" s="74"/>
      <c r="AA698" s="74"/>
    </row>
    <row r="699" spans="1:27" s="127" customFormat="1" ht="69" customHeight="1">
      <c r="A699" s="73"/>
      <c r="B699" s="108">
        <v>72</v>
      </c>
      <c r="C699" s="233" t="s">
        <v>1861</v>
      </c>
      <c r="D699" s="154" t="s">
        <v>2006</v>
      </c>
      <c r="E699" s="109"/>
      <c r="F699" s="162" t="s">
        <v>886</v>
      </c>
      <c r="G699" s="229" t="s">
        <v>465</v>
      </c>
      <c r="H699" s="169">
        <v>36643</v>
      </c>
      <c r="I699" s="169">
        <v>37699</v>
      </c>
      <c r="J699" s="172">
        <v>91</v>
      </c>
      <c r="K699" s="173" t="s">
        <v>540</v>
      </c>
      <c r="L699" s="190" t="s">
        <v>1706</v>
      </c>
      <c r="M699" s="74"/>
      <c r="N699" s="74"/>
      <c r="O699" s="74"/>
      <c r="P699" s="74"/>
      <c r="Q699" s="74"/>
      <c r="R699" s="74"/>
      <c r="S699" s="74"/>
      <c r="T699" s="74"/>
      <c r="U699" s="74"/>
      <c r="V699" s="74"/>
      <c r="W699" s="74"/>
      <c r="X699" s="74"/>
      <c r="Y699" s="74"/>
      <c r="Z699" s="74"/>
      <c r="AA699" s="74"/>
    </row>
    <row r="700" spans="1:27" s="127" customFormat="1" ht="13.5">
      <c r="A700" s="73"/>
      <c r="B700" s="40">
        <v>72</v>
      </c>
      <c r="C700" s="217" t="s">
        <v>1862</v>
      </c>
      <c r="D700" s="111" t="s">
        <v>2006</v>
      </c>
      <c r="E700" s="75"/>
      <c r="F700" s="138" t="s">
        <v>886</v>
      </c>
      <c r="G700" s="92" t="s">
        <v>466</v>
      </c>
      <c r="H700" s="216">
        <v>37225</v>
      </c>
      <c r="I700" s="216">
        <v>37565</v>
      </c>
      <c r="J700" s="39">
        <v>34</v>
      </c>
      <c r="K700" s="71" t="s">
        <v>540</v>
      </c>
      <c r="L700" s="31"/>
      <c r="M700" s="74"/>
      <c r="N700" s="74"/>
      <c r="O700" s="74"/>
      <c r="P700" s="74"/>
      <c r="Q700" s="74"/>
      <c r="R700" s="74"/>
      <c r="S700" s="74"/>
      <c r="T700" s="74"/>
      <c r="U700" s="74"/>
      <c r="V700" s="74"/>
      <c r="W700" s="74"/>
      <c r="X700" s="74"/>
      <c r="Y700" s="74"/>
      <c r="Z700" s="74"/>
      <c r="AA700" s="74"/>
    </row>
    <row r="701" spans="1:27" s="127" customFormat="1" ht="13.5">
      <c r="A701" s="73"/>
      <c r="B701" s="40">
        <v>72</v>
      </c>
      <c r="C701" s="217" t="s">
        <v>351</v>
      </c>
      <c r="D701" s="111" t="s">
        <v>2006</v>
      </c>
      <c r="E701" s="75"/>
      <c r="F701" s="138" t="s">
        <v>886</v>
      </c>
      <c r="G701" s="92" t="s">
        <v>467</v>
      </c>
      <c r="H701" s="216">
        <v>37211</v>
      </c>
      <c r="I701" s="216">
        <v>37872</v>
      </c>
      <c r="J701" s="39">
        <v>42</v>
      </c>
      <c r="K701" s="71" t="s">
        <v>540</v>
      </c>
      <c r="L701" s="31"/>
      <c r="M701" s="74"/>
      <c r="N701" s="74"/>
      <c r="O701" s="74"/>
      <c r="P701" s="74"/>
      <c r="Q701" s="74"/>
      <c r="R701" s="74"/>
      <c r="S701" s="74"/>
      <c r="T701" s="74"/>
      <c r="U701" s="74"/>
      <c r="V701" s="74"/>
      <c r="W701" s="74"/>
      <c r="X701" s="74"/>
      <c r="Y701" s="74"/>
      <c r="Z701" s="74"/>
      <c r="AA701" s="74"/>
    </row>
    <row r="702" spans="1:27" s="127" customFormat="1" ht="13.5">
      <c r="A702" s="73"/>
      <c r="B702" s="40">
        <v>72</v>
      </c>
      <c r="C702" s="217" t="s">
        <v>177</v>
      </c>
      <c r="D702" s="111" t="s">
        <v>2006</v>
      </c>
      <c r="E702" s="75"/>
      <c r="F702" s="138" t="s">
        <v>886</v>
      </c>
      <c r="G702" s="92" t="s">
        <v>727</v>
      </c>
      <c r="H702" s="216">
        <v>37439</v>
      </c>
      <c r="I702" s="216">
        <v>37565</v>
      </c>
      <c r="J702" s="39">
        <v>36</v>
      </c>
      <c r="K702" s="71" t="s">
        <v>540</v>
      </c>
      <c r="L702" s="31"/>
      <c r="M702" s="74"/>
      <c r="N702" s="74"/>
      <c r="O702" s="74"/>
      <c r="P702" s="74"/>
      <c r="Q702" s="74"/>
      <c r="R702" s="74"/>
      <c r="S702" s="74"/>
      <c r="T702" s="74"/>
      <c r="U702" s="74"/>
      <c r="V702" s="74"/>
      <c r="W702" s="74"/>
      <c r="X702" s="74"/>
      <c r="Y702" s="74"/>
      <c r="Z702" s="74"/>
      <c r="AA702" s="74"/>
    </row>
    <row r="703" spans="1:27" s="127" customFormat="1" ht="13.5">
      <c r="A703" s="73"/>
      <c r="B703" s="40">
        <v>72</v>
      </c>
      <c r="C703" s="217" t="s">
        <v>178</v>
      </c>
      <c r="D703" s="111" t="s">
        <v>2006</v>
      </c>
      <c r="E703" s="75"/>
      <c r="F703" s="138" t="s">
        <v>886</v>
      </c>
      <c r="G703" s="92" t="s">
        <v>457</v>
      </c>
      <c r="H703" s="216">
        <v>37574</v>
      </c>
      <c r="I703" s="216">
        <v>37747</v>
      </c>
      <c r="J703" s="39">
        <v>70</v>
      </c>
      <c r="K703" s="71" t="s">
        <v>540</v>
      </c>
      <c r="L703" s="31"/>
      <c r="M703" s="74"/>
      <c r="N703" s="74"/>
      <c r="O703" s="74"/>
      <c r="P703" s="74"/>
      <c r="Q703" s="74"/>
      <c r="R703" s="74"/>
      <c r="S703" s="74"/>
      <c r="T703" s="74"/>
      <c r="U703" s="74"/>
      <c r="V703" s="74"/>
      <c r="W703" s="74"/>
      <c r="X703" s="74"/>
      <c r="Y703" s="74"/>
      <c r="Z703" s="74"/>
      <c r="AA703" s="74"/>
    </row>
    <row r="704" spans="1:27" s="127" customFormat="1" ht="13.5">
      <c r="A704" s="73"/>
      <c r="B704" s="40">
        <v>72</v>
      </c>
      <c r="C704" s="217" t="s">
        <v>179</v>
      </c>
      <c r="D704" s="111" t="s">
        <v>2006</v>
      </c>
      <c r="E704" s="75"/>
      <c r="F704" s="138" t="s">
        <v>886</v>
      </c>
      <c r="G704" s="92" t="s">
        <v>537</v>
      </c>
      <c r="H704" s="216">
        <v>37748</v>
      </c>
      <c r="I704" s="216">
        <v>37781</v>
      </c>
      <c r="J704" s="39">
        <v>24</v>
      </c>
      <c r="K704" s="71" t="s">
        <v>540</v>
      </c>
      <c r="L704" s="31"/>
      <c r="M704" s="74"/>
      <c r="N704" s="74"/>
      <c r="O704" s="74"/>
      <c r="P704" s="74"/>
      <c r="Q704" s="74"/>
      <c r="R704" s="74"/>
      <c r="S704" s="74"/>
      <c r="T704" s="74"/>
      <c r="U704" s="74"/>
      <c r="V704" s="74"/>
      <c r="W704" s="74"/>
      <c r="X704" s="74"/>
      <c r="Y704" s="74"/>
      <c r="Z704" s="74"/>
      <c r="AA704" s="74"/>
    </row>
    <row r="705" spans="1:27" s="127" customFormat="1" ht="27">
      <c r="A705" s="73"/>
      <c r="B705" s="40">
        <v>72</v>
      </c>
      <c r="C705" s="217" t="s">
        <v>1647</v>
      </c>
      <c r="D705" s="111" t="s">
        <v>2006</v>
      </c>
      <c r="E705" s="75"/>
      <c r="F705" s="138" t="s">
        <v>886</v>
      </c>
      <c r="G705" s="92" t="s">
        <v>538</v>
      </c>
      <c r="H705" s="216">
        <v>37715</v>
      </c>
      <c r="I705" s="216">
        <v>37915</v>
      </c>
      <c r="J705" s="39">
        <v>36</v>
      </c>
      <c r="K705" s="71" t="s">
        <v>540</v>
      </c>
      <c r="L705" s="31" t="s">
        <v>1437</v>
      </c>
      <c r="M705" s="74"/>
      <c r="N705" s="74"/>
      <c r="O705" s="74"/>
      <c r="P705" s="74"/>
      <c r="Q705" s="74"/>
      <c r="R705" s="74"/>
      <c r="S705" s="74"/>
      <c r="T705" s="74"/>
      <c r="U705" s="74"/>
      <c r="V705" s="74"/>
      <c r="W705" s="74"/>
      <c r="X705" s="74"/>
      <c r="Y705" s="74"/>
      <c r="Z705" s="74"/>
      <c r="AA705" s="74"/>
    </row>
    <row r="706" spans="1:27" s="127" customFormat="1" ht="13.5">
      <c r="A706" s="73"/>
      <c r="B706" s="40">
        <v>72</v>
      </c>
      <c r="C706" s="217" t="s">
        <v>1648</v>
      </c>
      <c r="D706" s="111" t="s">
        <v>2006</v>
      </c>
      <c r="E706" s="75"/>
      <c r="F706" s="138" t="s">
        <v>886</v>
      </c>
      <c r="G706" s="92" t="s">
        <v>539</v>
      </c>
      <c r="H706" s="216">
        <v>37768</v>
      </c>
      <c r="I706" s="216">
        <v>37873</v>
      </c>
      <c r="J706" s="39">
        <v>30</v>
      </c>
      <c r="K706" s="71" t="s">
        <v>540</v>
      </c>
      <c r="L706" s="31"/>
      <c r="M706" s="74"/>
      <c r="N706" s="74"/>
      <c r="O706" s="74"/>
      <c r="P706" s="74"/>
      <c r="Q706" s="74"/>
      <c r="R706" s="74"/>
      <c r="S706" s="74"/>
      <c r="T706" s="74"/>
      <c r="U706" s="74"/>
      <c r="V706" s="74"/>
      <c r="W706" s="74"/>
      <c r="X706" s="74"/>
      <c r="Y706" s="74"/>
      <c r="Z706" s="74"/>
      <c r="AA706" s="74"/>
    </row>
    <row r="707" spans="1:27" s="127" customFormat="1" ht="13.5">
      <c r="A707" s="73"/>
      <c r="B707" s="40">
        <v>72</v>
      </c>
      <c r="C707" s="217" t="s">
        <v>1649</v>
      </c>
      <c r="D707" s="111" t="s">
        <v>2006</v>
      </c>
      <c r="E707" s="75"/>
      <c r="F707" s="138" t="s">
        <v>886</v>
      </c>
      <c r="G707" s="92" t="s">
        <v>859</v>
      </c>
      <c r="H707" s="216">
        <v>37964</v>
      </c>
      <c r="I707" s="216">
        <v>38028</v>
      </c>
      <c r="J707" s="39">
        <v>54</v>
      </c>
      <c r="K707" s="71" t="s">
        <v>540</v>
      </c>
      <c r="L707" s="31"/>
      <c r="M707" s="74"/>
      <c r="N707" s="74"/>
      <c r="O707" s="74"/>
      <c r="P707" s="74"/>
      <c r="Q707" s="74"/>
      <c r="R707" s="74"/>
      <c r="S707" s="74"/>
      <c r="T707" s="74"/>
      <c r="U707" s="74"/>
      <c r="V707" s="74"/>
      <c r="W707" s="74"/>
      <c r="X707" s="74"/>
      <c r="Y707" s="74"/>
      <c r="Z707" s="74"/>
      <c r="AA707" s="74"/>
    </row>
    <row r="708" spans="1:27" s="127" customFormat="1" ht="13.5">
      <c r="A708" s="73"/>
      <c r="B708" s="40">
        <v>72</v>
      </c>
      <c r="C708" s="217" t="s">
        <v>1332</v>
      </c>
      <c r="D708" s="111" t="s">
        <v>2006</v>
      </c>
      <c r="E708" s="75"/>
      <c r="F708" s="138" t="s">
        <v>820</v>
      </c>
      <c r="G708" s="92" t="s">
        <v>2534</v>
      </c>
      <c r="H708" s="216">
        <v>37267</v>
      </c>
      <c r="I708" s="216">
        <v>37587</v>
      </c>
      <c r="J708" s="39">
        <v>87</v>
      </c>
      <c r="K708" s="71" t="s">
        <v>540</v>
      </c>
      <c r="L708" s="31"/>
      <c r="M708" s="74"/>
      <c r="N708" s="74"/>
      <c r="O708" s="74"/>
      <c r="P708" s="74"/>
      <c r="Q708" s="74"/>
      <c r="R708" s="74"/>
      <c r="S708" s="74"/>
      <c r="T708" s="74"/>
      <c r="U708" s="74"/>
      <c r="V708" s="74"/>
      <c r="W708" s="74"/>
      <c r="X708" s="74"/>
      <c r="Y708" s="74"/>
      <c r="Z708" s="74"/>
      <c r="AA708" s="74"/>
    </row>
    <row r="709" spans="1:27" s="127" customFormat="1" ht="13.5">
      <c r="A709" s="73"/>
      <c r="B709" s="40">
        <v>72</v>
      </c>
      <c r="C709" s="217" t="s">
        <v>1333</v>
      </c>
      <c r="D709" s="111" t="s">
        <v>2006</v>
      </c>
      <c r="E709" s="75"/>
      <c r="F709" s="138" t="s">
        <v>1639</v>
      </c>
      <c r="G709" s="92" t="s">
        <v>406</v>
      </c>
      <c r="H709" s="216">
        <v>37270</v>
      </c>
      <c r="I709" s="216">
        <v>37472</v>
      </c>
      <c r="J709" s="39">
        <v>222</v>
      </c>
      <c r="K709" s="71" t="s">
        <v>540</v>
      </c>
      <c r="L709" s="31"/>
      <c r="M709" s="74"/>
      <c r="N709" s="74"/>
      <c r="O709" s="74"/>
      <c r="P709" s="74"/>
      <c r="Q709" s="74"/>
      <c r="R709" s="74"/>
      <c r="S709" s="74"/>
      <c r="T709" s="74"/>
      <c r="U709" s="74"/>
      <c r="V709" s="74"/>
      <c r="W709" s="74"/>
      <c r="X709" s="74"/>
      <c r="Y709" s="74"/>
      <c r="Z709" s="74"/>
      <c r="AA709" s="74"/>
    </row>
    <row r="710" spans="1:27" s="127" customFormat="1" ht="13.5">
      <c r="A710" s="73"/>
      <c r="B710" s="40">
        <v>72</v>
      </c>
      <c r="C710" s="217" t="s">
        <v>1334</v>
      </c>
      <c r="D710" s="111" t="s">
        <v>2006</v>
      </c>
      <c r="E710" s="75"/>
      <c r="F710" s="138" t="s">
        <v>738</v>
      </c>
      <c r="G710" s="92" t="s">
        <v>2535</v>
      </c>
      <c r="H710" s="226" t="s">
        <v>771</v>
      </c>
      <c r="I710" s="216">
        <v>37566</v>
      </c>
      <c r="J710" s="39">
        <v>74</v>
      </c>
      <c r="K710" s="71" t="s">
        <v>540</v>
      </c>
      <c r="L710" s="31"/>
      <c r="M710" s="74"/>
      <c r="N710" s="74"/>
      <c r="O710" s="74"/>
      <c r="P710" s="74"/>
      <c r="Q710" s="74"/>
      <c r="R710" s="74"/>
      <c r="S710" s="74"/>
      <c r="T710" s="74"/>
      <c r="U710" s="74"/>
      <c r="V710" s="74"/>
      <c r="W710" s="74"/>
      <c r="X710" s="74"/>
      <c r="Y710" s="74"/>
      <c r="Z710" s="74"/>
      <c r="AA710" s="74"/>
    </row>
    <row r="711" spans="1:27" s="127" customFormat="1" ht="13.5">
      <c r="A711" s="73"/>
      <c r="B711" s="40">
        <v>72</v>
      </c>
      <c r="C711" s="217" t="s">
        <v>348</v>
      </c>
      <c r="D711" s="111" t="s">
        <v>2007</v>
      </c>
      <c r="E711" s="75"/>
      <c r="F711" s="138" t="s">
        <v>1837</v>
      </c>
      <c r="G711" s="92" t="s">
        <v>2536</v>
      </c>
      <c r="H711" s="216">
        <v>37265</v>
      </c>
      <c r="I711" s="216">
        <v>37445</v>
      </c>
      <c r="J711" s="39">
        <v>201</v>
      </c>
      <c r="K711" s="71" t="s">
        <v>540</v>
      </c>
      <c r="L711" s="101"/>
      <c r="M711" s="74"/>
      <c r="N711" s="74"/>
      <c r="O711" s="74"/>
      <c r="P711" s="74"/>
      <c r="Q711" s="74"/>
      <c r="R711" s="74"/>
      <c r="S711" s="74"/>
      <c r="T711" s="74"/>
      <c r="U711" s="74"/>
      <c r="V711" s="74"/>
      <c r="W711" s="74"/>
      <c r="X711" s="74"/>
      <c r="Y711" s="74"/>
      <c r="Z711" s="74"/>
      <c r="AA711" s="74"/>
    </row>
    <row r="712" spans="1:27" s="127" customFormat="1" ht="27.75" customHeight="1">
      <c r="A712" s="73"/>
      <c r="B712" s="40">
        <v>72</v>
      </c>
      <c r="C712" s="217" t="s">
        <v>737</v>
      </c>
      <c r="D712" s="111" t="s">
        <v>2008</v>
      </c>
      <c r="E712" s="75"/>
      <c r="F712" s="138" t="s">
        <v>1837</v>
      </c>
      <c r="G712" s="92" t="s">
        <v>739</v>
      </c>
      <c r="H712" s="216">
        <v>37482</v>
      </c>
      <c r="I712" s="216" t="s">
        <v>1666</v>
      </c>
      <c r="J712" s="39">
        <f>381-202+1</f>
        <v>180</v>
      </c>
      <c r="K712" s="71" t="s">
        <v>540</v>
      </c>
      <c r="L712" s="191"/>
      <c r="M712" s="74"/>
      <c r="N712" s="74"/>
      <c r="O712" s="74"/>
      <c r="P712" s="74"/>
      <c r="Q712" s="74"/>
      <c r="R712" s="74"/>
      <c r="S712" s="74"/>
      <c r="T712" s="74"/>
      <c r="U712" s="74"/>
      <c r="V712" s="74"/>
      <c r="W712" s="74"/>
      <c r="X712" s="74"/>
      <c r="Y712" s="74"/>
      <c r="Z712" s="74"/>
      <c r="AA712" s="74"/>
    </row>
    <row r="713" spans="1:27" s="127" customFormat="1" ht="13.5">
      <c r="A713" s="73"/>
      <c r="B713" s="51"/>
      <c r="C713" s="32"/>
      <c r="D713" s="111"/>
      <c r="E713" s="75"/>
      <c r="F713" s="138" t="s">
        <v>947</v>
      </c>
      <c r="G713" s="92" t="s">
        <v>978</v>
      </c>
      <c r="H713" s="216"/>
      <c r="I713" s="216"/>
      <c r="J713" s="39"/>
      <c r="K713" s="71"/>
      <c r="L713" s="31"/>
      <c r="M713" s="74"/>
      <c r="N713" s="74"/>
      <c r="O713" s="74"/>
      <c r="P713" s="74"/>
      <c r="Q713" s="74"/>
      <c r="R713" s="74"/>
      <c r="S713" s="74"/>
      <c r="T713" s="74"/>
      <c r="U713" s="74"/>
      <c r="V713" s="74"/>
      <c r="W713" s="74"/>
      <c r="X713" s="74"/>
      <c r="Y713" s="74"/>
      <c r="Z713" s="74"/>
      <c r="AA713" s="74"/>
    </row>
    <row r="714" spans="1:27" s="127" customFormat="1" ht="25.5" customHeight="1">
      <c r="A714" s="73"/>
      <c r="B714" s="51">
        <v>73</v>
      </c>
      <c r="C714" s="32" t="s">
        <v>582</v>
      </c>
      <c r="D714" s="32" t="s">
        <v>2006</v>
      </c>
      <c r="E714" s="76"/>
      <c r="F714" s="138" t="s">
        <v>947</v>
      </c>
      <c r="G714" s="33" t="s">
        <v>948</v>
      </c>
      <c r="H714" s="216">
        <v>37515</v>
      </c>
      <c r="I714" s="216">
        <v>37609</v>
      </c>
      <c r="J714" s="39">
        <v>162</v>
      </c>
      <c r="K714" s="71" t="s">
        <v>540</v>
      </c>
      <c r="L714" s="31" t="s">
        <v>2421</v>
      </c>
      <c r="M714" s="74"/>
      <c r="N714" s="74"/>
      <c r="O714" s="74"/>
      <c r="P714" s="74"/>
      <c r="Q714" s="74"/>
      <c r="R714" s="74"/>
      <c r="S714" s="74"/>
      <c r="T714" s="74"/>
      <c r="U714" s="74"/>
      <c r="V714" s="74"/>
      <c r="W714" s="74"/>
      <c r="X714" s="74"/>
      <c r="Y714" s="74"/>
      <c r="Z714" s="74"/>
      <c r="AA714" s="74"/>
    </row>
    <row r="715" spans="1:27" s="127" customFormat="1" ht="13.5">
      <c r="A715" s="73"/>
      <c r="B715" s="51">
        <v>73</v>
      </c>
      <c r="C715" s="32" t="s">
        <v>1777</v>
      </c>
      <c r="D715" s="111" t="s">
        <v>2007</v>
      </c>
      <c r="E715" s="75"/>
      <c r="F715" s="138" t="s">
        <v>486</v>
      </c>
      <c r="G715" s="92" t="s">
        <v>1689</v>
      </c>
      <c r="H715" s="216">
        <v>36094</v>
      </c>
      <c r="I715" s="216">
        <v>37235</v>
      </c>
      <c r="J715" s="39">
        <v>179</v>
      </c>
      <c r="K715" s="71" t="s">
        <v>540</v>
      </c>
      <c r="L715" s="192"/>
      <c r="M715" s="74"/>
      <c r="N715" s="74"/>
      <c r="O715" s="74"/>
      <c r="P715" s="74"/>
      <c r="Q715" s="74"/>
      <c r="R715" s="74"/>
      <c r="S715" s="74"/>
      <c r="T715" s="74"/>
      <c r="U715" s="74"/>
      <c r="V715" s="74"/>
      <c r="W715" s="74"/>
      <c r="X715" s="74"/>
      <c r="Y715" s="74"/>
      <c r="Z715" s="74"/>
      <c r="AA715" s="74"/>
    </row>
    <row r="716" spans="1:27" s="127" customFormat="1" ht="40.5">
      <c r="A716" s="73"/>
      <c r="B716" s="51">
        <v>73</v>
      </c>
      <c r="C716" s="32" t="s">
        <v>1778</v>
      </c>
      <c r="D716" s="111" t="s">
        <v>2008</v>
      </c>
      <c r="E716" s="75"/>
      <c r="F716" s="138" t="s">
        <v>486</v>
      </c>
      <c r="G716" s="92" t="s">
        <v>1690</v>
      </c>
      <c r="H716" s="216">
        <v>37348</v>
      </c>
      <c r="I716" s="216">
        <v>37656</v>
      </c>
      <c r="J716" s="39">
        <v>147</v>
      </c>
      <c r="K716" s="71" t="s">
        <v>540</v>
      </c>
      <c r="L716" s="101" t="s">
        <v>2142</v>
      </c>
      <c r="M716" s="74"/>
      <c r="N716" s="74"/>
      <c r="O716" s="74"/>
      <c r="P716" s="74"/>
      <c r="Q716" s="74"/>
      <c r="R716" s="74"/>
      <c r="S716" s="74"/>
      <c r="T716" s="74"/>
      <c r="U716" s="74"/>
      <c r="V716" s="74"/>
      <c r="W716" s="74"/>
      <c r="X716" s="74"/>
      <c r="Y716" s="74"/>
      <c r="Z716" s="74"/>
      <c r="AA716" s="74"/>
    </row>
    <row r="717" spans="1:27" s="127" customFormat="1" ht="13.5">
      <c r="A717" s="73"/>
      <c r="B717" s="51">
        <v>73</v>
      </c>
      <c r="C717" s="32" t="s">
        <v>1779</v>
      </c>
      <c r="D717" s="111" t="s">
        <v>2006</v>
      </c>
      <c r="E717" s="75"/>
      <c r="F717" s="138" t="s">
        <v>1172</v>
      </c>
      <c r="G717" s="92" t="s">
        <v>2338</v>
      </c>
      <c r="H717" s="216">
        <v>37641</v>
      </c>
      <c r="I717" s="216">
        <v>37943</v>
      </c>
      <c r="J717" s="39">
        <v>39</v>
      </c>
      <c r="K717" s="71" t="s">
        <v>540</v>
      </c>
      <c r="L717" s="31"/>
      <c r="M717" s="74"/>
      <c r="N717" s="74"/>
      <c r="O717" s="74"/>
      <c r="P717" s="74"/>
      <c r="Q717" s="74"/>
      <c r="R717" s="74"/>
      <c r="S717" s="74"/>
      <c r="T717" s="74"/>
      <c r="U717" s="74"/>
      <c r="V717" s="74"/>
      <c r="W717" s="74"/>
      <c r="X717" s="74"/>
      <c r="Y717" s="74"/>
      <c r="Z717" s="74"/>
      <c r="AA717" s="74"/>
    </row>
    <row r="718" spans="1:27" s="127" customFormat="1" ht="13.5">
      <c r="A718" s="73"/>
      <c r="B718" s="51">
        <v>73</v>
      </c>
      <c r="C718" s="32" t="s">
        <v>292</v>
      </c>
      <c r="D718" s="111" t="s">
        <v>2006</v>
      </c>
      <c r="E718" s="75"/>
      <c r="F718" s="138" t="s">
        <v>291</v>
      </c>
      <c r="G718" s="92" t="s">
        <v>409</v>
      </c>
      <c r="H718" s="56">
        <v>37316</v>
      </c>
      <c r="I718" s="216">
        <v>37544</v>
      </c>
      <c r="J718" s="39">
        <v>174</v>
      </c>
      <c r="K718" s="71" t="s">
        <v>540</v>
      </c>
      <c r="L718" s="31"/>
      <c r="M718" s="74"/>
      <c r="N718" s="74"/>
      <c r="O718" s="74"/>
      <c r="P718" s="74"/>
      <c r="Q718" s="74"/>
      <c r="R718" s="74"/>
      <c r="S718" s="74"/>
      <c r="T718" s="74"/>
      <c r="U718" s="74"/>
      <c r="V718" s="74"/>
      <c r="W718" s="74"/>
      <c r="X718" s="74"/>
      <c r="Y718" s="74"/>
      <c r="Z718" s="74"/>
      <c r="AA718" s="74"/>
    </row>
    <row r="719" spans="1:27" s="127" customFormat="1" ht="27">
      <c r="A719" s="73"/>
      <c r="B719" s="51">
        <v>73</v>
      </c>
      <c r="C719" s="32" t="s">
        <v>290</v>
      </c>
      <c r="D719" s="111" t="s">
        <v>2006</v>
      </c>
      <c r="E719" s="75"/>
      <c r="F719" s="138" t="s">
        <v>1173</v>
      </c>
      <c r="G719" s="92" t="s">
        <v>562</v>
      </c>
      <c r="H719" s="56" t="s">
        <v>740</v>
      </c>
      <c r="I719" s="216" t="s">
        <v>741</v>
      </c>
      <c r="J719" s="39">
        <v>60</v>
      </c>
      <c r="K719" s="71" t="s">
        <v>540</v>
      </c>
      <c r="L719" s="31" t="s">
        <v>2143</v>
      </c>
      <c r="M719" s="74"/>
      <c r="N719" s="74"/>
      <c r="O719" s="74"/>
      <c r="P719" s="74"/>
      <c r="Q719" s="74"/>
      <c r="R719" s="74"/>
      <c r="S719" s="74"/>
      <c r="T719" s="74"/>
      <c r="U719" s="74"/>
      <c r="V719" s="74"/>
      <c r="W719" s="74"/>
      <c r="X719" s="74"/>
      <c r="Y719" s="74"/>
      <c r="Z719" s="74"/>
      <c r="AA719" s="74"/>
    </row>
    <row r="720" spans="1:27" s="127" customFormat="1" ht="13.5">
      <c r="A720" s="73"/>
      <c r="B720" s="51">
        <v>73</v>
      </c>
      <c r="C720" s="32" t="s">
        <v>717</v>
      </c>
      <c r="D720" s="111" t="s">
        <v>2006</v>
      </c>
      <c r="E720" s="75"/>
      <c r="F720" s="138" t="s">
        <v>1369</v>
      </c>
      <c r="G720" s="92" t="s">
        <v>949</v>
      </c>
      <c r="H720" s="216">
        <v>37259</v>
      </c>
      <c r="I720" s="216">
        <v>37593</v>
      </c>
      <c r="J720" s="39">
        <v>127</v>
      </c>
      <c r="K720" s="71" t="s">
        <v>540</v>
      </c>
      <c r="L720" s="31"/>
      <c r="M720" s="74"/>
      <c r="N720" s="74"/>
      <c r="O720" s="74"/>
      <c r="P720" s="74"/>
      <c r="Q720" s="74"/>
      <c r="R720" s="74"/>
      <c r="S720" s="74"/>
      <c r="T720" s="74"/>
      <c r="U720" s="74"/>
      <c r="V720" s="74"/>
      <c r="W720" s="74"/>
      <c r="X720" s="74"/>
      <c r="Y720" s="74"/>
      <c r="Z720" s="74"/>
      <c r="AA720" s="74"/>
    </row>
    <row r="721" spans="1:27" s="127" customFormat="1" ht="27">
      <c r="A721" s="73"/>
      <c r="B721" s="51">
        <v>73</v>
      </c>
      <c r="C721" s="32" t="s">
        <v>1337</v>
      </c>
      <c r="D721" s="111" t="s">
        <v>2006</v>
      </c>
      <c r="E721" s="75"/>
      <c r="F721" s="138" t="s">
        <v>2217</v>
      </c>
      <c r="G721" s="92" t="s">
        <v>744</v>
      </c>
      <c r="H721" s="216" t="s">
        <v>1496</v>
      </c>
      <c r="I721" s="216">
        <v>37386</v>
      </c>
      <c r="J721" s="39">
        <v>80</v>
      </c>
      <c r="K721" s="71" t="s">
        <v>540</v>
      </c>
      <c r="L721" s="31"/>
      <c r="M721" s="74"/>
      <c r="N721" s="74"/>
      <c r="O721" s="74"/>
      <c r="P721" s="74"/>
      <c r="Q721" s="74"/>
      <c r="R721" s="74"/>
      <c r="S721" s="74"/>
      <c r="T721" s="74"/>
      <c r="U721" s="74"/>
      <c r="V721" s="74"/>
      <c r="W721" s="74"/>
      <c r="X721" s="74"/>
      <c r="Y721" s="74"/>
      <c r="Z721" s="74"/>
      <c r="AA721" s="74"/>
    </row>
    <row r="722" spans="1:27" s="127" customFormat="1" ht="27">
      <c r="A722" s="73"/>
      <c r="B722" s="51">
        <v>73</v>
      </c>
      <c r="C722" s="32" t="s">
        <v>1497</v>
      </c>
      <c r="D722" s="111" t="s">
        <v>2006</v>
      </c>
      <c r="E722" s="75"/>
      <c r="F722" s="138" t="s">
        <v>2217</v>
      </c>
      <c r="G722" s="92" t="s">
        <v>2123</v>
      </c>
      <c r="H722" s="216">
        <v>37699</v>
      </c>
      <c r="I722" s="216">
        <v>37768</v>
      </c>
      <c r="J722" s="39">
        <v>6</v>
      </c>
      <c r="K722" s="71" t="s">
        <v>540</v>
      </c>
      <c r="L722" s="31"/>
      <c r="M722" s="74"/>
      <c r="N722" s="74"/>
      <c r="O722" s="74"/>
      <c r="P722" s="74"/>
      <c r="Q722" s="74"/>
      <c r="R722" s="74"/>
      <c r="S722" s="74"/>
      <c r="T722" s="74"/>
      <c r="U722" s="74"/>
      <c r="V722" s="74"/>
      <c r="W722" s="74"/>
      <c r="X722" s="74"/>
      <c r="Y722" s="74"/>
      <c r="Z722" s="74"/>
      <c r="AA722" s="74"/>
    </row>
    <row r="723" spans="1:27" s="127" customFormat="1" ht="13.5">
      <c r="A723" s="73"/>
      <c r="B723" s="51">
        <v>73</v>
      </c>
      <c r="C723" s="32" t="s">
        <v>86</v>
      </c>
      <c r="D723" s="111" t="s">
        <v>2006</v>
      </c>
      <c r="E723" s="75"/>
      <c r="F723" s="138" t="s">
        <v>742</v>
      </c>
      <c r="G723" s="92" t="s">
        <v>1469</v>
      </c>
      <c r="H723" s="216">
        <v>37591</v>
      </c>
      <c r="I723" s="216">
        <v>37610</v>
      </c>
      <c r="J723" s="39">
        <v>49</v>
      </c>
      <c r="K723" s="71" t="s">
        <v>540</v>
      </c>
      <c r="L723" s="31"/>
      <c r="M723" s="74"/>
      <c r="N723" s="74"/>
      <c r="O723" s="74"/>
      <c r="P723" s="74"/>
      <c r="Q723" s="74"/>
      <c r="R723" s="74"/>
      <c r="S723" s="74"/>
      <c r="T723" s="74"/>
      <c r="U723" s="74"/>
      <c r="V723" s="74"/>
      <c r="W723" s="74"/>
      <c r="X723" s="74"/>
      <c r="Y723" s="74"/>
      <c r="Z723" s="74"/>
      <c r="AA723" s="74"/>
    </row>
    <row r="724" spans="1:27" s="127" customFormat="1" ht="13.5">
      <c r="A724" s="73"/>
      <c r="B724" s="51">
        <v>73</v>
      </c>
      <c r="C724" s="32" t="s">
        <v>745</v>
      </c>
      <c r="D724" s="111" t="s">
        <v>2006</v>
      </c>
      <c r="E724" s="75"/>
      <c r="F724" s="138" t="s">
        <v>742</v>
      </c>
      <c r="G724" s="92" t="s">
        <v>1469</v>
      </c>
      <c r="H724" s="216">
        <v>37643</v>
      </c>
      <c r="I724" s="216">
        <v>37706</v>
      </c>
      <c r="J724" s="39">
        <v>67</v>
      </c>
      <c r="K724" s="71" t="s">
        <v>540</v>
      </c>
      <c r="L724" s="31"/>
      <c r="M724" s="74"/>
      <c r="N724" s="74"/>
      <c r="O724" s="74"/>
      <c r="P724" s="74"/>
      <c r="Q724" s="74"/>
      <c r="R724" s="74"/>
      <c r="S724" s="74"/>
      <c r="T724" s="74"/>
      <c r="U724" s="74"/>
      <c r="V724" s="74"/>
      <c r="W724" s="74"/>
      <c r="X724" s="74"/>
      <c r="Y724" s="74"/>
      <c r="Z724" s="74"/>
      <c r="AA724" s="74"/>
    </row>
    <row r="725" spans="1:27" s="127" customFormat="1" ht="13.5">
      <c r="A725" s="73"/>
      <c r="B725" s="51">
        <v>73</v>
      </c>
      <c r="C725" s="32" t="s">
        <v>87</v>
      </c>
      <c r="D725" s="111" t="s">
        <v>2006</v>
      </c>
      <c r="E725" s="75"/>
      <c r="F725" s="138" t="s">
        <v>1369</v>
      </c>
      <c r="G725" s="92" t="s">
        <v>1645</v>
      </c>
      <c r="H725" s="216">
        <v>37278</v>
      </c>
      <c r="I725" s="216">
        <v>37651</v>
      </c>
      <c r="J725" s="39">
        <v>23</v>
      </c>
      <c r="K725" s="71" t="s">
        <v>540</v>
      </c>
      <c r="L725" s="31"/>
      <c r="M725" s="74"/>
      <c r="N725" s="74"/>
      <c r="O725" s="74"/>
      <c r="P725" s="74"/>
      <c r="Q725" s="74"/>
      <c r="R725" s="74"/>
      <c r="S725" s="74"/>
      <c r="T725" s="74"/>
      <c r="U725" s="74"/>
      <c r="V725" s="74"/>
      <c r="W725" s="74"/>
      <c r="X725" s="74"/>
      <c r="Y725" s="74"/>
      <c r="Z725" s="74"/>
      <c r="AA725" s="74"/>
    </row>
    <row r="726" spans="1:27" s="127" customFormat="1" ht="13.5">
      <c r="A726" s="73"/>
      <c r="B726" s="40"/>
      <c r="C726" s="217"/>
      <c r="D726" s="111"/>
      <c r="E726" s="75"/>
      <c r="F726" s="178" t="s">
        <v>950</v>
      </c>
      <c r="G726" s="92" t="s">
        <v>1817</v>
      </c>
      <c r="H726" s="39"/>
      <c r="I726" s="39"/>
      <c r="J726" s="39"/>
      <c r="K726" s="71"/>
      <c r="L726" s="31"/>
      <c r="M726" s="74"/>
      <c r="N726" s="74"/>
      <c r="O726" s="74"/>
      <c r="P726" s="74"/>
      <c r="Q726" s="74"/>
      <c r="R726" s="74"/>
      <c r="S726" s="74"/>
      <c r="T726" s="74"/>
      <c r="U726" s="74"/>
      <c r="V726" s="74"/>
      <c r="W726" s="74"/>
      <c r="X726" s="74"/>
      <c r="Y726" s="74"/>
      <c r="Z726" s="74"/>
      <c r="AA726" s="74"/>
    </row>
    <row r="727" spans="1:27" s="127" customFormat="1" ht="13.5">
      <c r="A727" s="73"/>
      <c r="B727" s="40">
        <v>74</v>
      </c>
      <c r="C727" s="217" t="s">
        <v>1966</v>
      </c>
      <c r="D727" s="111" t="s">
        <v>2006</v>
      </c>
      <c r="E727" s="75"/>
      <c r="F727" s="138" t="s">
        <v>1539</v>
      </c>
      <c r="G727" s="92" t="s">
        <v>1646</v>
      </c>
      <c r="H727" s="39" t="s">
        <v>401</v>
      </c>
      <c r="I727" s="216">
        <v>38334</v>
      </c>
      <c r="J727" s="39">
        <v>235</v>
      </c>
      <c r="K727" s="71" t="s">
        <v>540</v>
      </c>
      <c r="L727" s="31"/>
      <c r="M727" s="74"/>
      <c r="N727" s="74"/>
      <c r="O727" s="74"/>
      <c r="P727" s="74"/>
      <c r="Q727" s="74"/>
      <c r="R727" s="74"/>
      <c r="S727" s="74"/>
      <c r="T727" s="74"/>
      <c r="U727" s="74"/>
      <c r="V727" s="74"/>
      <c r="W727" s="74"/>
      <c r="X727" s="74"/>
      <c r="Y727" s="74"/>
      <c r="Z727" s="74"/>
      <c r="AA727" s="74"/>
    </row>
    <row r="728" spans="1:27" s="127" customFormat="1" ht="13.5">
      <c r="A728" s="73"/>
      <c r="B728" s="40">
        <v>74</v>
      </c>
      <c r="C728" s="217" t="s">
        <v>1025</v>
      </c>
      <c r="D728" s="111" t="s">
        <v>2006</v>
      </c>
      <c r="E728" s="75"/>
      <c r="F728" s="138" t="s">
        <v>1539</v>
      </c>
      <c r="G728" s="92" t="s">
        <v>1075</v>
      </c>
      <c r="H728" s="39" t="s">
        <v>401</v>
      </c>
      <c r="I728" s="216">
        <v>37929</v>
      </c>
      <c r="J728" s="39">
        <v>53</v>
      </c>
      <c r="K728" s="71" t="s">
        <v>540</v>
      </c>
      <c r="L728" s="31"/>
      <c r="M728" s="74"/>
      <c r="N728" s="74"/>
      <c r="O728" s="74"/>
      <c r="P728" s="74"/>
      <c r="Q728" s="74"/>
      <c r="R728" s="74"/>
      <c r="S728" s="74"/>
      <c r="T728" s="74"/>
      <c r="U728" s="74"/>
      <c r="V728" s="74"/>
      <c r="W728" s="74"/>
      <c r="X728" s="74"/>
      <c r="Y728" s="74"/>
      <c r="Z728" s="74"/>
      <c r="AA728" s="74"/>
    </row>
    <row r="729" spans="1:27" s="127" customFormat="1" ht="13.5">
      <c r="A729" s="73"/>
      <c r="B729" s="40">
        <v>74</v>
      </c>
      <c r="C729" s="217" t="s">
        <v>705</v>
      </c>
      <c r="D729" s="111" t="s">
        <v>2006</v>
      </c>
      <c r="E729" s="75"/>
      <c r="F729" s="138" t="s">
        <v>1539</v>
      </c>
      <c r="G729" s="92" t="s">
        <v>368</v>
      </c>
      <c r="H729" s="216">
        <v>37617</v>
      </c>
      <c r="I729" s="39" t="s">
        <v>594</v>
      </c>
      <c r="J729" s="39">
        <v>138</v>
      </c>
      <c r="K729" s="71" t="s">
        <v>540</v>
      </c>
      <c r="L729" s="31"/>
      <c r="M729" s="74"/>
      <c r="N729" s="74"/>
      <c r="O729" s="74"/>
      <c r="P729" s="74"/>
      <c r="Q729" s="74"/>
      <c r="R729" s="74"/>
      <c r="S729" s="74"/>
      <c r="T729" s="74"/>
      <c r="U729" s="74"/>
      <c r="V729" s="74"/>
      <c r="W729" s="74"/>
      <c r="X729" s="74"/>
      <c r="Y729" s="74"/>
      <c r="Z729" s="74"/>
      <c r="AA729" s="74"/>
    </row>
    <row r="730" spans="1:27" s="127" customFormat="1" ht="13.5">
      <c r="A730" s="73"/>
      <c r="B730" s="40">
        <v>74</v>
      </c>
      <c r="C730" s="217" t="s">
        <v>706</v>
      </c>
      <c r="D730" s="111" t="s">
        <v>2006</v>
      </c>
      <c r="E730" s="75"/>
      <c r="F730" s="138" t="s">
        <v>1539</v>
      </c>
      <c r="G730" s="92" t="s">
        <v>720</v>
      </c>
      <c r="H730" s="39" t="s">
        <v>649</v>
      </c>
      <c r="I730" s="216">
        <v>37929</v>
      </c>
      <c r="J730" s="39">
        <v>78</v>
      </c>
      <c r="K730" s="71" t="s">
        <v>540</v>
      </c>
      <c r="L730" s="31"/>
      <c r="M730" s="74"/>
      <c r="N730" s="74"/>
      <c r="O730" s="74"/>
      <c r="P730" s="74"/>
      <c r="Q730" s="74"/>
      <c r="R730" s="74"/>
      <c r="S730" s="74"/>
      <c r="T730" s="74"/>
      <c r="U730" s="74"/>
      <c r="V730" s="74"/>
      <c r="W730" s="74"/>
      <c r="X730" s="74"/>
      <c r="Y730" s="74"/>
      <c r="Z730" s="74"/>
      <c r="AA730" s="74"/>
    </row>
    <row r="731" spans="1:27" s="127" customFormat="1" ht="13.5">
      <c r="A731" s="73"/>
      <c r="B731" s="40">
        <v>74</v>
      </c>
      <c r="C731" s="217" t="s">
        <v>707</v>
      </c>
      <c r="D731" s="111" t="s">
        <v>2006</v>
      </c>
      <c r="E731" s="75"/>
      <c r="F731" s="138" t="s">
        <v>1539</v>
      </c>
      <c r="G731" s="92" t="s">
        <v>721</v>
      </c>
      <c r="H731" s="216">
        <v>37763</v>
      </c>
      <c r="I731" s="216" t="s">
        <v>2505</v>
      </c>
      <c r="J731" s="39">
        <v>118</v>
      </c>
      <c r="K731" s="71" t="s">
        <v>540</v>
      </c>
      <c r="L731" s="31"/>
      <c r="M731" s="74"/>
      <c r="N731" s="74"/>
      <c r="O731" s="74"/>
      <c r="P731" s="74"/>
      <c r="Q731" s="74"/>
      <c r="R731" s="74"/>
      <c r="S731" s="74"/>
      <c r="T731" s="74"/>
      <c r="U731" s="74"/>
      <c r="V731" s="74"/>
      <c r="W731" s="74"/>
      <c r="X731" s="74"/>
      <c r="Y731" s="74"/>
      <c r="Z731" s="74"/>
      <c r="AA731" s="74"/>
    </row>
    <row r="732" spans="1:27" s="127" customFormat="1" ht="13.5">
      <c r="A732" s="73"/>
      <c r="B732" s="40">
        <v>74</v>
      </c>
      <c r="C732" s="217" t="s">
        <v>708</v>
      </c>
      <c r="D732" s="111" t="s">
        <v>2006</v>
      </c>
      <c r="E732" s="75"/>
      <c r="F732" s="138" t="s">
        <v>1539</v>
      </c>
      <c r="G732" s="92" t="s">
        <v>1005</v>
      </c>
      <c r="H732" s="216">
        <v>37754</v>
      </c>
      <c r="I732" s="39" t="s">
        <v>651</v>
      </c>
      <c r="J732" s="39">
        <v>193</v>
      </c>
      <c r="K732" s="71" t="s">
        <v>540</v>
      </c>
      <c r="L732" s="31"/>
      <c r="M732" s="74"/>
      <c r="N732" s="74"/>
      <c r="O732" s="74"/>
      <c r="P732" s="74"/>
      <c r="Q732" s="74"/>
      <c r="R732" s="74"/>
      <c r="S732" s="74"/>
      <c r="T732" s="74"/>
      <c r="U732" s="74"/>
      <c r="V732" s="74"/>
      <c r="W732" s="74"/>
      <c r="X732" s="74"/>
      <c r="Y732" s="74"/>
      <c r="Z732" s="74"/>
      <c r="AA732" s="74"/>
    </row>
    <row r="733" spans="1:27" s="127" customFormat="1" ht="13.5">
      <c r="A733" s="73"/>
      <c r="B733" s="40">
        <v>74</v>
      </c>
      <c r="C733" s="217" t="s">
        <v>38</v>
      </c>
      <c r="D733" s="111" t="s">
        <v>2006</v>
      </c>
      <c r="E733" s="75"/>
      <c r="F733" s="138" t="s">
        <v>1539</v>
      </c>
      <c r="G733" s="92" t="s">
        <v>75</v>
      </c>
      <c r="H733" s="216">
        <v>37244</v>
      </c>
      <c r="I733" s="39" t="s">
        <v>652</v>
      </c>
      <c r="J733" s="39">
        <v>105</v>
      </c>
      <c r="K733" s="71" t="s">
        <v>540</v>
      </c>
      <c r="L733" s="31"/>
      <c r="M733" s="74"/>
      <c r="N733" s="74"/>
      <c r="O733" s="74"/>
      <c r="P733" s="74"/>
      <c r="Q733" s="74"/>
      <c r="R733" s="74"/>
      <c r="S733" s="74"/>
      <c r="T733" s="74"/>
      <c r="U733" s="74"/>
      <c r="V733" s="74"/>
      <c r="W733" s="74"/>
      <c r="X733" s="74"/>
      <c r="Y733" s="74"/>
      <c r="Z733" s="74"/>
      <c r="AA733" s="74"/>
    </row>
    <row r="734" spans="1:27" s="127" customFormat="1" ht="27">
      <c r="A734" s="73"/>
      <c r="B734" s="51">
        <v>75</v>
      </c>
      <c r="C734" s="32" t="s">
        <v>39</v>
      </c>
      <c r="D734" s="111" t="s">
        <v>2006</v>
      </c>
      <c r="E734" s="75"/>
      <c r="F734" s="138" t="s">
        <v>1539</v>
      </c>
      <c r="G734" s="92" t="s">
        <v>93</v>
      </c>
      <c r="H734" s="39" t="s">
        <v>650</v>
      </c>
      <c r="I734" s="39" t="s">
        <v>254</v>
      </c>
      <c r="J734" s="39">
        <v>109</v>
      </c>
      <c r="K734" s="71" t="s">
        <v>540</v>
      </c>
      <c r="L734" s="31"/>
      <c r="M734" s="74"/>
      <c r="N734" s="74"/>
      <c r="O734" s="74"/>
      <c r="P734" s="74"/>
      <c r="Q734" s="74"/>
      <c r="R734" s="74"/>
      <c r="S734" s="74"/>
      <c r="T734" s="74"/>
      <c r="U734" s="74"/>
      <c r="V734" s="74"/>
      <c r="W734" s="74"/>
      <c r="X734" s="74"/>
      <c r="Y734" s="74"/>
      <c r="Z734" s="74"/>
      <c r="AA734" s="74"/>
    </row>
    <row r="735" spans="1:27" s="127" customFormat="1" ht="56.25" customHeight="1">
      <c r="A735" s="73"/>
      <c r="B735" s="90">
        <v>75</v>
      </c>
      <c r="C735" s="161" t="s">
        <v>40</v>
      </c>
      <c r="D735" s="154" t="s">
        <v>2006</v>
      </c>
      <c r="E735" s="109"/>
      <c r="F735" s="162" t="s">
        <v>2066</v>
      </c>
      <c r="G735" s="229" t="s">
        <v>281</v>
      </c>
      <c r="H735" s="172" t="s">
        <v>593</v>
      </c>
      <c r="I735" s="172" t="s">
        <v>1152</v>
      </c>
      <c r="J735" s="172">
        <v>191</v>
      </c>
      <c r="K735" s="173" t="s">
        <v>540</v>
      </c>
      <c r="L735" s="190" t="s">
        <v>2443</v>
      </c>
      <c r="M735" s="74"/>
      <c r="N735" s="74"/>
      <c r="O735" s="74"/>
      <c r="P735" s="74"/>
      <c r="Q735" s="74"/>
      <c r="R735" s="74"/>
      <c r="S735" s="74"/>
      <c r="T735" s="74"/>
      <c r="U735" s="74"/>
      <c r="V735" s="74"/>
      <c r="W735" s="74"/>
      <c r="X735" s="74"/>
      <c r="Y735" s="74"/>
      <c r="Z735" s="74"/>
      <c r="AA735" s="74"/>
    </row>
    <row r="736" spans="1:27" s="127" customFormat="1" ht="13.5">
      <c r="A736" s="73"/>
      <c r="B736" s="51">
        <v>75</v>
      </c>
      <c r="C736" s="32" t="s">
        <v>41</v>
      </c>
      <c r="D736" s="111" t="s">
        <v>2006</v>
      </c>
      <c r="E736" s="75"/>
      <c r="F736" s="138" t="s">
        <v>2066</v>
      </c>
      <c r="G736" s="92" t="s">
        <v>282</v>
      </c>
      <c r="H736" s="216">
        <v>37760</v>
      </c>
      <c r="I736" s="39" t="s">
        <v>1153</v>
      </c>
      <c r="J736" s="39">
        <v>113</v>
      </c>
      <c r="K736" s="71" t="s">
        <v>540</v>
      </c>
      <c r="L736" s="31"/>
      <c r="M736" s="74"/>
      <c r="N736" s="74"/>
      <c r="O736" s="74"/>
      <c r="P736" s="74"/>
      <c r="Q736" s="74"/>
      <c r="R736" s="74"/>
      <c r="S736" s="74"/>
      <c r="T736" s="74"/>
      <c r="U736" s="74"/>
      <c r="V736" s="74"/>
      <c r="W736" s="74"/>
      <c r="X736" s="74"/>
      <c r="Y736" s="74"/>
      <c r="Z736" s="74"/>
      <c r="AA736" s="74"/>
    </row>
    <row r="737" spans="1:27" s="127" customFormat="1" ht="57.75" customHeight="1">
      <c r="A737" s="73"/>
      <c r="B737" s="51">
        <v>75</v>
      </c>
      <c r="C737" s="32" t="s">
        <v>42</v>
      </c>
      <c r="D737" s="111" t="s">
        <v>2006</v>
      </c>
      <c r="E737" s="75"/>
      <c r="F737" s="138" t="s">
        <v>2066</v>
      </c>
      <c r="G737" s="92" t="s">
        <v>2088</v>
      </c>
      <c r="H737" s="216">
        <v>37837</v>
      </c>
      <c r="I737" s="39" t="s">
        <v>1154</v>
      </c>
      <c r="J737" s="39">
        <v>154</v>
      </c>
      <c r="K737" s="71" t="s">
        <v>540</v>
      </c>
      <c r="L737" s="190" t="s">
        <v>258</v>
      </c>
      <c r="M737" s="74"/>
      <c r="N737" s="74"/>
      <c r="O737" s="74"/>
      <c r="P737" s="74"/>
      <c r="Q737" s="74"/>
      <c r="R737" s="74"/>
      <c r="S737" s="74"/>
      <c r="T737" s="74"/>
      <c r="U737" s="74"/>
      <c r="V737" s="74"/>
      <c r="W737" s="74"/>
      <c r="X737" s="74"/>
      <c r="Y737" s="74"/>
      <c r="Z737" s="74"/>
      <c r="AA737" s="74"/>
    </row>
    <row r="738" spans="1:27" s="127" customFormat="1" ht="27">
      <c r="A738" s="73"/>
      <c r="B738" s="51">
        <v>75</v>
      </c>
      <c r="C738" s="32" t="s">
        <v>43</v>
      </c>
      <c r="D738" s="111" t="s">
        <v>2006</v>
      </c>
      <c r="E738" s="75"/>
      <c r="F738" s="162" t="s">
        <v>2066</v>
      </c>
      <c r="G738" s="92" t="s">
        <v>2103</v>
      </c>
      <c r="H738" s="216">
        <v>37837</v>
      </c>
      <c r="I738" s="39" t="s">
        <v>1154</v>
      </c>
      <c r="J738" s="39">
        <v>94</v>
      </c>
      <c r="K738" s="71" t="s">
        <v>540</v>
      </c>
      <c r="L738" s="31" t="s">
        <v>1498</v>
      </c>
      <c r="M738" s="74"/>
      <c r="N738" s="74"/>
      <c r="O738" s="74"/>
      <c r="P738" s="74"/>
      <c r="Q738" s="74"/>
      <c r="R738" s="74"/>
      <c r="S738" s="74"/>
      <c r="T738" s="74"/>
      <c r="U738" s="74"/>
      <c r="V738" s="74"/>
      <c r="W738" s="74"/>
      <c r="X738" s="74"/>
      <c r="Y738" s="74"/>
      <c r="Z738" s="74"/>
      <c r="AA738" s="74"/>
    </row>
    <row r="739" spans="1:27" s="127" customFormat="1" ht="30" customHeight="1">
      <c r="A739" s="73"/>
      <c r="B739" s="51">
        <v>75</v>
      </c>
      <c r="C739" s="32" t="s">
        <v>2256</v>
      </c>
      <c r="D739" s="111" t="s">
        <v>2006</v>
      </c>
      <c r="E739" s="75"/>
      <c r="F739" s="138" t="s">
        <v>2066</v>
      </c>
      <c r="G739" s="92" t="s">
        <v>1420</v>
      </c>
      <c r="H739" s="216">
        <v>37767</v>
      </c>
      <c r="I739" s="216">
        <v>38047</v>
      </c>
      <c r="J739" s="39">
        <v>142</v>
      </c>
      <c r="K739" s="71" t="s">
        <v>540</v>
      </c>
      <c r="L739" s="31"/>
      <c r="M739" s="74"/>
      <c r="N739" s="74"/>
      <c r="O739" s="74"/>
      <c r="P739" s="74"/>
      <c r="Q739" s="74"/>
      <c r="R739" s="74"/>
      <c r="S739" s="74"/>
      <c r="T739" s="74"/>
      <c r="U739" s="74"/>
      <c r="V739" s="74"/>
      <c r="W739" s="74"/>
      <c r="X739" s="74"/>
      <c r="Y739" s="74"/>
      <c r="Z739" s="74"/>
      <c r="AA739" s="74"/>
    </row>
    <row r="740" spans="1:27" s="127" customFormat="1" ht="27">
      <c r="A740" s="73"/>
      <c r="B740" s="51">
        <v>75</v>
      </c>
      <c r="C740" s="32" t="s">
        <v>688</v>
      </c>
      <c r="D740" s="111" t="s">
        <v>2006</v>
      </c>
      <c r="E740" s="75"/>
      <c r="F740" s="138" t="s">
        <v>2066</v>
      </c>
      <c r="G740" s="92" t="s">
        <v>937</v>
      </c>
      <c r="H740" s="216">
        <v>35416</v>
      </c>
      <c r="I740" s="216">
        <v>38187</v>
      </c>
      <c r="J740" s="39">
        <v>150</v>
      </c>
      <c r="K740" s="71" t="s">
        <v>540</v>
      </c>
      <c r="L740" s="180" t="s">
        <v>1947</v>
      </c>
      <c r="M740" s="74"/>
      <c r="N740" s="74"/>
      <c r="O740" s="74"/>
      <c r="P740" s="74"/>
      <c r="Q740" s="74"/>
      <c r="R740" s="74"/>
      <c r="S740" s="74"/>
      <c r="T740" s="74"/>
      <c r="U740" s="74"/>
      <c r="V740" s="74"/>
      <c r="W740" s="74"/>
      <c r="X740" s="74"/>
      <c r="Y740" s="74"/>
      <c r="Z740" s="74"/>
      <c r="AA740" s="74"/>
    </row>
    <row r="741" spans="1:27" s="127" customFormat="1" ht="27">
      <c r="A741" s="73"/>
      <c r="B741" s="40">
        <v>76</v>
      </c>
      <c r="C741" s="217" t="s">
        <v>1335</v>
      </c>
      <c r="D741" s="111" t="s">
        <v>2006</v>
      </c>
      <c r="E741" s="75"/>
      <c r="F741" s="162" t="s">
        <v>2066</v>
      </c>
      <c r="G741" s="92" t="s">
        <v>938</v>
      </c>
      <c r="H741" s="39" t="s">
        <v>401</v>
      </c>
      <c r="I741" s="39" t="s">
        <v>1155</v>
      </c>
      <c r="J741" s="39">
        <v>76</v>
      </c>
      <c r="K741" s="71" t="s">
        <v>540</v>
      </c>
      <c r="L741" s="31" t="s">
        <v>1499</v>
      </c>
      <c r="M741" s="74"/>
      <c r="N741" s="74"/>
      <c r="O741" s="74"/>
      <c r="P741" s="74"/>
      <c r="Q741" s="74"/>
      <c r="R741" s="74"/>
      <c r="S741" s="74"/>
      <c r="T741" s="74"/>
      <c r="U741" s="74"/>
      <c r="V741" s="74"/>
      <c r="W741" s="74"/>
      <c r="X741" s="74"/>
      <c r="Y741" s="74"/>
      <c r="Z741" s="74"/>
      <c r="AA741" s="74"/>
    </row>
    <row r="742" spans="1:27" s="127" customFormat="1" ht="13.5">
      <c r="A742" s="73"/>
      <c r="B742" s="40">
        <v>76</v>
      </c>
      <c r="C742" s="217" t="s">
        <v>1336</v>
      </c>
      <c r="D742" s="111" t="s">
        <v>2006</v>
      </c>
      <c r="E742" s="75"/>
      <c r="F742" s="138" t="s">
        <v>2066</v>
      </c>
      <c r="G742" s="92" t="s">
        <v>2459</v>
      </c>
      <c r="H742" s="216">
        <v>37747</v>
      </c>
      <c r="I742" s="39" t="s">
        <v>1156</v>
      </c>
      <c r="J742" s="39">
        <v>86</v>
      </c>
      <c r="K742" s="71" t="s">
        <v>540</v>
      </c>
      <c r="L742" s="31"/>
      <c r="M742" s="74"/>
      <c r="N742" s="74"/>
      <c r="O742" s="74"/>
      <c r="P742" s="74"/>
      <c r="Q742" s="74"/>
      <c r="R742" s="74"/>
      <c r="S742" s="74"/>
      <c r="T742" s="74"/>
      <c r="U742" s="74"/>
      <c r="V742" s="74"/>
      <c r="W742" s="74"/>
      <c r="X742" s="74"/>
      <c r="Y742" s="74"/>
      <c r="Z742" s="74"/>
      <c r="AA742" s="74"/>
    </row>
    <row r="743" spans="1:27" s="127" customFormat="1" ht="13.5">
      <c r="A743" s="73"/>
      <c r="B743" s="40">
        <v>76</v>
      </c>
      <c r="C743" s="217" t="s">
        <v>50</v>
      </c>
      <c r="D743" s="111" t="s">
        <v>2006</v>
      </c>
      <c r="E743" s="75"/>
      <c r="F743" s="138" t="s">
        <v>2066</v>
      </c>
      <c r="G743" s="92" t="s">
        <v>2460</v>
      </c>
      <c r="H743" s="216">
        <v>35993</v>
      </c>
      <c r="I743" s="216">
        <v>38093</v>
      </c>
      <c r="J743" s="39">
        <v>81</v>
      </c>
      <c r="K743" s="71" t="s">
        <v>540</v>
      </c>
      <c r="L743" s="190"/>
      <c r="M743" s="74"/>
      <c r="N743" s="74"/>
      <c r="O743" s="74"/>
      <c r="P743" s="74"/>
      <c r="Q743" s="74"/>
      <c r="R743" s="74"/>
      <c r="S743" s="74"/>
      <c r="T743" s="74"/>
      <c r="U743" s="74"/>
      <c r="V743" s="74"/>
      <c r="W743" s="74"/>
      <c r="X743" s="74"/>
      <c r="Y743" s="74"/>
      <c r="Z743" s="74"/>
      <c r="AA743" s="74"/>
    </row>
    <row r="744" spans="1:27" s="127" customFormat="1" ht="27">
      <c r="A744" s="73"/>
      <c r="B744" s="40">
        <v>76</v>
      </c>
      <c r="C744" s="217" t="s">
        <v>51</v>
      </c>
      <c r="D744" s="111" t="s">
        <v>2006</v>
      </c>
      <c r="E744" s="75"/>
      <c r="F744" s="162" t="s">
        <v>2066</v>
      </c>
      <c r="G744" s="92" t="s">
        <v>2461</v>
      </c>
      <c r="H744" s="39" t="s">
        <v>650</v>
      </c>
      <c r="I744" s="39" t="s">
        <v>1157</v>
      </c>
      <c r="J744" s="39">
        <v>63</v>
      </c>
      <c r="K744" s="71" t="s">
        <v>540</v>
      </c>
      <c r="L744" s="31" t="s">
        <v>1665</v>
      </c>
      <c r="M744" s="74"/>
      <c r="N744" s="74"/>
      <c r="O744" s="74"/>
      <c r="P744" s="74"/>
      <c r="Q744" s="74"/>
      <c r="R744" s="74"/>
      <c r="S744" s="74"/>
      <c r="T744" s="74"/>
      <c r="U744" s="74"/>
      <c r="V744" s="74"/>
      <c r="W744" s="74"/>
      <c r="X744" s="74"/>
      <c r="Y744" s="74"/>
      <c r="Z744" s="74"/>
      <c r="AA744" s="74"/>
    </row>
    <row r="745" spans="1:27" s="127" customFormat="1" ht="13.5">
      <c r="A745" s="73"/>
      <c r="B745" s="40">
        <v>76</v>
      </c>
      <c r="C745" s="217" t="s">
        <v>52</v>
      </c>
      <c r="D745" s="111" t="s">
        <v>2006</v>
      </c>
      <c r="E745" s="75"/>
      <c r="F745" s="138" t="s">
        <v>2066</v>
      </c>
      <c r="G745" s="92" t="s">
        <v>2345</v>
      </c>
      <c r="H745" s="216">
        <v>37767</v>
      </c>
      <c r="I745" s="39" t="s">
        <v>1157</v>
      </c>
      <c r="J745" s="39">
        <v>64</v>
      </c>
      <c r="K745" s="71" t="s">
        <v>540</v>
      </c>
      <c r="L745" s="31"/>
      <c r="M745" s="74"/>
      <c r="N745" s="74"/>
      <c r="O745" s="74"/>
      <c r="P745" s="74"/>
      <c r="Q745" s="74"/>
      <c r="R745" s="74"/>
      <c r="S745" s="74"/>
      <c r="T745" s="74"/>
      <c r="U745" s="74"/>
      <c r="V745" s="74"/>
      <c r="W745" s="74"/>
      <c r="X745" s="74"/>
      <c r="Y745" s="74"/>
      <c r="Z745" s="74"/>
      <c r="AA745" s="74"/>
    </row>
    <row r="746" spans="1:27" s="127" customFormat="1" ht="13.5">
      <c r="A746" s="73"/>
      <c r="B746" s="40">
        <v>76</v>
      </c>
      <c r="C746" s="217" t="s">
        <v>595</v>
      </c>
      <c r="D746" s="111" t="s">
        <v>2006</v>
      </c>
      <c r="E746" s="75"/>
      <c r="F746" s="138" t="s">
        <v>2066</v>
      </c>
      <c r="G746" s="92" t="s">
        <v>965</v>
      </c>
      <c r="H746" s="39" t="s">
        <v>593</v>
      </c>
      <c r="I746" s="216">
        <v>38246</v>
      </c>
      <c r="J746" s="39">
        <v>65</v>
      </c>
      <c r="K746" s="71" t="s">
        <v>540</v>
      </c>
      <c r="L746" s="31"/>
      <c r="M746" s="74"/>
      <c r="N746" s="74"/>
      <c r="O746" s="74"/>
      <c r="P746" s="74"/>
      <c r="Q746" s="74"/>
      <c r="R746" s="74"/>
      <c r="S746" s="74"/>
      <c r="T746" s="74"/>
      <c r="U746" s="74"/>
      <c r="V746" s="74"/>
      <c r="W746" s="74"/>
      <c r="X746" s="74"/>
      <c r="Y746" s="74"/>
      <c r="Z746" s="74"/>
      <c r="AA746" s="74"/>
    </row>
    <row r="747" spans="1:27" s="127" customFormat="1" ht="60.75" customHeight="1">
      <c r="A747" s="170"/>
      <c r="B747" s="234">
        <v>76</v>
      </c>
      <c r="C747" s="235" t="s">
        <v>596</v>
      </c>
      <c r="D747" s="154" t="s">
        <v>2006</v>
      </c>
      <c r="E747" s="171"/>
      <c r="F747" s="162" t="s">
        <v>2066</v>
      </c>
      <c r="G747" s="229" t="s">
        <v>1659</v>
      </c>
      <c r="H747" s="169">
        <v>37767</v>
      </c>
      <c r="I747" s="169">
        <v>37938</v>
      </c>
      <c r="J747" s="172">
        <v>94</v>
      </c>
      <c r="K747" s="172" t="s">
        <v>540</v>
      </c>
      <c r="L747" s="190" t="s">
        <v>1401</v>
      </c>
      <c r="M747" s="74"/>
      <c r="N747" s="74"/>
      <c r="O747" s="74"/>
      <c r="P747" s="74"/>
      <c r="Q747" s="74"/>
      <c r="R747" s="74"/>
      <c r="S747" s="74"/>
      <c r="T747" s="74"/>
      <c r="U747" s="74"/>
      <c r="V747" s="74"/>
      <c r="W747" s="74"/>
      <c r="X747" s="74"/>
      <c r="Y747" s="74"/>
      <c r="Z747" s="74"/>
      <c r="AA747" s="74"/>
    </row>
    <row r="748" spans="1:27" s="127" customFormat="1" ht="13.5">
      <c r="A748" s="73"/>
      <c r="B748" s="51">
        <v>77</v>
      </c>
      <c r="C748" s="32" t="s">
        <v>584</v>
      </c>
      <c r="D748" s="111" t="s">
        <v>2006</v>
      </c>
      <c r="E748" s="75"/>
      <c r="F748" s="138" t="s">
        <v>2066</v>
      </c>
      <c r="G748" s="92" t="s">
        <v>1660</v>
      </c>
      <c r="H748" s="39" t="s">
        <v>593</v>
      </c>
      <c r="I748" s="39" t="s">
        <v>1157</v>
      </c>
      <c r="J748" s="39">
        <v>67</v>
      </c>
      <c r="K748" s="71" t="s">
        <v>540</v>
      </c>
      <c r="L748" s="31"/>
      <c r="M748" s="74"/>
      <c r="N748" s="74"/>
      <c r="O748" s="74"/>
      <c r="P748" s="74"/>
      <c r="Q748" s="74"/>
      <c r="R748" s="74"/>
      <c r="S748" s="74"/>
      <c r="T748" s="74"/>
      <c r="U748" s="74"/>
      <c r="V748" s="74"/>
      <c r="W748" s="74"/>
      <c r="X748" s="74"/>
      <c r="Y748" s="74"/>
      <c r="Z748" s="74"/>
      <c r="AA748" s="74"/>
    </row>
    <row r="749" spans="1:27" s="127" customFormat="1" ht="25.5" customHeight="1">
      <c r="A749" s="73"/>
      <c r="B749" s="51">
        <v>77</v>
      </c>
      <c r="C749" s="32" t="s">
        <v>1600</v>
      </c>
      <c r="D749" s="111" t="s">
        <v>2006</v>
      </c>
      <c r="E749" s="75"/>
      <c r="F749" s="138" t="s">
        <v>2066</v>
      </c>
      <c r="G749" s="92" t="s">
        <v>1495</v>
      </c>
      <c r="H749" s="216">
        <v>37763</v>
      </c>
      <c r="I749" s="216">
        <v>37929</v>
      </c>
      <c r="J749" s="39">
        <v>94</v>
      </c>
      <c r="K749" s="71" t="s">
        <v>540</v>
      </c>
      <c r="L749" s="31"/>
      <c r="M749" s="74"/>
      <c r="N749" s="74"/>
      <c r="O749" s="74"/>
      <c r="P749" s="74"/>
      <c r="Q749" s="74"/>
      <c r="R749" s="74"/>
      <c r="S749" s="74"/>
      <c r="T749" s="74"/>
      <c r="U749" s="74"/>
      <c r="V749" s="74"/>
      <c r="W749" s="74"/>
      <c r="X749" s="74"/>
      <c r="Y749" s="74"/>
      <c r="Z749" s="74"/>
      <c r="AA749" s="74"/>
    </row>
    <row r="750" spans="1:27" s="127" customFormat="1" ht="13.5">
      <c r="A750" s="73"/>
      <c r="B750" s="51">
        <v>77</v>
      </c>
      <c r="C750" s="32" t="s">
        <v>381</v>
      </c>
      <c r="D750" s="111" t="s">
        <v>2006</v>
      </c>
      <c r="E750" s="75"/>
      <c r="F750" s="162" t="s">
        <v>2066</v>
      </c>
      <c r="G750" s="92" t="s">
        <v>1397</v>
      </c>
      <c r="H750" s="216">
        <v>37720</v>
      </c>
      <c r="I750" s="216">
        <v>37949</v>
      </c>
      <c r="J750" s="39">
        <v>90</v>
      </c>
      <c r="K750" s="71" t="s">
        <v>540</v>
      </c>
      <c r="L750" s="31"/>
      <c r="M750" s="74"/>
      <c r="N750" s="74"/>
      <c r="O750" s="74"/>
      <c r="P750" s="74"/>
      <c r="Q750" s="74"/>
      <c r="R750" s="74"/>
      <c r="S750" s="74"/>
      <c r="T750" s="74"/>
      <c r="U750" s="74"/>
      <c r="V750" s="74"/>
      <c r="W750" s="74"/>
      <c r="X750" s="74"/>
      <c r="Y750" s="74"/>
      <c r="Z750" s="74"/>
      <c r="AA750" s="74"/>
    </row>
    <row r="751" spans="1:27" s="127" customFormat="1" ht="27">
      <c r="A751" s="73"/>
      <c r="B751" s="51">
        <v>77</v>
      </c>
      <c r="C751" s="32" t="s">
        <v>941</v>
      </c>
      <c r="D751" s="111" t="s">
        <v>2006</v>
      </c>
      <c r="E751" s="75"/>
      <c r="F751" s="138" t="s">
        <v>2066</v>
      </c>
      <c r="G751" s="92" t="s">
        <v>1402</v>
      </c>
      <c r="H751" s="216">
        <v>37439</v>
      </c>
      <c r="I751" s="39" t="s">
        <v>652</v>
      </c>
      <c r="J751" s="39">
        <v>105</v>
      </c>
      <c r="K751" s="71" t="s">
        <v>540</v>
      </c>
      <c r="L751" s="31"/>
      <c r="M751" s="74"/>
      <c r="N751" s="74"/>
      <c r="O751" s="74"/>
      <c r="P751" s="74"/>
      <c r="Q751" s="74"/>
      <c r="R751" s="74"/>
      <c r="S751" s="74"/>
      <c r="T751" s="74"/>
      <c r="U751" s="74"/>
      <c r="V751" s="74"/>
      <c r="W751" s="74"/>
      <c r="X751" s="74"/>
      <c r="Y751" s="74"/>
      <c r="Z751" s="74"/>
      <c r="AA751" s="74"/>
    </row>
    <row r="752" spans="1:27" s="127" customFormat="1" ht="27">
      <c r="A752" s="73"/>
      <c r="B752" s="51">
        <v>77</v>
      </c>
      <c r="C752" s="32" t="s">
        <v>942</v>
      </c>
      <c r="D752" s="111" t="s">
        <v>2006</v>
      </c>
      <c r="E752" s="75"/>
      <c r="F752" s="138" t="s">
        <v>2066</v>
      </c>
      <c r="G752" s="92" t="s">
        <v>1041</v>
      </c>
      <c r="H752" s="216">
        <v>37439</v>
      </c>
      <c r="I752" s="216">
        <v>40066</v>
      </c>
      <c r="J752" s="39">
        <v>107</v>
      </c>
      <c r="K752" s="71" t="s">
        <v>540</v>
      </c>
      <c r="L752" s="31" t="s">
        <v>1498</v>
      </c>
      <c r="M752" s="74"/>
      <c r="N752" s="74"/>
      <c r="O752" s="74"/>
      <c r="P752" s="74"/>
      <c r="Q752" s="74"/>
      <c r="R752" s="74"/>
      <c r="S752" s="74"/>
      <c r="T752" s="74"/>
      <c r="U752" s="74"/>
      <c r="V752" s="74"/>
      <c r="W752" s="74"/>
      <c r="X752" s="74"/>
      <c r="Y752" s="74"/>
      <c r="Z752" s="74"/>
      <c r="AA752" s="74"/>
    </row>
    <row r="753" spans="1:27" s="127" customFormat="1" ht="27">
      <c r="A753" s="73"/>
      <c r="B753" s="51">
        <v>77</v>
      </c>
      <c r="C753" s="32" t="s">
        <v>943</v>
      </c>
      <c r="D753" s="111" t="s">
        <v>2006</v>
      </c>
      <c r="E753" s="75"/>
      <c r="F753" s="162" t="s">
        <v>2066</v>
      </c>
      <c r="G753" s="92" t="s">
        <v>1751</v>
      </c>
      <c r="H753" s="39" t="s">
        <v>401</v>
      </c>
      <c r="I753" s="39" t="s">
        <v>652</v>
      </c>
      <c r="J753" s="39">
        <v>93</v>
      </c>
      <c r="K753" s="71" t="s">
        <v>540</v>
      </c>
      <c r="L753" s="31"/>
      <c r="M753" s="74"/>
      <c r="N753" s="74"/>
      <c r="O753" s="74"/>
      <c r="P753" s="74"/>
      <c r="Q753" s="74"/>
      <c r="R753" s="74"/>
      <c r="S753" s="74"/>
      <c r="T753" s="74"/>
      <c r="U753" s="74"/>
      <c r="V753" s="74"/>
      <c r="W753" s="74"/>
      <c r="X753" s="74"/>
      <c r="Y753" s="74"/>
      <c r="Z753" s="74"/>
      <c r="AA753" s="74"/>
    </row>
    <row r="754" spans="1:27" s="127" customFormat="1" ht="27.75" customHeight="1">
      <c r="A754" s="73"/>
      <c r="B754" s="51">
        <v>77</v>
      </c>
      <c r="C754" s="32" t="s">
        <v>2158</v>
      </c>
      <c r="D754" s="111" t="s">
        <v>2006</v>
      </c>
      <c r="E754" s="75"/>
      <c r="F754" s="138" t="s">
        <v>2066</v>
      </c>
      <c r="G754" s="92" t="s">
        <v>925</v>
      </c>
      <c r="H754" s="216">
        <v>34218</v>
      </c>
      <c r="I754" s="216">
        <v>37705</v>
      </c>
      <c r="J754" s="39">
        <v>265</v>
      </c>
      <c r="K754" s="71" t="s">
        <v>540</v>
      </c>
      <c r="L754" s="31"/>
      <c r="M754" s="74"/>
      <c r="N754" s="74"/>
      <c r="O754" s="74"/>
      <c r="P754" s="74"/>
      <c r="Q754" s="74"/>
      <c r="R754" s="74"/>
      <c r="S754" s="74"/>
      <c r="T754" s="74"/>
      <c r="U754" s="74"/>
      <c r="V754" s="74"/>
      <c r="W754" s="74"/>
      <c r="X754" s="74"/>
      <c r="Y754" s="74"/>
      <c r="Z754" s="74"/>
      <c r="AA754" s="74"/>
    </row>
    <row r="755" spans="1:27" s="127" customFormat="1" ht="26.25" customHeight="1">
      <c r="A755" s="73"/>
      <c r="B755" s="40">
        <v>78</v>
      </c>
      <c r="C755" s="217" t="s">
        <v>2159</v>
      </c>
      <c r="D755" s="111" t="s">
        <v>2006</v>
      </c>
      <c r="E755" s="75"/>
      <c r="F755" s="138" t="s">
        <v>2066</v>
      </c>
      <c r="G755" s="92" t="s">
        <v>926</v>
      </c>
      <c r="H755" s="39" t="s">
        <v>1541</v>
      </c>
      <c r="I755" s="39" t="s">
        <v>2397</v>
      </c>
      <c r="J755" s="39">
        <v>133</v>
      </c>
      <c r="K755" s="71" t="s">
        <v>540</v>
      </c>
      <c r="L755" s="31"/>
      <c r="M755" s="74"/>
      <c r="N755" s="74"/>
      <c r="O755" s="74"/>
      <c r="P755" s="74"/>
      <c r="Q755" s="74"/>
      <c r="R755" s="74"/>
      <c r="S755" s="74"/>
      <c r="T755" s="74"/>
      <c r="U755" s="74"/>
      <c r="V755" s="74"/>
      <c r="W755" s="74"/>
      <c r="X755" s="74"/>
      <c r="Y755" s="74"/>
      <c r="Z755" s="74"/>
      <c r="AA755" s="74"/>
    </row>
    <row r="756" spans="1:27" s="127" customFormat="1" ht="13.5">
      <c r="A756" s="73"/>
      <c r="B756" s="40">
        <v>78</v>
      </c>
      <c r="C756" s="217" t="s">
        <v>2160</v>
      </c>
      <c r="D756" s="111" t="s">
        <v>2006</v>
      </c>
      <c r="E756" s="75"/>
      <c r="F756" s="162" t="s">
        <v>2066</v>
      </c>
      <c r="G756" s="92" t="s">
        <v>2252</v>
      </c>
      <c r="H756" s="39" t="s">
        <v>2398</v>
      </c>
      <c r="I756" s="39" t="s">
        <v>2399</v>
      </c>
      <c r="J756" s="39">
        <v>75</v>
      </c>
      <c r="K756" s="71" t="s">
        <v>540</v>
      </c>
      <c r="L756" s="31"/>
      <c r="M756" s="74"/>
      <c r="N756" s="74"/>
      <c r="O756" s="74"/>
      <c r="P756" s="74"/>
      <c r="Q756" s="74"/>
      <c r="R756" s="74"/>
      <c r="S756" s="74"/>
      <c r="T756" s="74"/>
      <c r="U756" s="74"/>
      <c r="V756" s="74"/>
      <c r="W756" s="74"/>
      <c r="X756" s="74"/>
      <c r="Y756" s="74"/>
      <c r="Z756" s="74"/>
      <c r="AA756" s="74"/>
    </row>
    <row r="757" spans="1:27" s="127" customFormat="1" ht="13.5">
      <c r="A757" s="73"/>
      <c r="B757" s="40"/>
      <c r="C757" s="217"/>
      <c r="D757" s="111"/>
      <c r="E757" s="75"/>
      <c r="F757" s="178" t="s">
        <v>2138</v>
      </c>
      <c r="G757" s="92" t="s">
        <v>2140</v>
      </c>
      <c r="H757" s="39"/>
      <c r="I757" s="39"/>
      <c r="J757" s="39"/>
      <c r="K757" s="71"/>
      <c r="L757" s="31"/>
      <c r="M757" s="74"/>
      <c r="N757" s="74"/>
      <c r="O757" s="74"/>
      <c r="P757" s="74"/>
      <c r="Q757" s="74"/>
      <c r="R757" s="74"/>
      <c r="S757" s="74"/>
      <c r="T757" s="74"/>
      <c r="U757" s="74"/>
      <c r="V757" s="74"/>
      <c r="W757" s="74"/>
      <c r="X757" s="74"/>
      <c r="Y757" s="74"/>
      <c r="Z757" s="74"/>
      <c r="AA757" s="74"/>
    </row>
    <row r="758" spans="1:27" s="127" customFormat="1" ht="13.5">
      <c r="A758" s="73"/>
      <c r="B758" s="40">
        <v>78</v>
      </c>
      <c r="C758" s="217" t="s">
        <v>188</v>
      </c>
      <c r="D758" s="111" t="s">
        <v>2006</v>
      </c>
      <c r="E758" s="75"/>
      <c r="F758" s="138" t="s">
        <v>1348</v>
      </c>
      <c r="G758" s="92" t="s">
        <v>1784</v>
      </c>
      <c r="H758" s="216">
        <v>37266</v>
      </c>
      <c r="I758" s="216">
        <v>37970</v>
      </c>
      <c r="J758" s="39">
        <v>173</v>
      </c>
      <c r="K758" s="71" t="s">
        <v>540</v>
      </c>
      <c r="L758" s="31"/>
      <c r="M758" s="74"/>
      <c r="N758" s="74"/>
      <c r="O758" s="74"/>
      <c r="P758" s="74"/>
      <c r="Q758" s="74"/>
      <c r="R758" s="74"/>
      <c r="S758" s="74"/>
      <c r="T758" s="74"/>
      <c r="U758" s="74"/>
      <c r="V758" s="74"/>
      <c r="W758" s="74"/>
      <c r="X758" s="74"/>
      <c r="Y758" s="74"/>
      <c r="Z758" s="74"/>
      <c r="AA758" s="74"/>
    </row>
    <row r="759" spans="1:27" s="127" customFormat="1" ht="13.5">
      <c r="A759" s="73"/>
      <c r="B759" s="40">
        <v>78</v>
      </c>
      <c r="C759" s="217" t="s">
        <v>382</v>
      </c>
      <c r="D759" s="111" t="s">
        <v>2006</v>
      </c>
      <c r="E759" s="75"/>
      <c r="F759" s="138" t="s">
        <v>1348</v>
      </c>
      <c r="G759" s="92" t="s">
        <v>1505</v>
      </c>
      <c r="H759" s="216">
        <v>37357</v>
      </c>
      <c r="I759" s="39" t="s">
        <v>231</v>
      </c>
      <c r="J759" s="39">
        <v>136</v>
      </c>
      <c r="K759" s="71" t="s">
        <v>540</v>
      </c>
      <c r="L759" s="31"/>
      <c r="M759" s="74"/>
      <c r="N759" s="74"/>
      <c r="O759" s="74"/>
      <c r="P759" s="74"/>
      <c r="Q759" s="74"/>
      <c r="R759" s="74"/>
      <c r="S759" s="74"/>
      <c r="T759" s="74"/>
      <c r="U759" s="74"/>
      <c r="V759" s="74"/>
      <c r="W759" s="74"/>
      <c r="X759" s="74"/>
      <c r="Y759" s="74"/>
      <c r="Z759" s="74"/>
      <c r="AA759" s="74"/>
    </row>
    <row r="760" spans="1:27" s="127" customFormat="1" ht="13.5">
      <c r="A760" s="73"/>
      <c r="B760" s="40">
        <v>78</v>
      </c>
      <c r="C760" s="217" t="s">
        <v>383</v>
      </c>
      <c r="D760" s="111" t="s">
        <v>2006</v>
      </c>
      <c r="E760" s="75"/>
      <c r="F760" s="138" t="s">
        <v>1348</v>
      </c>
      <c r="G760" s="92" t="s">
        <v>1784</v>
      </c>
      <c r="H760" s="216">
        <v>37686</v>
      </c>
      <c r="I760" s="216">
        <v>37771</v>
      </c>
      <c r="J760" s="39">
        <v>184</v>
      </c>
      <c r="K760" s="71" t="s">
        <v>540</v>
      </c>
      <c r="L760" s="31"/>
      <c r="M760" s="74"/>
      <c r="N760" s="74"/>
      <c r="O760" s="74"/>
      <c r="P760" s="74"/>
      <c r="Q760" s="74"/>
      <c r="R760" s="74"/>
      <c r="S760" s="74"/>
      <c r="T760" s="74"/>
      <c r="U760" s="74"/>
      <c r="V760" s="74"/>
      <c r="W760" s="74"/>
      <c r="X760" s="74"/>
      <c r="Y760" s="74"/>
      <c r="Z760" s="74"/>
      <c r="AA760" s="74"/>
    </row>
    <row r="761" spans="1:27" s="127" customFormat="1" ht="13.5">
      <c r="A761" s="73"/>
      <c r="B761" s="40">
        <v>78</v>
      </c>
      <c r="C761" s="217" t="s">
        <v>384</v>
      </c>
      <c r="D761" s="111" t="s">
        <v>2006</v>
      </c>
      <c r="E761" s="75"/>
      <c r="F761" s="138" t="s">
        <v>1348</v>
      </c>
      <c r="G761" s="92" t="s">
        <v>1505</v>
      </c>
      <c r="H761" s="39" t="s">
        <v>232</v>
      </c>
      <c r="I761" s="39" t="s">
        <v>233</v>
      </c>
      <c r="J761" s="39">
        <v>172</v>
      </c>
      <c r="K761" s="71" t="s">
        <v>540</v>
      </c>
      <c r="L761" s="31"/>
      <c r="M761" s="74"/>
      <c r="N761" s="74"/>
      <c r="O761" s="74"/>
      <c r="P761" s="74"/>
      <c r="Q761" s="74"/>
      <c r="R761" s="74"/>
      <c r="S761" s="74"/>
      <c r="T761" s="74"/>
      <c r="U761" s="74"/>
      <c r="V761" s="74"/>
      <c r="W761" s="74"/>
      <c r="X761" s="74"/>
      <c r="Y761" s="74"/>
      <c r="Z761" s="74"/>
      <c r="AA761" s="74"/>
    </row>
    <row r="762" spans="1:27" s="127" customFormat="1" ht="13.5">
      <c r="A762" s="73"/>
      <c r="B762" s="40">
        <v>78</v>
      </c>
      <c r="C762" s="217" t="s">
        <v>2311</v>
      </c>
      <c r="D762" s="111" t="s">
        <v>2006</v>
      </c>
      <c r="E762" s="75"/>
      <c r="F762" s="138" t="s">
        <v>1348</v>
      </c>
      <c r="G762" s="92" t="s">
        <v>1784</v>
      </c>
      <c r="H762" s="216">
        <v>37833</v>
      </c>
      <c r="I762" s="39" t="s">
        <v>1504</v>
      </c>
      <c r="J762" s="39">
        <v>115</v>
      </c>
      <c r="K762" s="71" t="s">
        <v>540</v>
      </c>
      <c r="L762" s="31"/>
      <c r="M762" s="74"/>
      <c r="N762" s="74"/>
      <c r="O762" s="74"/>
      <c r="P762" s="74"/>
      <c r="Q762" s="74"/>
      <c r="R762" s="74"/>
      <c r="S762" s="74"/>
      <c r="T762" s="74"/>
      <c r="U762" s="74"/>
      <c r="V762" s="74"/>
      <c r="W762" s="74"/>
      <c r="X762" s="74"/>
      <c r="Y762" s="74"/>
      <c r="Z762" s="74"/>
      <c r="AA762" s="74"/>
    </row>
    <row r="763" spans="1:27" s="127" customFormat="1" ht="13.5">
      <c r="A763" s="73"/>
      <c r="B763" s="40">
        <v>78</v>
      </c>
      <c r="C763" s="217" t="s">
        <v>2312</v>
      </c>
      <c r="D763" s="111" t="s">
        <v>2006</v>
      </c>
      <c r="E763" s="75"/>
      <c r="F763" s="138" t="s">
        <v>1348</v>
      </c>
      <c r="G763" s="92" t="s">
        <v>1505</v>
      </c>
      <c r="H763" s="216">
        <v>37836</v>
      </c>
      <c r="I763" s="39" t="s">
        <v>234</v>
      </c>
      <c r="J763" s="39">
        <v>116</v>
      </c>
      <c r="K763" s="71" t="s">
        <v>540</v>
      </c>
      <c r="L763" s="31"/>
      <c r="M763" s="74"/>
      <c r="N763" s="74"/>
      <c r="O763" s="74"/>
      <c r="P763" s="74"/>
      <c r="Q763" s="74"/>
      <c r="R763" s="74"/>
      <c r="S763" s="74"/>
      <c r="T763" s="74"/>
      <c r="U763" s="74"/>
      <c r="V763" s="74"/>
      <c r="W763" s="74"/>
      <c r="X763" s="74"/>
      <c r="Y763" s="74"/>
      <c r="Z763" s="74"/>
      <c r="AA763" s="74"/>
    </row>
    <row r="764" spans="1:27" s="127" customFormat="1" ht="13.5">
      <c r="A764" s="73"/>
      <c r="B764" s="40">
        <v>78</v>
      </c>
      <c r="C764" s="217" t="s">
        <v>411</v>
      </c>
      <c r="D764" s="111" t="s">
        <v>2006</v>
      </c>
      <c r="E764" s="75"/>
      <c r="F764" s="138" t="s">
        <v>1348</v>
      </c>
      <c r="G764" s="92" t="s">
        <v>1784</v>
      </c>
      <c r="H764" s="216">
        <v>37887</v>
      </c>
      <c r="I764" s="216">
        <v>37935</v>
      </c>
      <c r="J764" s="39">
        <v>210</v>
      </c>
      <c r="K764" s="71" t="s">
        <v>540</v>
      </c>
      <c r="L764" s="31"/>
      <c r="M764" s="74"/>
      <c r="N764" s="74"/>
      <c r="O764" s="74"/>
      <c r="P764" s="74"/>
      <c r="Q764" s="74"/>
      <c r="R764" s="74"/>
      <c r="S764" s="74"/>
      <c r="T764" s="74"/>
      <c r="U764" s="74"/>
      <c r="V764" s="74"/>
      <c r="W764" s="74"/>
      <c r="X764" s="74"/>
      <c r="Y764" s="74"/>
      <c r="Z764" s="74"/>
      <c r="AA764" s="74"/>
    </row>
    <row r="765" spans="1:27" s="127" customFormat="1" ht="13.5">
      <c r="A765" s="73"/>
      <c r="B765" s="40">
        <v>78</v>
      </c>
      <c r="C765" s="217" t="s">
        <v>1506</v>
      </c>
      <c r="D765" s="111" t="s">
        <v>2006</v>
      </c>
      <c r="E765" s="75"/>
      <c r="F765" s="138" t="s">
        <v>1348</v>
      </c>
      <c r="G765" s="92" t="s">
        <v>1505</v>
      </c>
      <c r="H765" s="216">
        <v>37935</v>
      </c>
      <c r="I765" s="216">
        <v>37984</v>
      </c>
      <c r="J765" s="39">
        <f>354-211+1</f>
        <v>144</v>
      </c>
      <c r="K765" s="71" t="s">
        <v>540</v>
      </c>
      <c r="L765" s="31"/>
      <c r="M765" s="74"/>
      <c r="N765" s="74"/>
      <c r="O765" s="74"/>
      <c r="P765" s="74"/>
      <c r="Q765" s="74"/>
      <c r="R765" s="74"/>
      <c r="S765" s="74"/>
      <c r="T765" s="74"/>
      <c r="U765" s="74"/>
      <c r="V765" s="74"/>
      <c r="W765" s="74"/>
      <c r="X765" s="74"/>
      <c r="Y765" s="74"/>
      <c r="Z765" s="74"/>
      <c r="AA765" s="74"/>
    </row>
    <row r="766" spans="1:27" s="127" customFormat="1" ht="13.5">
      <c r="A766" s="73"/>
      <c r="B766" s="51"/>
      <c r="C766" s="32"/>
      <c r="D766" s="111"/>
      <c r="E766" s="75"/>
      <c r="F766" s="178" t="s">
        <v>2139</v>
      </c>
      <c r="G766" s="92" t="s">
        <v>184</v>
      </c>
      <c r="H766" s="39"/>
      <c r="I766" s="39"/>
      <c r="J766" s="39"/>
      <c r="K766" s="71"/>
      <c r="L766" s="31"/>
      <c r="M766" s="74"/>
      <c r="N766" s="74"/>
      <c r="O766" s="74"/>
      <c r="P766" s="74"/>
      <c r="Q766" s="74"/>
      <c r="R766" s="74"/>
      <c r="S766" s="74"/>
      <c r="T766" s="74"/>
      <c r="U766" s="74"/>
      <c r="V766" s="74"/>
      <c r="W766" s="74"/>
      <c r="X766" s="74"/>
      <c r="Y766" s="74"/>
      <c r="Z766" s="74"/>
      <c r="AA766" s="74"/>
    </row>
    <row r="767" spans="1:27" s="127" customFormat="1" ht="13.5">
      <c r="A767" s="73"/>
      <c r="B767" s="51"/>
      <c r="C767" s="32"/>
      <c r="D767" s="111"/>
      <c r="E767" s="75"/>
      <c r="F767" s="178" t="s">
        <v>886</v>
      </c>
      <c r="G767" s="92" t="s">
        <v>1945</v>
      </c>
      <c r="H767" s="39"/>
      <c r="I767" s="39"/>
      <c r="J767" s="39"/>
      <c r="K767" s="71"/>
      <c r="L767" s="31"/>
      <c r="M767" s="74"/>
      <c r="N767" s="74"/>
      <c r="O767" s="74"/>
      <c r="P767" s="74"/>
      <c r="Q767" s="74"/>
      <c r="R767" s="74"/>
      <c r="S767" s="74"/>
      <c r="T767" s="74"/>
      <c r="U767" s="74"/>
      <c r="V767" s="74"/>
      <c r="W767" s="74"/>
      <c r="X767" s="74"/>
      <c r="Y767" s="74"/>
      <c r="Z767" s="74"/>
      <c r="AA767" s="74"/>
    </row>
    <row r="768" spans="1:27" s="127" customFormat="1" ht="13.5">
      <c r="A768" s="73"/>
      <c r="B768" s="51">
        <v>79</v>
      </c>
      <c r="C768" s="32" t="s">
        <v>677</v>
      </c>
      <c r="D768" s="111" t="s">
        <v>2006</v>
      </c>
      <c r="E768" s="75"/>
      <c r="F768" s="138" t="s">
        <v>886</v>
      </c>
      <c r="G768" s="92" t="s">
        <v>1785</v>
      </c>
      <c r="H768" s="39" t="s">
        <v>1507</v>
      </c>
      <c r="I768" s="216">
        <v>37750</v>
      </c>
      <c r="J768" s="39">
        <v>199</v>
      </c>
      <c r="K768" s="71" t="s">
        <v>540</v>
      </c>
      <c r="L768" s="31"/>
      <c r="M768" s="74"/>
      <c r="N768" s="74"/>
      <c r="O768" s="74"/>
      <c r="P768" s="74"/>
      <c r="Q768" s="74"/>
      <c r="R768" s="74"/>
      <c r="S768" s="74"/>
      <c r="T768" s="74"/>
      <c r="U768" s="74"/>
      <c r="V768" s="74"/>
      <c r="W768" s="74"/>
      <c r="X768" s="74"/>
      <c r="Y768" s="74"/>
      <c r="Z768" s="74"/>
      <c r="AA768" s="74"/>
    </row>
    <row r="769" spans="1:27" s="127" customFormat="1" ht="13.5">
      <c r="A769" s="73"/>
      <c r="B769" s="51">
        <v>79</v>
      </c>
      <c r="C769" s="32" t="s">
        <v>678</v>
      </c>
      <c r="D769" s="111" t="s">
        <v>2006</v>
      </c>
      <c r="E769" s="75"/>
      <c r="F769" s="138" t="s">
        <v>886</v>
      </c>
      <c r="G769" s="92" t="s">
        <v>1785</v>
      </c>
      <c r="H769" s="39" t="s">
        <v>235</v>
      </c>
      <c r="I769" s="216">
        <v>37784</v>
      </c>
      <c r="J769" s="39">
        <v>87</v>
      </c>
      <c r="K769" s="71" t="s">
        <v>540</v>
      </c>
      <c r="L769" s="31"/>
      <c r="M769" s="74"/>
      <c r="N769" s="74"/>
      <c r="O769" s="74"/>
      <c r="P769" s="74"/>
      <c r="Q769" s="74"/>
      <c r="R769" s="74"/>
      <c r="S769" s="74"/>
      <c r="T769" s="74"/>
      <c r="U769" s="74"/>
      <c r="V769" s="74"/>
      <c r="W769" s="74"/>
      <c r="X769" s="74"/>
      <c r="Y769" s="74"/>
      <c r="Z769" s="74"/>
      <c r="AA769" s="74"/>
    </row>
    <row r="770" spans="1:27" s="127" customFormat="1" ht="27">
      <c r="A770" s="73"/>
      <c r="B770" s="51">
        <v>79</v>
      </c>
      <c r="C770" s="32" t="s">
        <v>679</v>
      </c>
      <c r="D770" s="111" t="s">
        <v>2006</v>
      </c>
      <c r="E770" s="75"/>
      <c r="F770" s="138" t="s">
        <v>886</v>
      </c>
      <c r="G770" s="92" t="s">
        <v>1002</v>
      </c>
      <c r="H770" s="216">
        <v>37678</v>
      </c>
      <c r="I770" s="216">
        <v>37768</v>
      </c>
      <c r="J770" s="39">
        <v>212</v>
      </c>
      <c r="K770" s="71" t="s">
        <v>540</v>
      </c>
      <c r="L770" s="31"/>
      <c r="M770" s="74"/>
      <c r="N770" s="74"/>
      <c r="O770" s="74"/>
      <c r="P770" s="74"/>
      <c r="Q770" s="74"/>
      <c r="R770" s="74"/>
      <c r="S770" s="74"/>
      <c r="T770" s="74"/>
      <c r="U770" s="74"/>
      <c r="V770" s="74"/>
      <c r="W770" s="74"/>
      <c r="X770" s="74"/>
      <c r="Y770" s="74"/>
      <c r="Z770" s="74"/>
      <c r="AA770" s="74"/>
    </row>
    <row r="771" spans="1:27" s="127" customFormat="1" ht="13.5">
      <c r="A771" s="73"/>
      <c r="B771" s="51">
        <v>79</v>
      </c>
      <c r="C771" s="32" t="s">
        <v>680</v>
      </c>
      <c r="D771" s="111" t="s">
        <v>2006</v>
      </c>
      <c r="E771" s="75"/>
      <c r="F771" s="138" t="s">
        <v>886</v>
      </c>
      <c r="G771" s="92" t="s">
        <v>103</v>
      </c>
      <c r="H771" s="39" t="s">
        <v>1508</v>
      </c>
      <c r="I771" s="216">
        <v>38050</v>
      </c>
      <c r="J771" s="39">
        <v>301</v>
      </c>
      <c r="K771" s="71" t="s">
        <v>540</v>
      </c>
      <c r="L771" s="31"/>
      <c r="M771" s="74"/>
      <c r="N771" s="74"/>
      <c r="O771" s="74"/>
      <c r="P771" s="74"/>
      <c r="Q771" s="74"/>
      <c r="R771" s="74"/>
      <c r="S771" s="74"/>
      <c r="T771" s="74"/>
      <c r="U771" s="74"/>
      <c r="V771" s="74"/>
      <c r="W771" s="74"/>
      <c r="X771" s="74"/>
      <c r="Y771" s="74"/>
      <c r="Z771" s="74"/>
      <c r="AA771" s="74"/>
    </row>
    <row r="772" spans="1:27" s="127" customFormat="1" ht="27">
      <c r="A772" s="73"/>
      <c r="B772" s="51">
        <v>79</v>
      </c>
      <c r="C772" s="32" t="s">
        <v>681</v>
      </c>
      <c r="D772" s="111" t="s">
        <v>2006</v>
      </c>
      <c r="E772" s="75"/>
      <c r="F772" s="138" t="s">
        <v>886</v>
      </c>
      <c r="G772" s="92" t="s">
        <v>2396</v>
      </c>
      <c r="H772" s="56">
        <v>37803</v>
      </c>
      <c r="I772" s="39" t="s">
        <v>402</v>
      </c>
      <c r="J772" s="39">
        <v>51</v>
      </c>
      <c r="K772" s="71" t="s">
        <v>540</v>
      </c>
      <c r="L772" s="31"/>
      <c r="M772" s="74"/>
      <c r="N772" s="74"/>
      <c r="O772" s="74"/>
      <c r="P772" s="74"/>
      <c r="Q772" s="74"/>
      <c r="R772" s="74"/>
      <c r="S772" s="74"/>
      <c r="T772" s="74"/>
      <c r="U772" s="74"/>
      <c r="V772" s="74"/>
      <c r="W772" s="74"/>
      <c r="X772" s="74"/>
      <c r="Y772" s="74"/>
      <c r="Z772" s="74"/>
      <c r="AA772" s="74"/>
    </row>
    <row r="773" spans="1:27" s="127" customFormat="1" ht="13.5">
      <c r="A773" s="73"/>
      <c r="B773" s="51">
        <v>79</v>
      </c>
      <c r="C773" s="32" t="s">
        <v>682</v>
      </c>
      <c r="D773" s="111" t="s">
        <v>2006</v>
      </c>
      <c r="E773" s="75"/>
      <c r="F773" s="138" t="s">
        <v>886</v>
      </c>
      <c r="G773" s="92" t="s">
        <v>585</v>
      </c>
      <c r="H773" s="216">
        <v>38011</v>
      </c>
      <c r="I773" s="39" t="s">
        <v>652</v>
      </c>
      <c r="J773" s="39">
        <v>50</v>
      </c>
      <c r="K773" s="71" t="s">
        <v>540</v>
      </c>
      <c r="L773" s="31"/>
      <c r="M773" s="74"/>
      <c r="N773" s="74"/>
      <c r="O773" s="74"/>
      <c r="P773" s="74"/>
      <c r="Q773" s="74"/>
      <c r="R773" s="74"/>
      <c r="S773" s="74"/>
      <c r="T773" s="74"/>
      <c r="U773" s="74"/>
      <c r="V773" s="74"/>
      <c r="W773" s="74"/>
      <c r="X773" s="74"/>
      <c r="Y773" s="74"/>
      <c r="Z773" s="74"/>
      <c r="AA773" s="74"/>
    </row>
    <row r="774" spans="1:27" s="127" customFormat="1" ht="13.5">
      <c r="A774" s="73"/>
      <c r="B774" s="51">
        <v>79</v>
      </c>
      <c r="C774" s="32" t="s">
        <v>683</v>
      </c>
      <c r="D774" s="111" t="s">
        <v>2006</v>
      </c>
      <c r="E774" s="75"/>
      <c r="F774" s="138" t="s">
        <v>886</v>
      </c>
      <c r="G774" s="92" t="s">
        <v>549</v>
      </c>
      <c r="H774" s="39">
        <v>2002</v>
      </c>
      <c r="I774" s="39" t="s">
        <v>403</v>
      </c>
      <c r="J774" s="39">
        <v>169</v>
      </c>
      <c r="K774" s="71" t="s">
        <v>540</v>
      </c>
      <c r="L774" s="31"/>
      <c r="M774" s="74"/>
      <c r="N774" s="74"/>
      <c r="O774" s="74"/>
      <c r="P774" s="74"/>
      <c r="Q774" s="74"/>
      <c r="R774" s="74"/>
      <c r="S774" s="74"/>
      <c r="T774" s="74"/>
      <c r="U774" s="74"/>
      <c r="V774" s="74"/>
      <c r="W774" s="74"/>
      <c r="X774" s="74"/>
      <c r="Y774" s="74"/>
      <c r="Z774" s="74"/>
      <c r="AA774" s="74"/>
    </row>
    <row r="775" spans="1:27" s="127" customFormat="1" ht="13.5">
      <c r="A775" s="73"/>
      <c r="B775" s="51">
        <v>79</v>
      </c>
      <c r="C775" s="32" t="s">
        <v>684</v>
      </c>
      <c r="D775" s="111" t="s">
        <v>2006</v>
      </c>
      <c r="E775" s="75"/>
      <c r="F775" s="138" t="s">
        <v>886</v>
      </c>
      <c r="G775" s="92" t="s">
        <v>605</v>
      </c>
      <c r="H775" s="216">
        <v>38056</v>
      </c>
      <c r="I775" s="216">
        <v>38154</v>
      </c>
      <c r="J775" s="39">
        <v>65</v>
      </c>
      <c r="K775" s="71" t="s">
        <v>540</v>
      </c>
      <c r="L775" s="31"/>
      <c r="M775" s="74"/>
      <c r="N775" s="74"/>
      <c r="O775" s="74"/>
      <c r="P775" s="74"/>
      <c r="Q775" s="74"/>
      <c r="R775" s="74"/>
      <c r="S775" s="74"/>
      <c r="T775" s="74"/>
      <c r="U775" s="74"/>
      <c r="V775" s="74"/>
      <c r="W775" s="74"/>
      <c r="X775" s="74"/>
      <c r="Y775" s="74"/>
      <c r="Z775" s="74"/>
      <c r="AA775" s="74"/>
    </row>
    <row r="776" spans="1:27" s="127" customFormat="1" ht="13.5">
      <c r="A776" s="73"/>
      <c r="B776" s="51">
        <v>79</v>
      </c>
      <c r="C776" s="32" t="s">
        <v>2071</v>
      </c>
      <c r="D776" s="111" t="s">
        <v>2006</v>
      </c>
      <c r="E776" s="75"/>
      <c r="F776" s="138" t="s">
        <v>886</v>
      </c>
      <c r="G776" s="92" t="s">
        <v>1557</v>
      </c>
      <c r="H776" s="216">
        <v>37931</v>
      </c>
      <c r="I776" s="39" t="s">
        <v>1220</v>
      </c>
      <c r="J776" s="39">
        <v>23</v>
      </c>
      <c r="K776" s="71" t="s">
        <v>540</v>
      </c>
      <c r="L776" s="31"/>
      <c r="M776" s="74"/>
      <c r="N776" s="74"/>
      <c r="O776" s="74"/>
      <c r="P776" s="74"/>
      <c r="Q776" s="74"/>
      <c r="R776" s="74"/>
      <c r="S776" s="74"/>
      <c r="T776" s="74"/>
      <c r="U776" s="74"/>
      <c r="V776" s="74"/>
      <c r="W776" s="74"/>
      <c r="X776" s="74"/>
      <c r="Y776" s="74"/>
      <c r="Z776" s="74"/>
      <c r="AA776" s="74"/>
    </row>
    <row r="777" spans="1:27" s="127" customFormat="1" ht="13.5">
      <c r="A777" s="73"/>
      <c r="B777" s="51">
        <v>79</v>
      </c>
      <c r="C777" s="32" t="s">
        <v>2072</v>
      </c>
      <c r="D777" s="111" t="s">
        <v>2006</v>
      </c>
      <c r="E777" s="75"/>
      <c r="F777" s="138" t="s">
        <v>886</v>
      </c>
      <c r="G777" s="92" t="s">
        <v>1558</v>
      </c>
      <c r="H777" s="216">
        <v>38099</v>
      </c>
      <c r="I777" s="39" t="s">
        <v>984</v>
      </c>
      <c r="J777" s="39">
        <v>33</v>
      </c>
      <c r="K777" s="71" t="s">
        <v>540</v>
      </c>
      <c r="L777" s="31"/>
      <c r="M777" s="74"/>
      <c r="N777" s="74"/>
      <c r="O777" s="74"/>
      <c r="P777" s="74"/>
      <c r="Q777" s="74"/>
      <c r="R777" s="74"/>
      <c r="S777" s="74"/>
      <c r="T777" s="74"/>
      <c r="U777" s="74"/>
      <c r="V777" s="74"/>
      <c r="W777" s="74"/>
      <c r="X777" s="74"/>
      <c r="Y777" s="74"/>
      <c r="Z777" s="74"/>
      <c r="AA777" s="74"/>
    </row>
    <row r="778" spans="1:27" s="127" customFormat="1" ht="13.5">
      <c r="A778" s="73"/>
      <c r="B778" s="40">
        <v>80</v>
      </c>
      <c r="C778" s="217" t="s">
        <v>135</v>
      </c>
      <c r="D778" s="111" t="s">
        <v>2007</v>
      </c>
      <c r="E778" s="75"/>
      <c r="F778" s="138" t="s">
        <v>559</v>
      </c>
      <c r="G778" s="92" t="s">
        <v>2219</v>
      </c>
      <c r="H778" s="216">
        <v>32556</v>
      </c>
      <c r="I778" s="216">
        <v>37244</v>
      </c>
      <c r="J778" s="39">
        <v>205</v>
      </c>
      <c r="K778" s="71" t="s">
        <v>540</v>
      </c>
      <c r="L778" s="31"/>
      <c r="M778" s="74"/>
      <c r="N778" s="74"/>
      <c r="O778" s="74"/>
      <c r="P778" s="74"/>
      <c r="Q778" s="74"/>
      <c r="R778" s="74"/>
      <c r="S778" s="74"/>
      <c r="T778" s="74"/>
      <c r="U778" s="74"/>
      <c r="V778" s="74"/>
      <c r="W778" s="74"/>
      <c r="X778" s="74"/>
      <c r="Y778" s="74"/>
      <c r="Z778" s="74"/>
      <c r="AA778" s="74"/>
    </row>
    <row r="779" spans="1:27" s="127" customFormat="1" ht="13.5">
      <c r="A779" s="73"/>
      <c r="B779" s="40">
        <v>80</v>
      </c>
      <c r="C779" s="217" t="s">
        <v>223</v>
      </c>
      <c r="D779" s="111" t="s">
        <v>2008</v>
      </c>
      <c r="E779" s="75"/>
      <c r="F779" s="138" t="s">
        <v>559</v>
      </c>
      <c r="G779" s="92" t="s">
        <v>185</v>
      </c>
      <c r="H779" s="216">
        <v>37266</v>
      </c>
      <c r="I779" s="216" t="s">
        <v>2506</v>
      </c>
      <c r="J779" s="39">
        <v>174</v>
      </c>
      <c r="K779" s="71" t="s">
        <v>540</v>
      </c>
      <c r="L779" s="31"/>
      <c r="M779" s="74"/>
      <c r="N779" s="74"/>
      <c r="O779" s="74"/>
      <c r="P779" s="74"/>
      <c r="Q779" s="74"/>
      <c r="R779" s="74"/>
      <c r="S779" s="74"/>
      <c r="T779" s="74"/>
      <c r="U779" s="74"/>
      <c r="V779" s="74"/>
      <c r="W779" s="74"/>
      <c r="X779" s="74"/>
      <c r="Y779" s="74"/>
      <c r="Z779" s="74"/>
      <c r="AA779" s="74"/>
    </row>
    <row r="780" spans="1:27" s="127" customFormat="1" ht="13.5">
      <c r="A780" s="73"/>
      <c r="B780" s="40">
        <v>80</v>
      </c>
      <c r="C780" s="217" t="s">
        <v>136</v>
      </c>
      <c r="D780" s="111" t="s">
        <v>2006</v>
      </c>
      <c r="E780" s="75"/>
      <c r="F780" s="138" t="s">
        <v>1170</v>
      </c>
      <c r="G780" s="92" t="s">
        <v>389</v>
      </c>
      <c r="H780" s="226">
        <v>2002</v>
      </c>
      <c r="I780" s="226">
        <v>2002</v>
      </c>
      <c r="J780" s="39">
        <v>13</v>
      </c>
      <c r="K780" s="71" t="s">
        <v>540</v>
      </c>
      <c r="L780" s="31"/>
      <c r="M780" s="74"/>
      <c r="N780" s="74"/>
      <c r="O780" s="74"/>
      <c r="P780" s="74"/>
      <c r="Q780" s="74"/>
      <c r="R780" s="74"/>
      <c r="S780" s="74"/>
      <c r="T780" s="74"/>
      <c r="U780" s="74"/>
      <c r="V780" s="74"/>
      <c r="W780" s="74"/>
      <c r="X780" s="74"/>
      <c r="Y780" s="74"/>
      <c r="Z780" s="74"/>
      <c r="AA780" s="74"/>
    </row>
    <row r="781" spans="1:27" s="127" customFormat="1" ht="13.5">
      <c r="A781" s="73"/>
      <c r="B781" s="40">
        <v>80</v>
      </c>
      <c r="C781" s="217" t="s">
        <v>186</v>
      </c>
      <c r="D781" s="111" t="s">
        <v>2006</v>
      </c>
      <c r="E781" s="75"/>
      <c r="F781" s="138" t="s">
        <v>1170</v>
      </c>
      <c r="G781" s="92" t="s">
        <v>389</v>
      </c>
      <c r="H781" s="216">
        <v>37658</v>
      </c>
      <c r="I781" s="216">
        <v>37981</v>
      </c>
      <c r="J781" s="39">
        <v>43</v>
      </c>
      <c r="K781" s="71" t="s">
        <v>540</v>
      </c>
      <c r="L781" s="31"/>
      <c r="M781" s="74"/>
      <c r="N781" s="74"/>
      <c r="O781" s="74"/>
      <c r="P781" s="74"/>
      <c r="Q781" s="74"/>
      <c r="R781" s="74"/>
      <c r="S781" s="74"/>
      <c r="T781" s="74"/>
      <c r="U781" s="74"/>
      <c r="V781" s="74"/>
      <c r="W781" s="74"/>
      <c r="X781" s="74"/>
      <c r="Y781" s="74"/>
      <c r="Z781" s="74"/>
      <c r="AA781" s="74"/>
    </row>
    <row r="782" spans="1:27" s="127" customFormat="1" ht="13.5">
      <c r="A782" s="73"/>
      <c r="B782" s="40">
        <v>80</v>
      </c>
      <c r="C782" s="217" t="s">
        <v>1463</v>
      </c>
      <c r="D782" s="111" t="s">
        <v>2006</v>
      </c>
      <c r="E782" s="75"/>
      <c r="F782" s="138" t="s">
        <v>1170</v>
      </c>
      <c r="G782" s="92" t="s">
        <v>389</v>
      </c>
      <c r="H782" s="216">
        <v>38015</v>
      </c>
      <c r="I782" s="216">
        <v>38015</v>
      </c>
      <c r="J782" s="39">
        <v>4</v>
      </c>
      <c r="K782" s="71" t="s">
        <v>540</v>
      </c>
      <c r="L782" s="31"/>
      <c r="M782" s="74"/>
      <c r="N782" s="74"/>
      <c r="O782" s="74"/>
      <c r="P782" s="74"/>
      <c r="Q782" s="74"/>
      <c r="R782" s="74"/>
      <c r="S782" s="74"/>
      <c r="T782" s="74"/>
      <c r="U782" s="74"/>
      <c r="V782" s="74"/>
      <c r="W782" s="74"/>
      <c r="X782" s="74"/>
      <c r="Y782" s="74"/>
      <c r="Z782" s="74"/>
      <c r="AA782" s="74"/>
    </row>
    <row r="783" spans="1:27" s="127" customFormat="1" ht="13.5">
      <c r="A783" s="73"/>
      <c r="B783" s="40">
        <v>80</v>
      </c>
      <c r="C783" s="217" t="s">
        <v>137</v>
      </c>
      <c r="D783" s="111" t="s">
        <v>2006</v>
      </c>
      <c r="E783" s="75"/>
      <c r="F783" s="138" t="s">
        <v>560</v>
      </c>
      <c r="G783" s="92" t="s">
        <v>390</v>
      </c>
      <c r="H783" s="39">
        <v>2002</v>
      </c>
      <c r="I783" s="226" t="s">
        <v>1439</v>
      </c>
      <c r="J783" s="39">
        <v>22</v>
      </c>
      <c r="K783" s="71" t="s">
        <v>540</v>
      </c>
      <c r="L783" s="31"/>
      <c r="M783" s="74"/>
      <c r="N783" s="74"/>
      <c r="O783" s="74"/>
      <c r="P783" s="74"/>
      <c r="Q783" s="74"/>
      <c r="R783" s="74"/>
      <c r="S783" s="74"/>
      <c r="T783" s="74"/>
      <c r="U783" s="74"/>
      <c r="V783" s="74"/>
      <c r="W783" s="74"/>
      <c r="X783" s="74"/>
      <c r="Y783" s="74"/>
      <c r="Z783" s="74"/>
      <c r="AA783" s="74"/>
    </row>
    <row r="784" spans="1:27" s="122" customFormat="1" ht="13.5">
      <c r="A784" s="73"/>
      <c r="B784" s="40">
        <v>80</v>
      </c>
      <c r="C784" s="217" t="s">
        <v>1464</v>
      </c>
      <c r="D784" s="111" t="s">
        <v>2006</v>
      </c>
      <c r="E784" s="75"/>
      <c r="F784" s="138" t="s">
        <v>1170</v>
      </c>
      <c r="G784" s="92" t="s">
        <v>1521</v>
      </c>
      <c r="H784" s="216">
        <v>37631</v>
      </c>
      <c r="I784" s="216">
        <v>37959</v>
      </c>
      <c r="J784" s="39">
        <v>140</v>
      </c>
      <c r="K784" s="71" t="s">
        <v>540</v>
      </c>
      <c r="L784" s="193"/>
      <c r="M784" s="74"/>
      <c r="N784" s="74"/>
      <c r="O784" s="74"/>
      <c r="P784" s="74"/>
      <c r="Q784" s="74"/>
      <c r="R784" s="74"/>
      <c r="S784" s="74"/>
      <c r="T784" s="74"/>
      <c r="U784" s="74"/>
      <c r="V784" s="74"/>
      <c r="W784" s="74"/>
      <c r="X784" s="74"/>
      <c r="Y784" s="74"/>
      <c r="Z784" s="74"/>
      <c r="AA784" s="74"/>
    </row>
    <row r="785" spans="1:27" s="127" customFormat="1" ht="13.5">
      <c r="A785" s="73"/>
      <c r="B785" s="40">
        <v>80</v>
      </c>
      <c r="C785" s="217" t="s">
        <v>138</v>
      </c>
      <c r="D785" s="111" t="s">
        <v>2006</v>
      </c>
      <c r="E785" s="75"/>
      <c r="F785" s="138" t="s">
        <v>560</v>
      </c>
      <c r="G785" s="92" t="s">
        <v>2507</v>
      </c>
      <c r="H785" s="216">
        <v>37274</v>
      </c>
      <c r="I785" s="216">
        <v>37596</v>
      </c>
      <c r="J785" s="39">
        <v>7</v>
      </c>
      <c r="K785" s="71" t="s">
        <v>540</v>
      </c>
      <c r="L785" s="31"/>
      <c r="M785" s="74"/>
      <c r="N785" s="74"/>
      <c r="O785" s="74"/>
      <c r="P785" s="74"/>
      <c r="Q785" s="74"/>
      <c r="R785" s="74"/>
      <c r="S785" s="74"/>
      <c r="T785" s="74"/>
      <c r="U785" s="74"/>
      <c r="V785" s="74"/>
      <c r="W785" s="74"/>
      <c r="X785" s="74"/>
      <c r="Y785" s="74"/>
      <c r="Z785" s="74"/>
      <c r="AA785" s="74"/>
    </row>
    <row r="786" spans="1:27" s="127" customFormat="1" ht="13.5">
      <c r="A786" s="73"/>
      <c r="B786" s="40">
        <v>80</v>
      </c>
      <c r="C786" s="217" t="s">
        <v>1465</v>
      </c>
      <c r="D786" s="111" t="s">
        <v>2006</v>
      </c>
      <c r="E786" s="75"/>
      <c r="F786" s="138" t="s">
        <v>560</v>
      </c>
      <c r="G786" s="92" t="s">
        <v>1466</v>
      </c>
      <c r="H786" s="216">
        <v>37637</v>
      </c>
      <c r="I786" s="216">
        <v>37872</v>
      </c>
      <c r="J786" s="39">
        <v>15</v>
      </c>
      <c r="K786" s="71" t="s">
        <v>540</v>
      </c>
      <c r="L786" s="31"/>
      <c r="M786" s="74"/>
      <c r="N786" s="74"/>
      <c r="O786" s="74"/>
      <c r="P786" s="74"/>
      <c r="Q786" s="74"/>
      <c r="R786" s="74"/>
      <c r="S786" s="74"/>
      <c r="T786" s="74"/>
      <c r="U786" s="74"/>
      <c r="V786" s="74"/>
      <c r="W786" s="74"/>
      <c r="X786" s="74"/>
      <c r="Y786" s="74"/>
      <c r="Z786" s="74"/>
      <c r="AA786" s="74"/>
    </row>
    <row r="787" spans="1:27" s="127" customFormat="1" ht="29.25" customHeight="1">
      <c r="A787" s="73"/>
      <c r="B787" s="40">
        <v>80</v>
      </c>
      <c r="C787" s="217" t="s">
        <v>139</v>
      </c>
      <c r="D787" s="111" t="s">
        <v>2006</v>
      </c>
      <c r="E787" s="75"/>
      <c r="F787" s="138" t="s">
        <v>1522</v>
      </c>
      <c r="G787" s="92" t="s">
        <v>379</v>
      </c>
      <c r="H787" s="216">
        <v>36143</v>
      </c>
      <c r="I787" s="216">
        <v>36980</v>
      </c>
      <c r="J787" s="39">
        <v>7</v>
      </c>
      <c r="K787" s="71" t="s">
        <v>540</v>
      </c>
      <c r="L787" s="31"/>
      <c r="M787" s="74"/>
      <c r="N787" s="74"/>
      <c r="O787" s="74"/>
      <c r="P787" s="74"/>
      <c r="Q787" s="74"/>
      <c r="R787" s="74"/>
      <c r="S787" s="74"/>
      <c r="T787" s="74"/>
      <c r="U787" s="74"/>
      <c r="V787" s="74"/>
      <c r="W787" s="74"/>
      <c r="X787" s="74"/>
      <c r="Y787" s="74"/>
      <c r="Z787" s="74"/>
      <c r="AA787" s="74"/>
    </row>
    <row r="788" spans="1:27" s="127" customFormat="1" ht="27.75" customHeight="1">
      <c r="A788" s="73"/>
      <c r="B788" s="40">
        <v>80</v>
      </c>
      <c r="C788" s="217" t="s">
        <v>672</v>
      </c>
      <c r="D788" s="111" t="s">
        <v>2006</v>
      </c>
      <c r="E788" s="75"/>
      <c r="F788" s="138" t="s">
        <v>561</v>
      </c>
      <c r="G788" s="92" t="s">
        <v>1467</v>
      </c>
      <c r="H788" s="216">
        <v>37478</v>
      </c>
      <c r="I788" s="216">
        <v>37613</v>
      </c>
      <c r="J788" s="39">
        <v>102</v>
      </c>
      <c r="K788" s="71" t="s">
        <v>540</v>
      </c>
      <c r="L788" s="31" t="s">
        <v>1298</v>
      </c>
      <c r="M788" s="74"/>
      <c r="N788" s="74"/>
      <c r="O788" s="74"/>
      <c r="P788" s="74"/>
      <c r="Q788" s="74"/>
      <c r="R788" s="74"/>
      <c r="S788" s="74"/>
      <c r="T788" s="74"/>
      <c r="U788" s="74"/>
      <c r="V788" s="74"/>
      <c r="W788" s="74"/>
      <c r="X788" s="74"/>
      <c r="Y788" s="74"/>
      <c r="Z788" s="74"/>
      <c r="AA788" s="74"/>
    </row>
    <row r="789" spans="1:27" s="127" customFormat="1" ht="19.5" customHeight="1">
      <c r="A789" s="73"/>
      <c r="B789" s="40">
        <v>80</v>
      </c>
      <c r="C789" s="217" t="s">
        <v>671</v>
      </c>
      <c r="D789" s="111" t="s">
        <v>2006</v>
      </c>
      <c r="E789" s="75"/>
      <c r="F789" s="138" t="s">
        <v>561</v>
      </c>
      <c r="G789" s="92" t="s">
        <v>1467</v>
      </c>
      <c r="H789" s="216">
        <v>37623</v>
      </c>
      <c r="I789" s="216">
        <v>37923</v>
      </c>
      <c r="J789" s="39">
        <v>30</v>
      </c>
      <c r="K789" s="71" t="s">
        <v>540</v>
      </c>
      <c r="L789" s="31"/>
      <c r="M789" s="74"/>
      <c r="N789" s="74"/>
      <c r="O789" s="74"/>
      <c r="P789" s="74"/>
      <c r="Q789" s="74"/>
      <c r="R789" s="74"/>
      <c r="S789" s="74"/>
      <c r="T789" s="74"/>
      <c r="U789" s="74"/>
      <c r="V789" s="74"/>
      <c r="W789" s="74"/>
      <c r="X789" s="74"/>
      <c r="Y789" s="74"/>
      <c r="Z789" s="74"/>
      <c r="AA789" s="74"/>
    </row>
    <row r="790" spans="1:27" s="127" customFormat="1" ht="13.5">
      <c r="A790" s="73"/>
      <c r="B790" s="40">
        <v>80</v>
      </c>
      <c r="C790" s="217" t="s">
        <v>286</v>
      </c>
      <c r="D790" s="111" t="s">
        <v>2006</v>
      </c>
      <c r="E790" s="75"/>
      <c r="F790" s="138" t="s">
        <v>1837</v>
      </c>
      <c r="G790" s="92" t="s">
        <v>1640</v>
      </c>
      <c r="H790" s="216">
        <v>37264</v>
      </c>
      <c r="I790" s="216">
        <v>37578</v>
      </c>
      <c r="J790" s="39">
        <v>11</v>
      </c>
      <c r="K790" s="71" t="s">
        <v>540</v>
      </c>
      <c r="L790" s="31"/>
      <c r="M790" s="74"/>
      <c r="N790" s="74"/>
      <c r="O790" s="74"/>
      <c r="P790" s="74"/>
      <c r="Q790" s="74"/>
      <c r="R790" s="74"/>
      <c r="S790" s="74"/>
      <c r="T790" s="74"/>
      <c r="U790" s="74"/>
      <c r="V790" s="74"/>
      <c r="W790" s="74"/>
      <c r="X790" s="74"/>
      <c r="Y790" s="74"/>
      <c r="Z790" s="74"/>
      <c r="AA790" s="74"/>
    </row>
    <row r="791" spans="1:27" s="127" customFormat="1" ht="26.25" customHeight="1">
      <c r="A791" s="73"/>
      <c r="B791" s="40">
        <v>80</v>
      </c>
      <c r="C791" s="217" t="s">
        <v>2328</v>
      </c>
      <c r="D791" s="111" t="s">
        <v>2006</v>
      </c>
      <c r="E791" s="75"/>
      <c r="F791" s="138" t="s">
        <v>2326</v>
      </c>
      <c r="G791" s="92" t="s">
        <v>433</v>
      </c>
      <c r="H791" s="216">
        <v>37635</v>
      </c>
      <c r="I791" s="216">
        <v>37796</v>
      </c>
      <c r="J791" s="39">
        <v>109</v>
      </c>
      <c r="K791" s="71" t="s">
        <v>540</v>
      </c>
      <c r="L791" s="31" t="s">
        <v>1299</v>
      </c>
      <c r="M791" s="74"/>
      <c r="N791" s="74"/>
      <c r="O791" s="74"/>
      <c r="P791" s="74"/>
      <c r="Q791" s="74"/>
      <c r="R791" s="74"/>
      <c r="S791" s="74"/>
      <c r="T791" s="74"/>
      <c r="U791" s="74"/>
      <c r="V791" s="74"/>
      <c r="W791" s="74"/>
      <c r="X791" s="74"/>
      <c r="Y791" s="74"/>
      <c r="Z791" s="74"/>
      <c r="AA791" s="74"/>
    </row>
    <row r="792" spans="1:27" s="127" customFormat="1" ht="13.5">
      <c r="A792" s="73"/>
      <c r="B792" s="40">
        <v>80</v>
      </c>
      <c r="C792" s="217" t="s">
        <v>2327</v>
      </c>
      <c r="D792" s="111" t="s">
        <v>2006</v>
      </c>
      <c r="E792" s="75"/>
      <c r="F792" s="138" t="s">
        <v>2326</v>
      </c>
      <c r="G792" s="92" t="s">
        <v>433</v>
      </c>
      <c r="H792" s="216">
        <v>37991</v>
      </c>
      <c r="I792" s="216">
        <v>38015</v>
      </c>
      <c r="J792" s="39">
        <v>35</v>
      </c>
      <c r="K792" s="71" t="s">
        <v>540</v>
      </c>
      <c r="L792" s="31"/>
      <c r="M792" s="74"/>
      <c r="N792" s="74"/>
      <c r="O792" s="74"/>
      <c r="P792" s="74"/>
      <c r="Q792" s="74"/>
      <c r="R792" s="74"/>
      <c r="S792" s="74"/>
      <c r="T792" s="74"/>
      <c r="U792" s="74"/>
      <c r="V792" s="74"/>
      <c r="W792" s="74"/>
      <c r="X792" s="74"/>
      <c r="Y792" s="74"/>
      <c r="Z792" s="74"/>
      <c r="AA792" s="74"/>
    </row>
    <row r="793" spans="1:27" s="127" customFormat="1" ht="14.25" customHeight="1">
      <c r="A793" s="73"/>
      <c r="B793" s="40">
        <v>80</v>
      </c>
      <c r="C793" s="217" t="s">
        <v>287</v>
      </c>
      <c r="D793" s="111" t="s">
        <v>2006</v>
      </c>
      <c r="E793" s="75"/>
      <c r="F793" s="138" t="s">
        <v>546</v>
      </c>
      <c r="G793" s="92" t="s">
        <v>1468</v>
      </c>
      <c r="H793" s="226" t="s">
        <v>2355</v>
      </c>
      <c r="I793" s="216">
        <v>37526</v>
      </c>
      <c r="J793" s="39">
        <v>60</v>
      </c>
      <c r="K793" s="71" t="s">
        <v>540</v>
      </c>
      <c r="L793" s="31"/>
      <c r="M793" s="74"/>
      <c r="N793" s="74"/>
      <c r="O793" s="74"/>
      <c r="P793" s="74"/>
      <c r="Q793" s="74"/>
      <c r="R793" s="74"/>
      <c r="S793" s="74"/>
      <c r="T793" s="74"/>
      <c r="U793" s="74"/>
      <c r="V793" s="74"/>
      <c r="W793" s="74"/>
      <c r="X793" s="74"/>
      <c r="Y793" s="74"/>
      <c r="Z793" s="74"/>
      <c r="AA793" s="74"/>
    </row>
    <row r="794" spans="1:27" s="127" customFormat="1" ht="15.75" customHeight="1">
      <c r="A794" s="73"/>
      <c r="B794" s="40">
        <v>80</v>
      </c>
      <c r="C794" s="217" t="s">
        <v>288</v>
      </c>
      <c r="D794" s="111" t="s">
        <v>2006</v>
      </c>
      <c r="E794" s="75"/>
      <c r="F794" s="138" t="s">
        <v>546</v>
      </c>
      <c r="G794" s="92" t="s">
        <v>2161</v>
      </c>
      <c r="H794" s="226" t="s">
        <v>2356</v>
      </c>
      <c r="I794" s="216">
        <v>37406</v>
      </c>
      <c r="J794" s="39">
        <v>20</v>
      </c>
      <c r="K794" s="71" t="s">
        <v>540</v>
      </c>
      <c r="L794" s="31"/>
      <c r="M794" s="74"/>
      <c r="N794" s="74"/>
      <c r="O794" s="74"/>
      <c r="P794" s="74"/>
      <c r="Q794" s="74"/>
      <c r="R794" s="74"/>
      <c r="S794" s="74"/>
      <c r="T794" s="74"/>
      <c r="U794" s="74"/>
      <c r="V794" s="74"/>
      <c r="W794" s="74"/>
      <c r="X794" s="74"/>
      <c r="Y794" s="74"/>
      <c r="Z794" s="74"/>
      <c r="AA794" s="74"/>
    </row>
    <row r="795" spans="1:27" s="127" customFormat="1" ht="13.5">
      <c r="A795" s="73"/>
      <c r="B795" s="40">
        <v>80</v>
      </c>
      <c r="C795" s="217" t="s">
        <v>1218</v>
      </c>
      <c r="D795" s="111" t="s">
        <v>2006</v>
      </c>
      <c r="E795" s="75"/>
      <c r="F795" s="138" t="s">
        <v>886</v>
      </c>
      <c r="G795" s="92" t="s">
        <v>2162</v>
      </c>
      <c r="H795" s="216">
        <v>38029</v>
      </c>
      <c r="I795" s="216">
        <v>38174</v>
      </c>
      <c r="J795" s="39">
        <v>14</v>
      </c>
      <c r="K795" s="71" t="s">
        <v>540</v>
      </c>
      <c r="L795" s="31"/>
      <c r="M795" s="74"/>
      <c r="N795" s="74"/>
      <c r="O795" s="74"/>
      <c r="P795" s="74"/>
      <c r="Q795" s="74"/>
      <c r="R795" s="74"/>
      <c r="S795" s="74"/>
      <c r="T795" s="74"/>
      <c r="U795" s="74"/>
      <c r="V795" s="74"/>
      <c r="W795" s="74"/>
      <c r="X795" s="74"/>
      <c r="Y795" s="74"/>
      <c r="Z795" s="74"/>
      <c r="AA795" s="74"/>
    </row>
    <row r="796" spans="1:27" s="127" customFormat="1" ht="13.5">
      <c r="A796" s="73"/>
      <c r="B796" s="40"/>
      <c r="C796" s="217"/>
      <c r="D796" s="111"/>
      <c r="E796" s="75"/>
      <c r="F796" s="178" t="s">
        <v>2139</v>
      </c>
      <c r="G796" s="92" t="s">
        <v>2134</v>
      </c>
      <c r="H796" s="39"/>
      <c r="I796" s="39"/>
      <c r="J796" s="39"/>
      <c r="K796" s="71"/>
      <c r="L796" s="31"/>
      <c r="M796" s="74"/>
      <c r="N796" s="74"/>
      <c r="O796" s="74"/>
      <c r="P796" s="74"/>
      <c r="Q796" s="74"/>
      <c r="R796" s="74"/>
      <c r="S796" s="74"/>
      <c r="T796" s="74"/>
      <c r="U796" s="74"/>
      <c r="V796" s="74"/>
      <c r="W796" s="74"/>
      <c r="X796" s="74"/>
      <c r="Y796" s="74"/>
      <c r="Z796" s="74"/>
      <c r="AA796" s="74"/>
    </row>
    <row r="797" spans="1:27" s="127" customFormat="1" ht="13.5">
      <c r="A797" s="73"/>
      <c r="B797" s="40">
        <v>80</v>
      </c>
      <c r="C797" s="217" t="s">
        <v>1910</v>
      </c>
      <c r="D797" s="111" t="s">
        <v>2006</v>
      </c>
      <c r="E797" s="75"/>
      <c r="F797" s="138" t="s">
        <v>886</v>
      </c>
      <c r="G797" s="92" t="s">
        <v>156</v>
      </c>
      <c r="H797" s="216">
        <v>37718</v>
      </c>
      <c r="I797" s="216">
        <v>37974</v>
      </c>
      <c r="J797" s="39">
        <v>85</v>
      </c>
      <c r="K797" s="71" t="s">
        <v>540</v>
      </c>
      <c r="L797" s="31"/>
      <c r="M797" s="74"/>
      <c r="N797" s="74"/>
      <c r="O797" s="74"/>
      <c r="P797" s="74"/>
      <c r="Q797" s="74"/>
      <c r="R797" s="74"/>
      <c r="S797" s="74"/>
      <c r="T797" s="74"/>
      <c r="U797" s="74"/>
      <c r="V797" s="74"/>
      <c r="W797" s="74"/>
      <c r="X797" s="74"/>
      <c r="Y797" s="74"/>
      <c r="Z797" s="74"/>
      <c r="AA797" s="74"/>
    </row>
    <row r="798" spans="1:27" s="127" customFormat="1" ht="13.5">
      <c r="A798" s="73"/>
      <c r="B798" s="40">
        <v>80</v>
      </c>
      <c r="C798" s="217" t="s">
        <v>1112</v>
      </c>
      <c r="D798" s="111" t="s">
        <v>2006</v>
      </c>
      <c r="E798" s="75"/>
      <c r="F798" s="138" t="s">
        <v>886</v>
      </c>
      <c r="G798" s="92" t="s">
        <v>1350</v>
      </c>
      <c r="H798" s="216">
        <v>37725</v>
      </c>
      <c r="I798" s="216">
        <v>38325</v>
      </c>
      <c r="J798" s="39">
        <v>35</v>
      </c>
      <c r="K798" s="71" t="s">
        <v>540</v>
      </c>
      <c r="L798" s="31"/>
      <c r="M798" s="74"/>
      <c r="N798" s="74"/>
      <c r="O798" s="74"/>
      <c r="P798" s="74"/>
      <c r="Q798" s="74"/>
      <c r="R798" s="74"/>
      <c r="S798" s="74"/>
      <c r="T798" s="74"/>
      <c r="U798" s="74"/>
      <c r="V798" s="74"/>
      <c r="W798" s="74"/>
      <c r="X798" s="74"/>
      <c r="Y798" s="74"/>
      <c r="Z798" s="74"/>
      <c r="AA798" s="74"/>
    </row>
    <row r="799" spans="1:27" s="127" customFormat="1" ht="13.5">
      <c r="A799" s="73"/>
      <c r="B799" s="40">
        <v>80</v>
      </c>
      <c r="C799" s="217" t="s">
        <v>670</v>
      </c>
      <c r="D799" s="111" t="s">
        <v>2006</v>
      </c>
      <c r="E799" s="75"/>
      <c r="F799" s="138" t="s">
        <v>886</v>
      </c>
      <c r="G799" s="92" t="s">
        <v>2162</v>
      </c>
      <c r="H799" s="216">
        <v>37988</v>
      </c>
      <c r="I799" s="216">
        <v>38125</v>
      </c>
      <c r="J799" s="39">
        <v>15</v>
      </c>
      <c r="K799" s="71" t="s">
        <v>540</v>
      </c>
      <c r="L799" s="31"/>
      <c r="M799" s="74"/>
      <c r="N799" s="74"/>
      <c r="O799" s="74"/>
      <c r="P799" s="74"/>
      <c r="Q799" s="74"/>
      <c r="R799" s="74"/>
      <c r="S799" s="74"/>
      <c r="T799" s="74"/>
      <c r="U799" s="74"/>
      <c r="V799" s="74"/>
      <c r="W799" s="74"/>
      <c r="X799" s="74"/>
      <c r="Y799" s="74"/>
      <c r="Z799" s="74"/>
      <c r="AA799" s="74"/>
    </row>
    <row r="800" spans="1:27" s="122" customFormat="1" ht="13.5">
      <c r="A800" s="73"/>
      <c r="B800" s="234">
        <v>80</v>
      </c>
      <c r="C800" s="235" t="s">
        <v>1113</v>
      </c>
      <c r="D800" s="154" t="s">
        <v>2006</v>
      </c>
      <c r="E800" s="171"/>
      <c r="F800" s="168" t="s">
        <v>886</v>
      </c>
      <c r="G800" s="229" t="s">
        <v>157</v>
      </c>
      <c r="H800" s="169">
        <v>38168</v>
      </c>
      <c r="I800" s="169">
        <v>38331</v>
      </c>
      <c r="J800" s="172">
        <v>110</v>
      </c>
      <c r="K800" s="172" t="s">
        <v>540</v>
      </c>
      <c r="L800" s="194"/>
      <c r="M800" s="74"/>
      <c r="N800" s="74"/>
      <c r="O800" s="74"/>
      <c r="P800" s="74"/>
      <c r="Q800" s="74"/>
      <c r="R800" s="74"/>
      <c r="S800" s="74"/>
      <c r="T800" s="74"/>
      <c r="U800" s="74"/>
      <c r="V800" s="74"/>
      <c r="W800" s="74"/>
      <c r="X800" s="74"/>
      <c r="Y800" s="74"/>
      <c r="Z800" s="74"/>
      <c r="AA800" s="74"/>
    </row>
    <row r="801" spans="1:27" s="127" customFormat="1" ht="13.5">
      <c r="A801" s="73"/>
      <c r="B801" s="51"/>
      <c r="C801" s="32"/>
      <c r="D801" s="111"/>
      <c r="E801" s="75"/>
      <c r="F801" s="178" t="s">
        <v>2262</v>
      </c>
      <c r="G801" s="92" t="s">
        <v>898</v>
      </c>
      <c r="H801" s="39"/>
      <c r="I801" s="39"/>
      <c r="J801" s="39"/>
      <c r="K801" s="71"/>
      <c r="L801" s="31"/>
      <c r="M801" s="74"/>
      <c r="N801" s="74"/>
      <c r="O801" s="74"/>
      <c r="P801" s="74"/>
      <c r="Q801" s="74"/>
      <c r="R801" s="74"/>
      <c r="S801" s="74"/>
      <c r="T801" s="74"/>
      <c r="U801" s="74"/>
      <c r="V801" s="74"/>
      <c r="W801" s="74"/>
      <c r="X801" s="74"/>
      <c r="Y801" s="74"/>
      <c r="Z801" s="74"/>
      <c r="AA801" s="74"/>
    </row>
    <row r="802" spans="1:27" s="127" customFormat="1" ht="13.5">
      <c r="A802" s="73"/>
      <c r="B802" s="51">
        <v>81</v>
      </c>
      <c r="C802" s="32" t="s">
        <v>1566</v>
      </c>
      <c r="D802" s="111" t="s">
        <v>2006</v>
      </c>
      <c r="E802" s="75"/>
      <c r="F802" s="138" t="s">
        <v>1524</v>
      </c>
      <c r="G802" s="92" t="s">
        <v>896</v>
      </c>
      <c r="H802" s="216">
        <v>37552</v>
      </c>
      <c r="I802" s="216">
        <v>37754</v>
      </c>
      <c r="J802" s="39">
        <v>33</v>
      </c>
      <c r="K802" s="71" t="s">
        <v>540</v>
      </c>
      <c r="L802" s="180"/>
      <c r="M802" s="74"/>
      <c r="N802" s="74"/>
      <c r="O802" s="74"/>
      <c r="P802" s="74"/>
      <c r="Q802" s="74"/>
      <c r="R802" s="74"/>
      <c r="S802" s="74"/>
      <c r="T802" s="74"/>
      <c r="U802" s="74"/>
      <c r="V802" s="74"/>
      <c r="W802" s="74"/>
      <c r="X802" s="74"/>
      <c r="Y802" s="74"/>
      <c r="Z802" s="74"/>
      <c r="AA802" s="74"/>
    </row>
    <row r="803" spans="1:27" s="127" customFormat="1" ht="13.5">
      <c r="A803" s="73"/>
      <c r="B803" s="51">
        <v>81</v>
      </c>
      <c r="C803" s="32" t="s">
        <v>577</v>
      </c>
      <c r="D803" s="111" t="s">
        <v>2006</v>
      </c>
      <c r="E803" s="75"/>
      <c r="F803" s="138" t="s">
        <v>1524</v>
      </c>
      <c r="G803" s="92" t="s">
        <v>896</v>
      </c>
      <c r="H803" s="216">
        <v>38002</v>
      </c>
      <c r="I803" s="216">
        <v>38204</v>
      </c>
      <c r="J803" s="39">
        <v>43</v>
      </c>
      <c r="K803" s="71" t="s">
        <v>540</v>
      </c>
      <c r="L803" s="180"/>
      <c r="M803" s="74"/>
      <c r="N803" s="74"/>
      <c r="O803" s="74"/>
      <c r="P803" s="74"/>
      <c r="Q803" s="74"/>
      <c r="R803" s="74"/>
      <c r="S803" s="74"/>
      <c r="T803" s="74"/>
      <c r="U803" s="74"/>
      <c r="V803" s="74"/>
      <c r="W803" s="74"/>
      <c r="X803" s="74"/>
      <c r="Y803" s="74"/>
      <c r="Z803" s="74"/>
      <c r="AA803" s="74"/>
    </row>
    <row r="804" spans="1:27" s="127" customFormat="1" ht="13.5">
      <c r="A804" s="73"/>
      <c r="B804" s="51">
        <v>81</v>
      </c>
      <c r="C804" s="32" t="s">
        <v>669</v>
      </c>
      <c r="D804" s="111" t="s">
        <v>2006</v>
      </c>
      <c r="E804" s="75"/>
      <c r="F804" s="138" t="s">
        <v>1524</v>
      </c>
      <c r="G804" s="92" t="s">
        <v>896</v>
      </c>
      <c r="H804" s="216">
        <v>38366</v>
      </c>
      <c r="I804" s="216">
        <v>38714</v>
      </c>
      <c r="J804" s="39">
        <v>28</v>
      </c>
      <c r="K804" s="71" t="s">
        <v>540</v>
      </c>
      <c r="L804" s="180"/>
      <c r="M804" s="74"/>
      <c r="N804" s="74"/>
      <c r="O804" s="74"/>
      <c r="P804" s="74"/>
      <c r="Q804" s="74"/>
      <c r="R804" s="74"/>
      <c r="S804" s="74"/>
      <c r="T804" s="74"/>
      <c r="U804" s="74"/>
      <c r="V804" s="74"/>
      <c r="W804" s="74"/>
      <c r="X804" s="74"/>
      <c r="Y804" s="74"/>
      <c r="Z804" s="74"/>
      <c r="AA804" s="74"/>
    </row>
    <row r="805" spans="1:27" s="127" customFormat="1" ht="13.5">
      <c r="A805" s="73"/>
      <c r="B805" s="51"/>
      <c r="C805" s="32"/>
      <c r="D805" s="111"/>
      <c r="E805" s="75"/>
      <c r="F805" s="178" t="s">
        <v>2388</v>
      </c>
      <c r="G805" s="92" t="s">
        <v>184</v>
      </c>
      <c r="H805" s="39"/>
      <c r="I805" s="39"/>
      <c r="J805" s="39"/>
      <c r="K805" s="71"/>
      <c r="L805" s="31"/>
      <c r="M805" s="74"/>
      <c r="N805" s="74"/>
      <c r="O805" s="74"/>
      <c r="P805" s="74"/>
      <c r="Q805" s="74"/>
      <c r="R805" s="74"/>
      <c r="S805" s="74"/>
      <c r="T805" s="74"/>
      <c r="U805" s="74"/>
      <c r="V805" s="74"/>
      <c r="W805" s="74"/>
      <c r="X805" s="74"/>
      <c r="Y805" s="74"/>
      <c r="Z805" s="74"/>
      <c r="AA805" s="74"/>
    </row>
    <row r="806" spans="1:27" s="127" customFormat="1" ht="25.5" customHeight="1">
      <c r="A806" s="73"/>
      <c r="B806" s="51">
        <v>81</v>
      </c>
      <c r="C806" s="32" t="s">
        <v>65</v>
      </c>
      <c r="D806" s="111" t="s">
        <v>2007</v>
      </c>
      <c r="E806" s="75"/>
      <c r="F806" s="138" t="s">
        <v>486</v>
      </c>
      <c r="G806" s="92" t="s">
        <v>369</v>
      </c>
      <c r="H806" s="216">
        <v>37102</v>
      </c>
      <c r="I806" s="216">
        <v>38288</v>
      </c>
      <c r="J806" s="39">
        <v>169</v>
      </c>
      <c r="K806" s="71" t="s">
        <v>540</v>
      </c>
      <c r="L806" s="31" t="s">
        <v>1626</v>
      </c>
      <c r="M806" s="74"/>
      <c r="N806" s="74"/>
      <c r="O806" s="74"/>
      <c r="P806" s="74"/>
      <c r="Q806" s="74"/>
      <c r="R806" s="74"/>
      <c r="S806" s="74"/>
      <c r="T806" s="74"/>
      <c r="U806" s="74"/>
      <c r="V806" s="74"/>
      <c r="W806" s="74"/>
      <c r="X806" s="74"/>
      <c r="Y806" s="74"/>
      <c r="Z806" s="74"/>
      <c r="AA806" s="74"/>
    </row>
    <row r="807" spans="1:27" s="127" customFormat="1" ht="26.25" customHeight="1">
      <c r="A807" s="73"/>
      <c r="B807" s="51">
        <v>81</v>
      </c>
      <c r="C807" s="32" t="s">
        <v>2336</v>
      </c>
      <c r="D807" s="111" t="s">
        <v>2008</v>
      </c>
      <c r="E807" s="75"/>
      <c r="F807" s="138" t="s">
        <v>486</v>
      </c>
      <c r="G807" s="92" t="s">
        <v>369</v>
      </c>
      <c r="H807" s="216">
        <v>38288</v>
      </c>
      <c r="I807" s="216">
        <v>38748</v>
      </c>
      <c r="J807" s="39">
        <f>351-169+1</f>
        <v>183</v>
      </c>
      <c r="K807" s="71" t="s">
        <v>540</v>
      </c>
      <c r="L807" s="31" t="s">
        <v>1425</v>
      </c>
      <c r="M807" s="74"/>
      <c r="N807" s="74"/>
      <c r="O807" s="74"/>
      <c r="P807" s="74"/>
      <c r="Q807" s="74"/>
      <c r="R807" s="74"/>
      <c r="S807" s="74"/>
      <c r="T807" s="74"/>
      <c r="U807" s="74"/>
      <c r="V807" s="74"/>
      <c r="W807" s="74"/>
      <c r="X807" s="74"/>
      <c r="Y807" s="74"/>
      <c r="Z807" s="74"/>
      <c r="AA807" s="74"/>
    </row>
    <row r="808" spans="1:27" s="127" customFormat="1" ht="13.5">
      <c r="A808" s="73"/>
      <c r="B808" s="51">
        <v>81</v>
      </c>
      <c r="C808" s="32" t="s">
        <v>2337</v>
      </c>
      <c r="D808" s="111" t="s">
        <v>2006</v>
      </c>
      <c r="E808" s="75"/>
      <c r="F808" s="138" t="s">
        <v>1950</v>
      </c>
      <c r="G808" s="92" t="s">
        <v>210</v>
      </c>
      <c r="H808" s="216">
        <v>37054</v>
      </c>
      <c r="I808" s="216">
        <v>37496</v>
      </c>
      <c r="J808" s="39">
        <v>7</v>
      </c>
      <c r="K808" s="71" t="s">
        <v>540</v>
      </c>
      <c r="L808" s="31"/>
      <c r="M808" s="74"/>
      <c r="N808" s="74"/>
      <c r="O808" s="74"/>
      <c r="P808" s="74"/>
      <c r="Q808" s="74"/>
      <c r="R808" s="74"/>
      <c r="S808" s="74"/>
      <c r="T808" s="74"/>
      <c r="U808" s="74"/>
      <c r="V808" s="74"/>
      <c r="W808" s="74"/>
      <c r="X808" s="74"/>
      <c r="Y808" s="74"/>
      <c r="Z808" s="74"/>
      <c r="AA808" s="74"/>
    </row>
    <row r="809" spans="1:27" s="127" customFormat="1" ht="27">
      <c r="A809" s="73"/>
      <c r="B809" s="153">
        <v>81</v>
      </c>
      <c r="C809" s="154" t="s">
        <v>19</v>
      </c>
      <c r="D809" s="154" t="s">
        <v>2006</v>
      </c>
      <c r="E809" s="171"/>
      <c r="F809" s="168" t="s">
        <v>1950</v>
      </c>
      <c r="G809" s="229" t="s">
        <v>1780</v>
      </c>
      <c r="H809" s="169">
        <v>36980</v>
      </c>
      <c r="I809" s="169">
        <v>39496</v>
      </c>
      <c r="J809" s="39">
        <v>31</v>
      </c>
      <c r="K809" s="71" t="s">
        <v>540</v>
      </c>
      <c r="L809" s="180" t="s">
        <v>1625</v>
      </c>
      <c r="M809" s="74"/>
      <c r="N809" s="74"/>
      <c r="O809" s="74"/>
      <c r="P809" s="74"/>
      <c r="Q809" s="74"/>
      <c r="R809" s="74"/>
      <c r="S809" s="74"/>
      <c r="T809" s="74"/>
      <c r="U809" s="74"/>
      <c r="V809" s="74"/>
      <c r="W809" s="74"/>
      <c r="X809" s="74"/>
      <c r="Y809" s="74"/>
      <c r="Z809" s="74"/>
      <c r="AA809" s="74"/>
    </row>
    <row r="810" spans="1:27" s="127" customFormat="1" ht="13.5">
      <c r="A810" s="73"/>
      <c r="B810" s="51"/>
      <c r="C810" s="32"/>
      <c r="D810" s="111"/>
      <c r="E810" s="75"/>
      <c r="F810" s="178" t="s">
        <v>1523</v>
      </c>
      <c r="G810" s="92" t="s">
        <v>2338</v>
      </c>
      <c r="H810" s="216"/>
      <c r="I810" s="216"/>
      <c r="J810" s="39"/>
      <c r="K810" s="71"/>
      <c r="L810" s="31"/>
      <c r="M810" s="74"/>
      <c r="N810" s="74"/>
      <c r="O810" s="74"/>
      <c r="P810" s="74"/>
      <c r="Q810" s="74"/>
      <c r="R810" s="74"/>
      <c r="S810" s="74"/>
      <c r="T810" s="74"/>
      <c r="U810" s="74"/>
      <c r="V810" s="74"/>
      <c r="W810" s="74"/>
      <c r="X810" s="74"/>
      <c r="Y810" s="74"/>
      <c r="Z810" s="74"/>
      <c r="AA810" s="74"/>
    </row>
    <row r="811" spans="1:27" s="127" customFormat="1" ht="19.5" customHeight="1">
      <c r="A811" s="73"/>
      <c r="B811" s="51">
        <v>81</v>
      </c>
      <c r="C811" s="32" t="s">
        <v>20</v>
      </c>
      <c r="D811" s="111" t="s">
        <v>2006</v>
      </c>
      <c r="E811" s="75"/>
      <c r="F811" s="138" t="s">
        <v>1523</v>
      </c>
      <c r="G811" s="92" t="s">
        <v>1520</v>
      </c>
      <c r="H811" s="216">
        <v>37930</v>
      </c>
      <c r="I811" s="216">
        <v>37930</v>
      </c>
      <c r="J811" s="39">
        <v>3</v>
      </c>
      <c r="K811" s="71" t="s">
        <v>540</v>
      </c>
      <c r="L811" s="31"/>
      <c r="M811" s="74"/>
      <c r="N811" s="74"/>
      <c r="O811" s="74"/>
      <c r="P811" s="74"/>
      <c r="Q811" s="74"/>
      <c r="R811" s="74"/>
      <c r="S811" s="74"/>
      <c r="T811" s="74"/>
      <c r="U811" s="74"/>
      <c r="V811" s="74"/>
      <c r="W811" s="74"/>
      <c r="X811" s="74"/>
      <c r="Y811" s="74"/>
      <c r="Z811" s="74"/>
      <c r="AA811" s="74"/>
    </row>
    <row r="812" spans="1:27" s="127" customFormat="1" ht="13.5">
      <c r="A812" s="73"/>
      <c r="B812" s="51">
        <v>81</v>
      </c>
      <c r="C812" s="32" t="s">
        <v>576</v>
      </c>
      <c r="D812" s="111" t="s">
        <v>2006</v>
      </c>
      <c r="E812" s="75"/>
      <c r="F812" s="138" t="s">
        <v>1523</v>
      </c>
      <c r="G812" s="92" t="s">
        <v>1520</v>
      </c>
      <c r="H812" s="216">
        <v>38034</v>
      </c>
      <c r="I812" s="216">
        <v>38293</v>
      </c>
      <c r="J812" s="39">
        <v>42</v>
      </c>
      <c r="K812" s="71" t="s">
        <v>540</v>
      </c>
      <c r="L812" s="31"/>
      <c r="M812" s="74"/>
      <c r="N812" s="74"/>
      <c r="O812" s="74"/>
      <c r="P812" s="74"/>
      <c r="Q812" s="74"/>
      <c r="R812" s="74"/>
      <c r="S812" s="74"/>
      <c r="T812" s="74"/>
      <c r="U812" s="74"/>
      <c r="V812" s="74"/>
      <c r="W812" s="74"/>
      <c r="X812" s="74"/>
      <c r="Y812" s="74"/>
      <c r="Z812" s="74"/>
      <c r="AA812" s="74"/>
    </row>
    <row r="813" spans="1:27" s="127" customFormat="1" ht="13.5">
      <c r="A813" s="73"/>
      <c r="B813" s="51">
        <v>81</v>
      </c>
      <c r="C813" s="32" t="s">
        <v>575</v>
      </c>
      <c r="D813" s="111" t="s">
        <v>2006</v>
      </c>
      <c r="E813" s="75"/>
      <c r="F813" s="138" t="s">
        <v>1523</v>
      </c>
      <c r="G813" s="92" t="s">
        <v>1520</v>
      </c>
      <c r="H813" s="216">
        <v>38371</v>
      </c>
      <c r="I813" s="216">
        <v>38714</v>
      </c>
      <c r="J813" s="39">
        <v>71</v>
      </c>
      <c r="K813" s="71" t="s">
        <v>540</v>
      </c>
      <c r="L813" s="31"/>
      <c r="M813" s="74"/>
      <c r="N813" s="74"/>
      <c r="O813" s="74"/>
      <c r="P813" s="74"/>
      <c r="Q813" s="74"/>
      <c r="R813" s="74"/>
      <c r="S813" s="74"/>
      <c r="T813" s="74"/>
      <c r="U813" s="74"/>
      <c r="V813" s="74"/>
      <c r="W813" s="74"/>
      <c r="X813" s="74"/>
      <c r="Y813" s="74"/>
      <c r="Z813" s="74"/>
      <c r="AA813" s="74"/>
    </row>
    <row r="814" spans="1:27" s="127" customFormat="1" ht="13.5">
      <c r="A814" s="73"/>
      <c r="B814" s="51">
        <v>81</v>
      </c>
      <c r="C814" s="32" t="s">
        <v>21</v>
      </c>
      <c r="D814" s="111" t="s">
        <v>2006</v>
      </c>
      <c r="E814" s="75"/>
      <c r="F814" s="138" t="s">
        <v>1523</v>
      </c>
      <c r="G814" s="92" t="s">
        <v>2508</v>
      </c>
      <c r="H814" s="216">
        <v>37992</v>
      </c>
      <c r="I814" s="216">
        <v>38321</v>
      </c>
      <c r="J814" s="39">
        <v>65</v>
      </c>
      <c r="K814" s="71" t="s">
        <v>540</v>
      </c>
      <c r="L814" s="31"/>
      <c r="M814" s="74"/>
      <c r="N814" s="74"/>
      <c r="O814" s="74"/>
      <c r="P814" s="74"/>
      <c r="Q814" s="74"/>
      <c r="R814" s="74"/>
      <c r="S814" s="74"/>
      <c r="T814" s="74"/>
      <c r="U814" s="74"/>
      <c r="V814" s="74"/>
      <c r="W814" s="74"/>
      <c r="X814" s="74"/>
      <c r="Y814" s="74"/>
      <c r="Z814" s="74"/>
      <c r="AA814" s="74"/>
    </row>
    <row r="815" spans="1:27" s="127" customFormat="1" ht="13.5">
      <c r="A815" s="73"/>
      <c r="B815" s="51">
        <v>81</v>
      </c>
      <c r="C815" s="32" t="s">
        <v>22</v>
      </c>
      <c r="D815" s="111" t="s">
        <v>2006</v>
      </c>
      <c r="E815" s="75"/>
      <c r="F815" s="138" t="s">
        <v>1523</v>
      </c>
      <c r="G815" s="92" t="s">
        <v>1781</v>
      </c>
      <c r="H815" s="216">
        <v>38371</v>
      </c>
      <c r="I815" s="216">
        <v>38688</v>
      </c>
      <c r="J815" s="39">
        <v>45</v>
      </c>
      <c r="K815" s="71" t="s">
        <v>540</v>
      </c>
      <c r="L815" s="31"/>
      <c r="M815" s="74"/>
      <c r="N815" s="74"/>
      <c r="O815" s="74"/>
      <c r="P815" s="74"/>
      <c r="Q815" s="74"/>
      <c r="R815" s="74"/>
      <c r="S815" s="74"/>
      <c r="T815" s="74"/>
      <c r="U815" s="74"/>
      <c r="V815" s="74"/>
      <c r="W815" s="74"/>
      <c r="X815" s="74"/>
      <c r="Y815" s="74"/>
      <c r="Z815" s="74"/>
      <c r="AA815" s="74"/>
    </row>
    <row r="816" spans="1:27" s="127" customFormat="1" ht="13.5">
      <c r="A816" s="73"/>
      <c r="B816" s="51"/>
      <c r="C816" s="32"/>
      <c r="D816" s="111"/>
      <c r="E816" s="75"/>
      <c r="F816" s="178" t="s">
        <v>2262</v>
      </c>
      <c r="G816" s="92" t="s">
        <v>898</v>
      </c>
      <c r="H816" s="39"/>
      <c r="I816" s="39"/>
      <c r="J816" s="39"/>
      <c r="K816" s="71" t="s">
        <v>540</v>
      </c>
      <c r="L816" s="31"/>
      <c r="M816" s="74"/>
      <c r="N816" s="74"/>
      <c r="O816" s="74"/>
      <c r="P816" s="74"/>
      <c r="Q816" s="74"/>
      <c r="R816" s="74"/>
      <c r="S816" s="74"/>
      <c r="T816" s="74"/>
      <c r="U816" s="74"/>
      <c r="V816" s="74"/>
      <c r="W816" s="74"/>
      <c r="X816" s="74"/>
      <c r="Y816" s="74"/>
      <c r="Z816" s="74"/>
      <c r="AA816" s="74"/>
    </row>
    <row r="817" spans="1:27" s="127" customFormat="1" ht="13.5">
      <c r="A817" s="73"/>
      <c r="B817" s="51">
        <v>81</v>
      </c>
      <c r="C817" s="32" t="s">
        <v>1116</v>
      </c>
      <c r="D817" s="111" t="s">
        <v>2006</v>
      </c>
      <c r="E817" s="75"/>
      <c r="F817" s="138" t="s">
        <v>944</v>
      </c>
      <c r="G817" s="92" t="s">
        <v>934</v>
      </c>
      <c r="H817" s="226" t="s">
        <v>1971</v>
      </c>
      <c r="I817" s="216">
        <v>38254</v>
      </c>
      <c r="J817" s="39">
        <v>161</v>
      </c>
      <c r="K817" s="71" t="s">
        <v>540</v>
      </c>
      <c r="L817" s="31"/>
      <c r="M817" s="74"/>
      <c r="N817" s="74"/>
      <c r="O817" s="74"/>
      <c r="P817" s="74"/>
      <c r="Q817" s="74"/>
      <c r="R817" s="74"/>
      <c r="S817" s="74"/>
      <c r="T817" s="74"/>
      <c r="U817" s="74"/>
      <c r="V817" s="74"/>
      <c r="W817" s="74"/>
      <c r="X817" s="74"/>
      <c r="Y817" s="74"/>
      <c r="Z817" s="74"/>
      <c r="AA817" s="74"/>
    </row>
    <row r="818" spans="1:27" s="127" customFormat="1" ht="13.5">
      <c r="A818" s="73"/>
      <c r="B818" s="51">
        <v>81</v>
      </c>
      <c r="C818" s="32" t="s">
        <v>1117</v>
      </c>
      <c r="D818" s="111" t="s">
        <v>2006</v>
      </c>
      <c r="E818" s="75"/>
      <c r="F818" s="138" t="s">
        <v>944</v>
      </c>
      <c r="G818" s="92" t="s">
        <v>934</v>
      </c>
      <c r="H818" s="56">
        <v>37500</v>
      </c>
      <c r="I818" s="56">
        <v>38322</v>
      </c>
      <c r="J818" s="39">
        <v>81</v>
      </c>
      <c r="K818" s="71" t="s">
        <v>540</v>
      </c>
      <c r="L818" s="74"/>
      <c r="M818" s="74"/>
      <c r="N818" s="74"/>
      <c r="O818" s="74"/>
      <c r="P818" s="74"/>
      <c r="Q818" s="74"/>
      <c r="R818" s="74"/>
      <c r="S818" s="74"/>
      <c r="T818" s="74"/>
      <c r="U818" s="74"/>
      <c r="V818" s="74"/>
      <c r="W818" s="74"/>
      <c r="X818" s="74"/>
      <c r="Y818" s="74"/>
      <c r="Z818" s="74"/>
      <c r="AA818" s="74"/>
    </row>
    <row r="819" spans="1:27" s="127" customFormat="1" ht="13.5">
      <c r="A819" s="73"/>
      <c r="B819" s="51">
        <v>81</v>
      </c>
      <c r="C819" s="32" t="s">
        <v>1118</v>
      </c>
      <c r="D819" s="111" t="s">
        <v>2006</v>
      </c>
      <c r="E819" s="75"/>
      <c r="F819" s="138" t="s">
        <v>944</v>
      </c>
      <c r="G819" s="92" t="s">
        <v>934</v>
      </c>
      <c r="H819" s="39">
        <v>2003</v>
      </c>
      <c r="I819" s="39">
        <v>2004</v>
      </c>
      <c r="J819" s="39">
        <v>30</v>
      </c>
      <c r="K819" s="71" t="s">
        <v>540</v>
      </c>
      <c r="L819" s="180"/>
      <c r="M819" s="74"/>
      <c r="N819" s="74"/>
      <c r="O819" s="74"/>
      <c r="P819" s="74"/>
      <c r="Q819" s="74"/>
      <c r="R819" s="74"/>
      <c r="S819" s="74"/>
      <c r="T819" s="74"/>
      <c r="U819" s="74"/>
      <c r="V819" s="74"/>
      <c r="W819" s="74"/>
      <c r="X819" s="74"/>
      <c r="Y819" s="74"/>
      <c r="Z819" s="74"/>
      <c r="AA819" s="74"/>
    </row>
    <row r="820" spans="1:27" s="127" customFormat="1" ht="13.5">
      <c r="A820" s="73"/>
      <c r="B820" s="51"/>
      <c r="C820" s="32"/>
      <c r="D820" s="111"/>
      <c r="E820" s="75"/>
      <c r="F820" s="178" t="s">
        <v>2003</v>
      </c>
      <c r="G820" s="92" t="s">
        <v>2002</v>
      </c>
      <c r="H820" s="39"/>
      <c r="I820" s="39"/>
      <c r="J820" s="39"/>
      <c r="K820" s="71"/>
      <c r="L820" s="31"/>
      <c r="M820" s="74"/>
      <c r="N820" s="74"/>
      <c r="O820" s="74"/>
      <c r="P820" s="74"/>
      <c r="Q820" s="74"/>
      <c r="R820" s="74"/>
      <c r="S820" s="74"/>
      <c r="T820" s="74"/>
      <c r="U820" s="74"/>
      <c r="V820" s="74"/>
      <c r="W820" s="74"/>
      <c r="X820" s="74"/>
      <c r="Y820" s="74"/>
      <c r="Z820" s="74"/>
      <c r="AA820" s="74"/>
    </row>
    <row r="821" spans="1:27" s="127" customFormat="1" ht="13.5">
      <c r="A821" s="73"/>
      <c r="B821" s="40">
        <v>82</v>
      </c>
      <c r="C821" s="217" t="s">
        <v>172</v>
      </c>
      <c r="D821" s="111" t="s">
        <v>2007</v>
      </c>
      <c r="E821" s="75"/>
      <c r="F821" s="138" t="s">
        <v>547</v>
      </c>
      <c r="G821" s="92" t="s">
        <v>2001</v>
      </c>
      <c r="H821" s="216">
        <v>35936</v>
      </c>
      <c r="I821" s="216">
        <v>35954</v>
      </c>
      <c r="J821" s="39">
        <v>170</v>
      </c>
      <c r="K821" s="71" t="s">
        <v>540</v>
      </c>
      <c r="L821" s="31"/>
      <c r="M821" s="74"/>
      <c r="N821" s="74"/>
      <c r="O821" s="74"/>
      <c r="P821" s="74"/>
      <c r="Q821" s="74"/>
      <c r="R821" s="74"/>
      <c r="S821" s="74"/>
      <c r="T821" s="74"/>
      <c r="U821" s="74"/>
      <c r="V821" s="74"/>
      <c r="W821" s="74"/>
      <c r="X821" s="74"/>
      <c r="Y821" s="74"/>
      <c r="Z821" s="74"/>
      <c r="AA821" s="74"/>
    </row>
    <row r="822" spans="1:27" s="127" customFormat="1" ht="13.5">
      <c r="A822" s="73"/>
      <c r="B822" s="40">
        <v>82</v>
      </c>
      <c r="C822" s="217" t="s">
        <v>173</v>
      </c>
      <c r="D822" s="111" t="s">
        <v>2008</v>
      </c>
      <c r="E822" s="75"/>
      <c r="F822" s="138" t="s">
        <v>547</v>
      </c>
      <c r="G822" s="92" t="s">
        <v>219</v>
      </c>
      <c r="H822" s="216">
        <v>35954</v>
      </c>
      <c r="I822" s="216">
        <v>35954</v>
      </c>
      <c r="J822" s="39">
        <v>166</v>
      </c>
      <c r="K822" s="71" t="s">
        <v>540</v>
      </c>
      <c r="L822" s="31"/>
      <c r="M822" s="74"/>
      <c r="N822" s="74"/>
      <c r="O822" s="74"/>
      <c r="P822" s="74"/>
      <c r="Q822" s="74"/>
      <c r="R822" s="74"/>
      <c r="S822" s="74"/>
      <c r="T822" s="74"/>
      <c r="U822" s="74"/>
      <c r="V822" s="74"/>
      <c r="W822" s="74"/>
      <c r="X822" s="74"/>
      <c r="Y822" s="74"/>
      <c r="Z822" s="74"/>
      <c r="AA822" s="74"/>
    </row>
    <row r="823" spans="1:27" s="127" customFormat="1" ht="13.5">
      <c r="A823" s="73"/>
      <c r="B823" s="40">
        <v>82</v>
      </c>
      <c r="C823" s="217" t="s">
        <v>174</v>
      </c>
      <c r="D823" s="111" t="s">
        <v>2007</v>
      </c>
      <c r="E823" s="75"/>
      <c r="F823" s="138" t="s">
        <v>1369</v>
      </c>
      <c r="G823" s="92" t="s">
        <v>221</v>
      </c>
      <c r="H823" s="216">
        <v>37627</v>
      </c>
      <c r="I823" s="216">
        <v>37908</v>
      </c>
      <c r="J823" s="39">
        <v>200</v>
      </c>
      <c r="K823" s="71" t="s">
        <v>540</v>
      </c>
      <c r="L823" s="31"/>
      <c r="M823" s="74"/>
      <c r="N823" s="74"/>
      <c r="O823" s="74"/>
      <c r="P823" s="74"/>
      <c r="Q823" s="74"/>
      <c r="R823" s="74"/>
      <c r="S823" s="74"/>
      <c r="T823" s="74"/>
      <c r="U823" s="74"/>
      <c r="V823" s="74"/>
      <c r="W823" s="74"/>
      <c r="X823" s="74"/>
      <c r="Y823" s="74"/>
      <c r="Z823" s="74"/>
      <c r="AA823" s="74"/>
    </row>
    <row r="824" spans="1:27" s="127" customFormat="1" ht="13.5">
      <c r="A824" s="73"/>
      <c r="B824" s="40">
        <v>82</v>
      </c>
      <c r="C824" s="217" t="s">
        <v>2094</v>
      </c>
      <c r="D824" s="111" t="s">
        <v>2008</v>
      </c>
      <c r="E824" s="75"/>
      <c r="F824" s="138" t="s">
        <v>1369</v>
      </c>
      <c r="G824" s="92" t="s">
        <v>221</v>
      </c>
      <c r="H824" s="216">
        <v>37911</v>
      </c>
      <c r="I824" s="216">
        <v>37985</v>
      </c>
      <c r="J824" s="39">
        <f>294-200+1</f>
        <v>95</v>
      </c>
      <c r="K824" s="71" t="s">
        <v>540</v>
      </c>
      <c r="L824" s="31"/>
      <c r="M824" s="74"/>
      <c r="N824" s="74"/>
      <c r="O824" s="74"/>
      <c r="P824" s="74"/>
      <c r="Q824" s="74"/>
      <c r="R824" s="74"/>
      <c r="S824" s="74"/>
      <c r="T824" s="74"/>
      <c r="U824" s="74"/>
      <c r="V824" s="74"/>
      <c r="W824" s="74"/>
      <c r="X824" s="74"/>
      <c r="Y824" s="74"/>
      <c r="Z824" s="74"/>
      <c r="AA824" s="74"/>
    </row>
    <row r="825" spans="1:27" s="127" customFormat="1" ht="13.5">
      <c r="A825" s="73"/>
      <c r="B825" s="40">
        <v>82</v>
      </c>
      <c r="C825" s="217" t="s">
        <v>181</v>
      </c>
      <c r="D825" s="111" t="s">
        <v>2007</v>
      </c>
      <c r="E825" s="75"/>
      <c r="F825" s="138" t="s">
        <v>1369</v>
      </c>
      <c r="G825" s="92" t="s">
        <v>221</v>
      </c>
      <c r="H825" s="216">
        <v>37987</v>
      </c>
      <c r="I825" s="216">
        <v>38166</v>
      </c>
      <c r="J825" s="39">
        <v>215</v>
      </c>
      <c r="K825" s="71" t="s">
        <v>540</v>
      </c>
      <c r="L825" s="31"/>
      <c r="M825" s="74"/>
      <c r="N825" s="74"/>
      <c r="O825" s="74"/>
      <c r="P825" s="74"/>
      <c r="Q825" s="74"/>
      <c r="R825" s="74"/>
      <c r="S825" s="74"/>
      <c r="T825" s="74"/>
      <c r="U825" s="74"/>
      <c r="V825" s="74"/>
      <c r="W825" s="74"/>
      <c r="X825" s="74"/>
      <c r="Y825" s="74"/>
      <c r="Z825" s="74"/>
      <c r="AA825" s="74"/>
    </row>
    <row r="826" spans="1:27" s="127" customFormat="1" ht="13.5">
      <c r="A826" s="73"/>
      <c r="B826" s="40">
        <v>82</v>
      </c>
      <c r="C826" s="217" t="s">
        <v>1685</v>
      </c>
      <c r="D826" s="111" t="s">
        <v>2008</v>
      </c>
      <c r="E826" s="75"/>
      <c r="F826" s="138" t="s">
        <v>1369</v>
      </c>
      <c r="G826" s="92" t="s">
        <v>221</v>
      </c>
      <c r="H826" s="216">
        <v>38203</v>
      </c>
      <c r="I826" s="216">
        <v>38351</v>
      </c>
      <c r="J826" s="39">
        <f>421-215+1</f>
        <v>207</v>
      </c>
      <c r="K826" s="71" t="s">
        <v>540</v>
      </c>
      <c r="L826" s="31"/>
      <c r="M826" s="74"/>
      <c r="N826" s="74"/>
      <c r="O826" s="74"/>
      <c r="P826" s="74"/>
      <c r="Q826" s="74"/>
      <c r="R826" s="74"/>
      <c r="S826" s="74"/>
      <c r="T826" s="74"/>
      <c r="U826" s="74"/>
      <c r="V826" s="74"/>
      <c r="W826" s="74"/>
      <c r="X826" s="74"/>
      <c r="Y826" s="74"/>
      <c r="Z826" s="74"/>
      <c r="AA826" s="74"/>
    </row>
    <row r="827" spans="1:27" s="127" customFormat="1" ht="13.5">
      <c r="A827" s="73"/>
      <c r="B827" s="40">
        <v>82</v>
      </c>
      <c r="C827" s="217" t="s">
        <v>1686</v>
      </c>
      <c r="D827" s="111" t="s">
        <v>2006</v>
      </c>
      <c r="E827" s="75"/>
      <c r="F827" s="138" t="s">
        <v>1369</v>
      </c>
      <c r="G827" s="92" t="s">
        <v>221</v>
      </c>
      <c r="H827" s="216">
        <v>38766</v>
      </c>
      <c r="I827" s="216">
        <v>38775</v>
      </c>
      <c r="J827" s="39">
        <v>13</v>
      </c>
      <c r="K827" s="71" t="s">
        <v>540</v>
      </c>
      <c r="L827" s="31"/>
      <c r="M827" s="74"/>
      <c r="N827" s="74"/>
      <c r="O827" s="74"/>
      <c r="P827" s="74"/>
      <c r="Q827" s="74"/>
      <c r="R827" s="74"/>
      <c r="S827" s="74"/>
      <c r="T827" s="74"/>
      <c r="U827" s="74"/>
      <c r="V827" s="74"/>
      <c r="W827" s="74"/>
      <c r="X827" s="74"/>
      <c r="Y827" s="74"/>
      <c r="Z827" s="74"/>
      <c r="AA827" s="74"/>
    </row>
    <row r="828" spans="1:27" s="127" customFormat="1" ht="13.5">
      <c r="A828" s="73"/>
      <c r="B828" s="40">
        <v>82</v>
      </c>
      <c r="C828" s="217" t="s">
        <v>574</v>
      </c>
      <c r="D828" s="111" t="s">
        <v>2006</v>
      </c>
      <c r="E828" s="75"/>
      <c r="F828" s="138" t="s">
        <v>1369</v>
      </c>
      <c r="G828" s="92" t="s">
        <v>221</v>
      </c>
      <c r="H828" s="216">
        <v>38707</v>
      </c>
      <c r="I828" s="216">
        <v>38715</v>
      </c>
      <c r="J828" s="39">
        <v>4</v>
      </c>
      <c r="K828" s="71" t="s">
        <v>540</v>
      </c>
      <c r="L828" s="31"/>
      <c r="M828" s="74"/>
      <c r="N828" s="74"/>
      <c r="O828" s="74"/>
      <c r="P828" s="74"/>
      <c r="Q828" s="74"/>
      <c r="R828" s="74"/>
      <c r="S828" s="74"/>
      <c r="T828" s="74"/>
      <c r="U828" s="74"/>
      <c r="V828" s="74"/>
      <c r="W828" s="74"/>
      <c r="X828" s="74"/>
      <c r="Y828" s="74"/>
      <c r="Z828" s="74"/>
      <c r="AA828" s="74"/>
    </row>
    <row r="829" spans="1:27" s="127" customFormat="1" ht="13.5">
      <c r="A829" s="73"/>
      <c r="B829" s="51">
        <v>83</v>
      </c>
      <c r="C829" s="32" t="s">
        <v>141</v>
      </c>
      <c r="D829" s="111" t="s">
        <v>2006</v>
      </c>
      <c r="E829" s="75"/>
      <c r="F829" s="138" t="s">
        <v>1369</v>
      </c>
      <c r="G829" s="92" t="s">
        <v>220</v>
      </c>
      <c r="H829" s="216">
        <v>37314</v>
      </c>
      <c r="I829" s="216">
        <v>37335</v>
      </c>
      <c r="J829" s="39">
        <v>7</v>
      </c>
      <c r="K829" s="71" t="s">
        <v>540</v>
      </c>
      <c r="L829" s="31"/>
      <c r="M829" s="74"/>
      <c r="N829" s="74"/>
      <c r="O829" s="74"/>
      <c r="P829" s="74"/>
      <c r="Q829" s="74"/>
      <c r="R829" s="74"/>
      <c r="S829" s="74"/>
      <c r="T829" s="74"/>
      <c r="U829" s="74"/>
      <c r="V829" s="74"/>
      <c r="W829" s="74"/>
      <c r="X829" s="74"/>
      <c r="Y829" s="74"/>
      <c r="Z829" s="74"/>
      <c r="AA829" s="74"/>
    </row>
    <row r="830" spans="1:27" s="127" customFormat="1" ht="13.5">
      <c r="A830" s="73"/>
      <c r="B830" s="51">
        <v>83</v>
      </c>
      <c r="C830" s="32" t="s">
        <v>1707</v>
      </c>
      <c r="D830" s="111" t="s">
        <v>2006</v>
      </c>
      <c r="E830" s="75"/>
      <c r="F830" s="230" t="s">
        <v>1369</v>
      </c>
      <c r="G830" s="92" t="s">
        <v>2509</v>
      </c>
      <c r="H830" s="216">
        <v>38022</v>
      </c>
      <c r="I830" s="216">
        <v>38107</v>
      </c>
      <c r="J830" s="39">
        <v>66</v>
      </c>
      <c r="K830" s="71" t="s">
        <v>540</v>
      </c>
      <c r="L830" s="31"/>
      <c r="M830" s="74"/>
      <c r="N830" s="74"/>
      <c r="O830" s="74"/>
      <c r="P830" s="74"/>
      <c r="Q830" s="74"/>
      <c r="R830" s="74"/>
      <c r="S830" s="74"/>
      <c r="T830" s="74"/>
      <c r="U830" s="74"/>
      <c r="V830" s="74"/>
      <c r="W830" s="74"/>
      <c r="X830" s="74"/>
      <c r="Y830" s="74"/>
      <c r="Z830" s="74"/>
      <c r="AA830" s="74"/>
    </row>
    <row r="831" spans="1:27" s="127" customFormat="1" ht="13.5">
      <c r="A831" s="73"/>
      <c r="B831" s="51">
        <v>83</v>
      </c>
      <c r="C831" s="32" t="s">
        <v>573</v>
      </c>
      <c r="D831" s="111" t="s">
        <v>2006</v>
      </c>
      <c r="E831" s="75"/>
      <c r="F831" s="138" t="s">
        <v>1369</v>
      </c>
      <c r="G831" s="92" t="s">
        <v>2509</v>
      </c>
      <c r="H831" s="216">
        <v>38427</v>
      </c>
      <c r="I831" s="216">
        <v>38552</v>
      </c>
      <c r="J831" s="39">
        <v>175</v>
      </c>
      <c r="K831" s="71" t="s">
        <v>540</v>
      </c>
      <c r="L831" s="31"/>
      <c r="M831" s="74"/>
      <c r="N831" s="74"/>
      <c r="O831" s="74"/>
      <c r="P831" s="74"/>
      <c r="Q831" s="74"/>
      <c r="R831" s="74"/>
      <c r="S831" s="74"/>
      <c r="T831" s="74"/>
      <c r="U831" s="74"/>
      <c r="V831" s="74"/>
      <c r="W831" s="74"/>
      <c r="X831" s="74"/>
      <c r="Y831" s="74"/>
      <c r="Z831" s="74"/>
      <c r="AA831" s="74"/>
    </row>
    <row r="832" spans="1:27" s="127" customFormat="1" ht="13.5">
      <c r="A832" s="73"/>
      <c r="B832" s="51">
        <v>83</v>
      </c>
      <c r="C832" s="32" t="s">
        <v>48</v>
      </c>
      <c r="D832" s="111" t="s">
        <v>2006</v>
      </c>
      <c r="E832" s="75"/>
      <c r="F832" s="138" t="s">
        <v>1369</v>
      </c>
      <c r="G832" s="92" t="s">
        <v>2509</v>
      </c>
      <c r="H832" s="216">
        <v>38085</v>
      </c>
      <c r="I832" s="216">
        <v>38336</v>
      </c>
      <c r="J832" s="39">
        <v>7</v>
      </c>
      <c r="K832" s="71" t="s">
        <v>540</v>
      </c>
      <c r="L832" s="31"/>
      <c r="M832" s="74"/>
      <c r="N832" s="74"/>
      <c r="O832" s="74"/>
      <c r="P832" s="74"/>
      <c r="Q832" s="74"/>
      <c r="R832" s="74"/>
      <c r="S832" s="74"/>
      <c r="T832" s="74"/>
      <c r="U832" s="74"/>
      <c r="V832" s="74"/>
      <c r="W832" s="74"/>
      <c r="X832" s="74"/>
      <c r="Y832" s="74"/>
      <c r="Z832" s="74"/>
      <c r="AA832" s="74"/>
    </row>
    <row r="833" spans="1:27" s="127" customFormat="1" ht="13.5">
      <c r="A833" s="73"/>
      <c r="B833" s="51">
        <v>83</v>
      </c>
      <c r="C833" s="32" t="s">
        <v>572</v>
      </c>
      <c r="D833" s="111" t="s">
        <v>2007</v>
      </c>
      <c r="E833" s="75"/>
      <c r="F833" s="138" t="s">
        <v>485</v>
      </c>
      <c r="G833" s="92" t="s">
        <v>2509</v>
      </c>
      <c r="H833" s="216">
        <v>38365</v>
      </c>
      <c r="I833" s="216">
        <v>38595</v>
      </c>
      <c r="J833" s="39">
        <v>221</v>
      </c>
      <c r="K833" s="71" t="s">
        <v>540</v>
      </c>
      <c r="L833" s="31"/>
      <c r="M833" s="74"/>
      <c r="N833" s="74"/>
      <c r="O833" s="74"/>
      <c r="P833" s="74"/>
      <c r="Q833" s="74"/>
      <c r="R833" s="74"/>
      <c r="S833" s="74"/>
      <c r="T833" s="74"/>
      <c r="U833" s="74"/>
      <c r="V833" s="74"/>
      <c r="W833" s="74"/>
      <c r="X833" s="74"/>
      <c r="Y833" s="74"/>
      <c r="Z833" s="74"/>
      <c r="AA833" s="74"/>
    </row>
    <row r="834" spans="1:27" s="127" customFormat="1" ht="13.5">
      <c r="A834" s="73"/>
      <c r="B834" s="51">
        <v>83</v>
      </c>
      <c r="C834" s="32" t="s">
        <v>2539</v>
      </c>
      <c r="D834" s="111" t="s">
        <v>2008</v>
      </c>
      <c r="E834" s="75"/>
      <c r="F834" s="138" t="s">
        <v>485</v>
      </c>
      <c r="G834" s="92" t="s">
        <v>2509</v>
      </c>
      <c r="H834" s="216">
        <v>38596</v>
      </c>
      <c r="I834" s="216">
        <v>38712</v>
      </c>
      <c r="J834" s="39">
        <f>328-221+1</f>
        <v>108</v>
      </c>
      <c r="K834" s="71" t="s">
        <v>540</v>
      </c>
      <c r="L834" s="31"/>
      <c r="M834" s="74"/>
      <c r="N834" s="74"/>
      <c r="O834" s="74"/>
      <c r="P834" s="74"/>
      <c r="Q834" s="74"/>
      <c r="R834" s="74"/>
      <c r="S834" s="74"/>
      <c r="T834" s="74"/>
      <c r="U834" s="74"/>
      <c r="V834" s="74"/>
      <c r="W834" s="74"/>
      <c r="X834" s="74"/>
      <c r="Y834" s="74"/>
      <c r="Z834" s="74"/>
      <c r="AA834" s="74"/>
    </row>
    <row r="835" spans="1:27" s="127" customFormat="1" ht="27">
      <c r="A835" s="73"/>
      <c r="B835" s="51">
        <v>83</v>
      </c>
      <c r="C835" s="32" t="s">
        <v>444</v>
      </c>
      <c r="D835" s="111" t="s">
        <v>2006</v>
      </c>
      <c r="E835" s="75"/>
      <c r="F835" s="138" t="s">
        <v>1369</v>
      </c>
      <c r="G835" s="92" t="s">
        <v>2188</v>
      </c>
      <c r="H835" s="216">
        <v>37597</v>
      </c>
      <c r="I835" s="216">
        <v>37603</v>
      </c>
      <c r="J835" s="39">
        <v>11</v>
      </c>
      <c r="K835" s="71" t="s">
        <v>540</v>
      </c>
      <c r="L835" s="31" t="s">
        <v>755</v>
      </c>
      <c r="M835" s="74"/>
      <c r="N835" s="74"/>
      <c r="O835" s="74"/>
      <c r="P835" s="74"/>
      <c r="Q835" s="74"/>
      <c r="R835" s="74"/>
      <c r="S835" s="74"/>
      <c r="T835" s="74"/>
      <c r="U835" s="74"/>
      <c r="V835" s="74"/>
      <c r="W835" s="74"/>
      <c r="X835" s="74"/>
      <c r="Y835" s="74"/>
      <c r="Z835" s="74"/>
      <c r="AA835" s="74"/>
    </row>
    <row r="836" spans="1:27" s="127" customFormat="1" ht="52.5" customHeight="1">
      <c r="A836" s="73"/>
      <c r="B836" s="51">
        <v>83</v>
      </c>
      <c r="C836" s="32" t="s">
        <v>2537</v>
      </c>
      <c r="D836" s="111" t="s">
        <v>2006</v>
      </c>
      <c r="E836" s="75"/>
      <c r="F836" s="138" t="s">
        <v>1369</v>
      </c>
      <c r="G836" s="92" t="s">
        <v>2188</v>
      </c>
      <c r="H836" s="216">
        <v>37659</v>
      </c>
      <c r="I836" s="216">
        <v>37929</v>
      </c>
      <c r="J836" s="39">
        <v>10</v>
      </c>
      <c r="K836" s="71" t="s">
        <v>540</v>
      </c>
      <c r="L836" s="31" t="s">
        <v>2061</v>
      </c>
      <c r="M836" s="74"/>
      <c r="N836" s="74"/>
      <c r="O836" s="74"/>
      <c r="P836" s="74"/>
      <c r="Q836" s="74"/>
      <c r="R836" s="74"/>
      <c r="S836" s="74"/>
      <c r="T836" s="74"/>
      <c r="U836" s="74"/>
      <c r="V836" s="74"/>
      <c r="W836" s="74"/>
      <c r="X836" s="74"/>
      <c r="Y836" s="74"/>
      <c r="Z836" s="74"/>
      <c r="AA836" s="74"/>
    </row>
    <row r="837" spans="1:27" s="127" customFormat="1" ht="13.5">
      <c r="A837" s="73"/>
      <c r="B837" s="51">
        <v>83</v>
      </c>
      <c r="C837" s="32" t="s">
        <v>2538</v>
      </c>
      <c r="D837" s="111" t="s">
        <v>2006</v>
      </c>
      <c r="E837" s="75"/>
      <c r="F837" s="138" t="s">
        <v>1369</v>
      </c>
      <c r="G837" s="92" t="s">
        <v>2188</v>
      </c>
      <c r="H837" s="216">
        <v>38245</v>
      </c>
      <c r="I837" s="216">
        <v>38287</v>
      </c>
      <c r="J837" s="39">
        <v>14</v>
      </c>
      <c r="K837" s="71" t="s">
        <v>540</v>
      </c>
      <c r="L837" s="31"/>
      <c r="M837" s="74"/>
      <c r="N837" s="74"/>
      <c r="O837" s="74"/>
      <c r="P837" s="74"/>
      <c r="Q837" s="74"/>
      <c r="R837" s="74"/>
      <c r="S837" s="74"/>
      <c r="T837" s="74"/>
      <c r="U837" s="74"/>
      <c r="V837" s="74"/>
      <c r="W837" s="74"/>
      <c r="X837" s="74"/>
      <c r="Y837" s="74"/>
      <c r="Z837" s="74"/>
      <c r="AA837" s="74"/>
    </row>
    <row r="838" spans="1:27" s="127" customFormat="1" ht="65.25" customHeight="1">
      <c r="A838" s="73"/>
      <c r="B838" s="51">
        <v>83</v>
      </c>
      <c r="C838" s="32" t="s">
        <v>883</v>
      </c>
      <c r="D838" s="111" t="s">
        <v>2006</v>
      </c>
      <c r="E838" s="75"/>
      <c r="F838" s="138" t="s">
        <v>1369</v>
      </c>
      <c r="G838" s="92" t="s">
        <v>2188</v>
      </c>
      <c r="H838" s="216">
        <v>38450</v>
      </c>
      <c r="I838" s="216">
        <v>38651</v>
      </c>
      <c r="J838" s="39">
        <v>87</v>
      </c>
      <c r="K838" s="71" t="s">
        <v>540</v>
      </c>
      <c r="L838" s="180" t="s">
        <v>1624</v>
      </c>
      <c r="M838" s="74"/>
      <c r="N838" s="74"/>
      <c r="O838" s="74"/>
      <c r="P838" s="74"/>
      <c r="Q838" s="74"/>
      <c r="R838" s="74"/>
      <c r="S838" s="74"/>
      <c r="T838" s="74"/>
      <c r="U838" s="74"/>
      <c r="V838" s="74"/>
      <c r="W838" s="74"/>
      <c r="X838" s="74"/>
      <c r="Y838" s="74"/>
      <c r="Z838" s="74"/>
      <c r="AA838" s="74"/>
    </row>
    <row r="839" spans="1:27" s="127" customFormat="1" ht="13.5">
      <c r="A839" s="73"/>
      <c r="B839" s="40"/>
      <c r="C839" s="217"/>
      <c r="D839" s="111"/>
      <c r="E839" s="75"/>
      <c r="F839" s="138" t="s">
        <v>795</v>
      </c>
      <c r="G839" s="92" t="s">
        <v>1898</v>
      </c>
      <c r="H839" s="39"/>
      <c r="I839" s="39"/>
      <c r="J839" s="39"/>
      <c r="K839" s="71"/>
      <c r="L839" s="31"/>
      <c r="M839" s="74"/>
      <c r="N839" s="74"/>
      <c r="O839" s="74"/>
      <c r="P839" s="74"/>
      <c r="Q839" s="74"/>
      <c r="R839" s="74"/>
      <c r="S839" s="74"/>
      <c r="T839" s="74"/>
      <c r="U839" s="74"/>
      <c r="V839" s="74"/>
      <c r="W839" s="74"/>
      <c r="X839" s="74"/>
      <c r="Y839" s="74"/>
      <c r="Z839" s="74"/>
      <c r="AA839" s="74"/>
    </row>
    <row r="840" spans="1:27" s="127" customFormat="1" ht="13.5">
      <c r="A840" s="73"/>
      <c r="B840" s="40">
        <v>84</v>
      </c>
      <c r="C840" s="217" t="s">
        <v>445</v>
      </c>
      <c r="D840" s="111" t="s">
        <v>1736</v>
      </c>
      <c r="E840" s="75"/>
      <c r="F840" s="138" t="s">
        <v>548</v>
      </c>
      <c r="G840" s="92" t="s">
        <v>796</v>
      </c>
      <c r="H840" s="216">
        <v>35557</v>
      </c>
      <c r="I840" s="216">
        <v>35566</v>
      </c>
      <c r="J840" s="39">
        <v>100</v>
      </c>
      <c r="K840" s="71" t="s">
        <v>540</v>
      </c>
      <c r="L840" s="31"/>
      <c r="M840" s="74"/>
      <c r="N840" s="74"/>
      <c r="O840" s="74"/>
      <c r="P840" s="74"/>
      <c r="Q840" s="74"/>
      <c r="R840" s="74"/>
      <c r="S840" s="74"/>
      <c r="T840" s="74"/>
      <c r="U840" s="74"/>
      <c r="V840" s="74"/>
      <c r="W840" s="74"/>
      <c r="X840" s="74"/>
      <c r="Y840" s="74"/>
      <c r="Z840" s="74"/>
      <c r="AA840" s="74"/>
    </row>
    <row r="841" spans="1:27" s="127" customFormat="1" ht="13.5">
      <c r="A841" s="73"/>
      <c r="B841" s="40">
        <v>84</v>
      </c>
      <c r="C841" s="217" t="s">
        <v>2213</v>
      </c>
      <c r="D841" s="111" t="s">
        <v>1737</v>
      </c>
      <c r="E841" s="75"/>
      <c r="F841" s="138" t="s">
        <v>548</v>
      </c>
      <c r="G841" s="92" t="s">
        <v>796</v>
      </c>
      <c r="H841" s="216">
        <v>35566</v>
      </c>
      <c r="I841" s="216">
        <v>36008</v>
      </c>
      <c r="J841" s="39">
        <v>219</v>
      </c>
      <c r="K841" s="71" t="s">
        <v>540</v>
      </c>
      <c r="L841" s="31"/>
      <c r="M841" s="74"/>
      <c r="N841" s="74"/>
      <c r="O841" s="74"/>
      <c r="P841" s="74"/>
      <c r="Q841" s="74"/>
      <c r="R841" s="74"/>
      <c r="S841" s="74"/>
      <c r="T841" s="74"/>
      <c r="U841" s="74"/>
      <c r="V841" s="74"/>
      <c r="W841" s="74"/>
      <c r="X841" s="74"/>
      <c r="Y841" s="74"/>
      <c r="Z841" s="74"/>
      <c r="AA841" s="74"/>
    </row>
    <row r="842" spans="1:27" s="127" customFormat="1" ht="13.5">
      <c r="A842" s="73"/>
      <c r="B842" s="40">
        <v>84</v>
      </c>
      <c r="C842" s="217" t="s">
        <v>2214</v>
      </c>
      <c r="D842" s="111" t="s">
        <v>1738</v>
      </c>
      <c r="E842" s="75"/>
      <c r="F842" s="138" t="s">
        <v>548</v>
      </c>
      <c r="G842" s="92" t="s">
        <v>796</v>
      </c>
      <c r="H842" s="216">
        <v>37270</v>
      </c>
      <c r="I842" s="216">
        <v>37579</v>
      </c>
      <c r="J842" s="39">
        <v>100</v>
      </c>
      <c r="K842" s="71" t="s">
        <v>540</v>
      </c>
      <c r="L842" s="31"/>
      <c r="M842" s="74"/>
      <c r="N842" s="74"/>
      <c r="O842" s="74"/>
      <c r="P842" s="74"/>
      <c r="Q842" s="74"/>
      <c r="R842" s="74"/>
      <c r="S842" s="74"/>
      <c r="T842" s="74"/>
      <c r="U842" s="74"/>
      <c r="V842" s="74"/>
      <c r="W842" s="74"/>
      <c r="X842" s="74"/>
      <c r="Y842" s="74"/>
      <c r="Z842" s="74"/>
      <c r="AA842" s="74"/>
    </row>
    <row r="843" spans="1:27" s="127" customFormat="1" ht="13.5">
      <c r="A843" s="73"/>
      <c r="B843" s="40">
        <v>84</v>
      </c>
      <c r="C843" s="217" t="s">
        <v>500</v>
      </c>
      <c r="D843" s="111" t="s">
        <v>1739</v>
      </c>
      <c r="E843" s="75"/>
      <c r="F843" s="138" t="s">
        <v>548</v>
      </c>
      <c r="G843" s="92" t="s">
        <v>796</v>
      </c>
      <c r="H843" s="216">
        <v>37216</v>
      </c>
      <c r="I843" s="231">
        <v>37244</v>
      </c>
      <c r="J843" s="39">
        <v>100</v>
      </c>
      <c r="K843" s="71" t="s">
        <v>540</v>
      </c>
      <c r="L843" s="31"/>
      <c r="M843" s="74"/>
      <c r="N843" s="74"/>
      <c r="O843" s="74"/>
      <c r="P843" s="74"/>
      <c r="Q843" s="74"/>
      <c r="R843" s="74"/>
      <c r="S843" s="74"/>
      <c r="T843" s="74"/>
      <c r="U843" s="74"/>
      <c r="V843" s="74"/>
      <c r="W843" s="74"/>
      <c r="X843" s="74"/>
      <c r="Y843" s="74"/>
      <c r="Z843" s="74"/>
      <c r="AA843" s="74"/>
    </row>
    <row r="844" spans="1:27" s="127" customFormat="1" ht="13.5">
      <c r="A844" s="73"/>
      <c r="B844" s="40">
        <v>84</v>
      </c>
      <c r="C844" s="217" t="s">
        <v>501</v>
      </c>
      <c r="D844" s="111" t="s">
        <v>597</v>
      </c>
      <c r="E844" s="75"/>
      <c r="F844" s="138" t="s">
        <v>548</v>
      </c>
      <c r="G844" s="92" t="s">
        <v>796</v>
      </c>
      <c r="H844" s="216">
        <v>37264</v>
      </c>
      <c r="I844" s="216">
        <v>37466</v>
      </c>
      <c r="J844" s="39">
        <v>110</v>
      </c>
      <c r="K844" s="71" t="s">
        <v>540</v>
      </c>
      <c r="L844" s="31"/>
      <c r="M844" s="74"/>
      <c r="N844" s="74"/>
      <c r="O844" s="74"/>
      <c r="P844" s="74"/>
      <c r="Q844" s="74"/>
      <c r="R844" s="74"/>
      <c r="S844" s="74"/>
      <c r="T844" s="74"/>
      <c r="U844" s="74"/>
      <c r="V844" s="74"/>
      <c r="W844" s="74"/>
      <c r="X844" s="74"/>
      <c r="Y844" s="74"/>
      <c r="Z844" s="74"/>
      <c r="AA844" s="74"/>
    </row>
    <row r="845" spans="1:27" s="127" customFormat="1" ht="27">
      <c r="A845" s="73"/>
      <c r="B845" s="40">
        <v>84</v>
      </c>
      <c r="C845" s="217" t="s">
        <v>502</v>
      </c>
      <c r="D845" s="111" t="s">
        <v>2006</v>
      </c>
      <c r="E845" s="75"/>
      <c r="F845" s="138" t="s">
        <v>548</v>
      </c>
      <c r="G845" s="92" t="s">
        <v>372</v>
      </c>
      <c r="H845" s="39">
        <v>2001</v>
      </c>
      <c r="I845" s="216">
        <v>37855</v>
      </c>
      <c r="J845" s="39">
        <v>48</v>
      </c>
      <c r="K845" s="71" t="s">
        <v>540</v>
      </c>
      <c r="L845" s="31" t="s">
        <v>204</v>
      </c>
      <c r="M845" s="74"/>
      <c r="N845" s="74"/>
      <c r="O845" s="74"/>
      <c r="P845" s="74"/>
      <c r="Q845" s="74"/>
      <c r="R845" s="74"/>
      <c r="S845" s="74"/>
      <c r="T845" s="74"/>
      <c r="U845" s="74"/>
      <c r="V845" s="74"/>
      <c r="W845" s="74"/>
      <c r="X845" s="74"/>
      <c r="Y845" s="74"/>
      <c r="Z845" s="74"/>
      <c r="AA845" s="74"/>
    </row>
    <row r="846" spans="1:27" s="127" customFormat="1" ht="13.5">
      <c r="A846" s="73"/>
      <c r="B846" s="40">
        <v>84</v>
      </c>
      <c r="C846" s="217" t="s">
        <v>846</v>
      </c>
      <c r="D846" s="111" t="s">
        <v>2006</v>
      </c>
      <c r="E846" s="75"/>
      <c r="F846" s="138" t="s">
        <v>2059</v>
      </c>
      <c r="G846" s="92" t="s">
        <v>372</v>
      </c>
      <c r="H846" s="216">
        <v>38184</v>
      </c>
      <c r="I846" s="216">
        <v>38254</v>
      </c>
      <c r="J846" s="39">
        <v>36</v>
      </c>
      <c r="K846" s="71" t="s">
        <v>540</v>
      </c>
      <c r="L846" s="31"/>
      <c r="M846" s="74"/>
      <c r="N846" s="74"/>
      <c r="O846" s="74"/>
      <c r="P846" s="74"/>
      <c r="Q846" s="74"/>
      <c r="R846" s="74"/>
      <c r="S846" s="74"/>
      <c r="T846" s="74"/>
      <c r="U846" s="74"/>
      <c r="V846" s="74"/>
      <c r="W846" s="74"/>
      <c r="X846" s="74"/>
      <c r="Y846" s="74"/>
      <c r="Z846" s="74"/>
      <c r="AA846" s="74"/>
    </row>
    <row r="847" spans="1:27" s="127" customFormat="1" ht="13.5">
      <c r="A847" s="73"/>
      <c r="B847" s="40">
        <v>84</v>
      </c>
      <c r="C847" s="217" t="s">
        <v>847</v>
      </c>
      <c r="D847" s="111" t="s">
        <v>2006</v>
      </c>
      <c r="E847" s="75"/>
      <c r="F847" s="138" t="s">
        <v>2059</v>
      </c>
      <c r="G847" s="92" t="s">
        <v>372</v>
      </c>
      <c r="H847" s="216">
        <v>38492</v>
      </c>
      <c r="I847" s="216">
        <v>38492</v>
      </c>
      <c r="J847" s="39">
        <v>11</v>
      </c>
      <c r="K847" s="71" t="s">
        <v>540</v>
      </c>
      <c r="L847" s="31"/>
      <c r="M847" s="74"/>
      <c r="N847" s="74"/>
      <c r="O847" s="74"/>
      <c r="P847" s="74"/>
      <c r="Q847" s="74"/>
      <c r="R847" s="74"/>
      <c r="S847" s="74"/>
      <c r="T847" s="74"/>
      <c r="U847" s="74"/>
      <c r="V847" s="74"/>
      <c r="W847" s="74"/>
      <c r="X847" s="74"/>
      <c r="Y847" s="74"/>
      <c r="Z847" s="74"/>
      <c r="AA847" s="74"/>
    </row>
    <row r="848" spans="1:27" s="127" customFormat="1" ht="13.5">
      <c r="A848" s="73"/>
      <c r="B848" s="51">
        <v>85</v>
      </c>
      <c r="C848" s="32" t="s">
        <v>503</v>
      </c>
      <c r="D848" s="111" t="s">
        <v>2006</v>
      </c>
      <c r="E848" s="75"/>
      <c r="F848" s="138" t="s">
        <v>884</v>
      </c>
      <c r="G848" s="92" t="s">
        <v>347</v>
      </c>
      <c r="H848" s="216">
        <v>37328</v>
      </c>
      <c r="I848" s="216">
        <v>37328</v>
      </c>
      <c r="J848" s="39">
        <v>1</v>
      </c>
      <c r="K848" s="71" t="s">
        <v>540</v>
      </c>
      <c r="L848" s="31"/>
      <c r="M848" s="143"/>
      <c r="N848" s="74"/>
      <c r="O848" s="74"/>
      <c r="P848" s="74"/>
      <c r="Q848" s="74"/>
      <c r="R848" s="74"/>
      <c r="S848" s="74"/>
      <c r="T848" s="74"/>
      <c r="U848" s="74"/>
      <c r="V848" s="74"/>
      <c r="W848" s="74"/>
      <c r="X848" s="74"/>
      <c r="Y848" s="74"/>
      <c r="Z848" s="74"/>
      <c r="AA848" s="74"/>
    </row>
    <row r="849" spans="1:27" s="127" customFormat="1" ht="28.5" customHeight="1">
      <c r="A849" s="73"/>
      <c r="B849" s="51">
        <v>85</v>
      </c>
      <c r="C849" s="32" t="s">
        <v>504</v>
      </c>
      <c r="D849" s="111" t="s">
        <v>2006</v>
      </c>
      <c r="E849" s="75"/>
      <c r="F849" s="138" t="s">
        <v>884</v>
      </c>
      <c r="G849" s="92" t="s">
        <v>471</v>
      </c>
      <c r="H849" s="216">
        <v>37355</v>
      </c>
      <c r="I849" s="216">
        <v>37468</v>
      </c>
      <c r="J849" s="39">
        <v>37</v>
      </c>
      <c r="K849" s="71" t="s">
        <v>540</v>
      </c>
      <c r="L849" s="31" t="s">
        <v>118</v>
      </c>
      <c r="M849" s="74"/>
      <c r="N849" s="74"/>
      <c r="O849" s="74"/>
      <c r="P849" s="74"/>
      <c r="Q849" s="74"/>
      <c r="R849" s="74"/>
      <c r="S849" s="74"/>
      <c r="T849" s="74"/>
      <c r="U849" s="74"/>
      <c r="V849" s="74"/>
      <c r="W849" s="74"/>
      <c r="X849" s="74"/>
      <c r="Y849" s="74"/>
      <c r="Z849" s="74"/>
      <c r="AA849" s="74"/>
    </row>
    <row r="850" spans="1:27" s="127" customFormat="1" ht="13.5">
      <c r="A850" s="73"/>
      <c r="B850" s="51">
        <v>85</v>
      </c>
      <c r="C850" s="32" t="s">
        <v>115</v>
      </c>
      <c r="D850" s="111" t="s">
        <v>2006</v>
      </c>
      <c r="E850" s="75"/>
      <c r="F850" s="138" t="s">
        <v>884</v>
      </c>
      <c r="G850" s="92" t="s">
        <v>265</v>
      </c>
      <c r="H850" s="216">
        <v>37715</v>
      </c>
      <c r="I850" s="216">
        <v>37715</v>
      </c>
      <c r="J850" s="39">
        <v>10</v>
      </c>
      <c r="K850" s="71" t="s">
        <v>540</v>
      </c>
      <c r="L850" s="31"/>
      <c r="M850" s="74"/>
      <c r="N850" s="74"/>
      <c r="O850" s="74"/>
      <c r="P850" s="74"/>
      <c r="Q850" s="74"/>
      <c r="R850" s="74"/>
      <c r="S850" s="74"/>
      <c r="T850" s="74"/>
      <c r="U850" s="74"/>
      <c r="V850" s="74"/>
      <c r="W850" s="74"/>
      <c r="X850" s="74"/>
      <c r="Y850" s="74"/>
      <c r="Z850" s="74"/>
      <c r="AA850" s="74"/>
    </row>
    <row r="851" spans="1:27" s="127" customFormat="1" ht="13.5">
      <c r="A851" s="73"/>
      <c r="B851" s="51">
        <v>85</v>
      </c>
      <c r="C851" s="32" t="s">
        <v>114</v>
      </c>
      <c r="D851" s="111" t="s">
        <v>2006</v>
      </c>
      <c r="E851" s="75"/>
      <c r="F851" s="138" t="s">
        <v>884</v>
      </c>
      <c r="G851" s="92" t="s">
        <v>2204</v>
      </c>
      <c r="H851" s="216">
        <v>38254</v>
      </c>
      <c r="I851" s="216">
        <v>38314</v>
      </c>
      <c r="J851" s="39">
        <v>17</v>
      </c>
      <c r="K851" s="71" t="s">
        <v>540</v>
      </c>
      <c r="L851" s="31" t="s">
        <v>119</v>
      </c>
      <c r="M851" s="74"/>
      <c r="N851" s="74"/>
      <c r="O851" s="74"/>
      <c r="P851" s="74"/>
      <c r="Q851" s="74"/>
      <c r="R851" s="74"/>
      <c r="S851" s="74"/>
      <c r="T851" s="74"/>
      <c r="U851" s="74"/>
      <c r="V851" s="74"/>
      <c r="W851" s="74"/>
      <c r="X851" s="74"/>
      <c r="Y851" s="74"/>
      <c r="Z851" s="74"/>
      <c r="AA851" s="74"/>
    </row>
    <row r="852" spans="1:27" s="127" customFormat="1" ht="27">
      <c r="A852" s="73"/>
      <c r="B852" s="51">
        <v>85</v>
      </c>
      <c r="C852" s="32" t="s">
        <v>116</v>
      </c>
      <c r="D852" s="111" t="s">
        <v>2006</v>
      </c>
      <c r="E852" s="75"/>
      <c r="F852" s="138" t="s">
        <v>266</v>
      </c>
      <c r="G852" s="92" t="s">
        <v>267</v>
      </c>
      <c r="H852" s="56" t="s">
        <v>120</v>
      </c>
      <c r="I852" s="216">
        <v>38688</v>
      </c>
      <c r="J852" s="39">
        <v>133</v>
      </c>
      <c r="K852" s="71" t="s">
        <v>540</v>
      </c>
      <c r="L852" s="195" t="s">
        <v>158</v>
      </c>
      <c r="M852" s="116"/>
      <c r="N852" s="74"/>
      <c r="O852" s="74"/>
      <c r="P852" s="74"/>
      <c r="Q852" s="74"/>
      <c r="R852" s="74"/>
      <c r="S852" s="74"/>
      <c r="T852" s="74"/>
      <c r="U852" s="74"/>
      <c r="V852" s="74"/>
      <c r="W852" s="74"/>
      <c r="X852" s="74"/>
      <c r="Y852" s="74"/>
      <c r="Z852" s="74"/>
      <c r="AA852" s="74"/>
    </row>
    <row r="853" spans="1:27" s="127" customFormat="1" ht="57.75" customHeight="1">
      <c r="A853" s="73"/>
      <c r="B853" s="51">
        <v>85</v>
      </c>
      <c r="C853" s="32" t="s">
        <v>117</v>
      </c>
      <c r="D853" s="111" t="s">
        <v>2006</v>
      </c>
      <c r="E853" s="75"/>
      <c r="F853" s="138" t="s">
        <v>884</v>
      </c>
      <c r="G853" s="92" t="s">
        <v>2204</v>
      </c>
      <c r="H853" s="232">
        <v>38729</v>
      </c>
      <c r="I853" s="216">
        <v>38769</v>
      </c>
      <c r="J853" s="39">
        <v>14</v>
      </c>
      <c r="K853" s="71" t="s">
        <v>540</v>
      </c>
      <c r="L853" s="196" t="s">
        <v>1667</v>
      </c>
      <c r="M853" s="116"/>
      <c r="N853" s="74"/>
      <c r="O853" s="74"/>
      <c r="P853" s="74"/>
      <c r="Q853" s="74"/>
      <c r="R853" s="74"/>
      <c r="S853" s="74"/>
      <c r="T853" s="74"/>
      <c r="U853" s="74"/>
      <c r="V853" s="74"/>
      <c r="W853" s="74"/>
      <c r="X853" s="74"/>
      <c r="Y853" s="74"/>
      <c r="Z853" s="74"/>
      <c r="AA853" s="74"/>
    </row>
    <row r="854" spans="1:27" s="127" customFormat="1" ht="166.5" customHeight="1">
      <c r="A854" s="73"/>
      <c r="B854" s="51">
        <v>85</v>
      </c>
      <c r="C854" s="32" t="s">
        <v>505</v>
      </c>
      <c r="D854" s="111" t="s">
        <v>2006</v>
      </c>
      <c r="E854" s="75"/>
      <c r="F854" s="138" t="s">
        <v>884</v>
      </c>
      <c r="G854" s="92" t="s">
        <v>2478</v>
      </c>
      <c r="H854" s="231" t="s">
        <v>2510</v>
      </c>
      <c r="I854" s="226" t="s">
        <v>673</v>
      </c>
      <c r="J854" s="39">
        <v>53</v>
      </c>
      <c r="K854" s="71" t="s">
        <v>540</v>
      </c>
      <c r="L854" s="197" t="s">
        <v>2282</v>
      </c>
      <c r="M854" s="74"/>
      <c r="N854" s="74"/>
      <c r="O854" s="74"/>
      <c r="P854" s="74"/>
      <c r="Q854" s="74"/>
      <c r="R854" s="74"/>
      <c r="S854" s="74"/>
      <c r="T854" s="74"/>
      <c r="U854" s="74"/>
      <c r="V854" s="74"/>
      <c r="W854" s="74"/>
      <c r="X854" s="74"/>
      <c r="Y854" s="74"/>
      <c r="Z854" s="74"/>
      <c r="AA854" s="74"/>
    </row>
    <row r="855" spans="1:27" s="127" customFormat="1" ht="49.5" customHeight="1">
      <c r="A855" s="73"/>
      <c r="B855" s="51">
        <v>85</v>
      </c>
      <c r="C855" s="32" t="s">
        <v>2104</v>
      </c>
      <c r="D855" s="111" t="s">
        <v>2006</v>
      </c>
      <c r="E855" s="75"/>
      <c r="F855" s="138" t="s">
        <v>884</v>
      </c>
      <c r="G855" s="92" t="s">
        <v>2197</v>
      </c>
      <c r="H855" s="231">
        <v>38316</v>
      </c>
      <c r="I855" s="216">
        <v>38316</v>
      </c>
      <c r="J855" s="39">
        <v>17</v>
      </c>
      <c r="K855" s="71" t="s">
        <v>540</v>
      </c>
      <c r="L855" s="198" t="s">
        <v>2141</v>
      </c>
      <c r="M855" s="74"/>
      <c r="N855" s="74"/>
      <c r="O855" s="74"/>
      <c r="P855" s="74"/>
      <c r="Q855" s="74"/>
      <c r="R855" s="74"/>
      <c r="S855" s="74"/>
      <c r="T855" s="74"/>
      <c r="U855" s="74"/>
      <c r="V855" s="74"/>
      <c r="W855" s="74"/>
      <c r="X855" s="74"/>
      <c r="Y855" s="74"/>
      <c r="Z855" s="74"/>
      <c r="AA855" s="74"/>
    </row>
    <row r="856" spans="1:27" s="127" customFormat="1" ht="93" customHeight="1">
      <c r="A856" s="73"/>
      <c r="B856" s="51">
        <v>85</v>
      </c>
      <c r="C856" s="32" t="s">
        <v>2105</v>
      </c>
      <c r="D856" s="111" t="s">
        <v>2006</v>
      </c>
      <c r="E856" s="75"/>
      <c r="F856" s="138" t="s">
        <v>2261</v>
      </c>
      <c r="G856" s="92" t="s">
        <v>2196</v>
      </c>
      <c r="H856" s="226" t="s">
        <v>2109</v>
      </c>
      <c r="I856" s="216">
        <v>38706</v>
      </c>
      <c r="J856" s="39">
        <v>114</v>
      </c>
      <c r="K856" s="71" t="s">
        <v>540</v>
      </c>
      <c r="L856" s="198" t="s">
        <v>1735</v>
      </c>
      <c r="M856" s="74"/>
      <c r="N856" s="74"/>
      <c r="O856" s="74"/>
      <c r="P856" s="74"/>
      <c r="Q856" s="74"/>
      <c r="R856" s="74"/>
      <c r="S856" s="74"/>
      <c r="T856" s="74"/>
      <c r="U856" s="74"/>
      <c r="V856" s="74"/>
      <c r="W856" s="74"/>
      <c r="X856" s="74"/>
      <c r="Y856" s="74"/>
      <c r="Z856" s="74"/>
      <c r="AA856" s="74"/>
    </row>
    <row r="857" spans="1:27" s="127" customFormat="1" ht="25.5">
      <c r="A857" s="73"/>
      <c r="B857" s="51">
        <v>85</v>
      </c>
      <c r="C857" s="32" t="s">
        <v>408</v>
      </c>
      <c r="D857" s="111" t="s">
        <v>2006</v>
      </c>
      <c r="E857" s="75"/>
      <c r="F857" s="138" t="s">
        <v>2261</v>
      </c>
      <c r="G857" s="92" t="s">
        <v>2196</v>
      </c>
      <c r="H857" s="226" t="s">
        <v>2283</v>
      </c>
      <c r="I857" s="226" t="s">
        <v>2283</v>
      </c>
      <c r="J857" s="39">
        <v>8</v>
      </c>
      <c r="K857" s="71"/>
      <c r="L857" s="199"/>
      <c r="M857" s="144" t="s">
        <v>2205</v>
      </c>
      <c r="N857" s="74"/>
      <c r="O857" s="74"/>
      <c r="P857" s="74"/>
      <c r="Q857" s="74"/>
      <c r="R857" s="74"/>
      <c r="S857" s="74"/>
      <c r="T857" s="74"/>
      <c r="U857" s="74"/>
      <c r="V857" s="74"/>
      <c r="W857" s="74"/>
      <c r="X857" s="74"/>
      <c r="Y857" s="74"/>
      <c r="Z857" s="74"/>
      <c r="AA857" s="74"/>
    </row>
    <row r="858" spans="1:27" s="127" customFormat="1" ht="13.5">
      <c r="A858" s="73"/>
      <c r="B858" s="40"/>
      <c r="C858" s="217"/>
      <c r="D858" s="111"/>
      <c r="E858" s="75"/>
      <c r="F858" s="138" t="s">
        <v>950</v>
      </c>
      <c r="G858" s="92" t="s">
        <v>1817</v>
      </c>
      <c r="H858" s="56"/>
      <c r="I858" s="216"/>
      <c r="J858" s="39"/>
      <c r="K858" s="71"/>
      <c r="L858" s="174"/>
      <c r="M858" s="145"/>
      <c r="N858" s="74"/>
      <c r="O858" s="74"/>
      <c r="P858" s="74"/>
      <c r="Q858" s="74"/>
      <c r="R858" s="74"/>
      <c r="S858" s="74"/>
      <c r="T858" s="74"/>
      <c r="U858" s="74"/>
      <c r="V858" s="74"/>
      <c r="W858" s="74"/>
      <c r="X858" s="74"/>
      <c r="Y858" s="74"/>
      <c r="Z858" s="74"/>
      <c r="AA858" s="74"/>
    </row>
    <row r="859" spans="1:27" s="127" customFormat="1" ht="13.5">
      <c r="A859" s="73"/>
      <c r="B859" s="40">
        <v>86</v>
      </c>
      <c r="C859" s="217" t="s">
        <v>784</v>
      </c>
      <c r="D859" s="111" t="s">
        <v>2006</v>
      </c>
      <c r="E859" s="75"/>
      <c r="F859" s="138" t="s">
        <v>2066</v>
      </c>
      <c r="G859" s="33" t="s">
        <v>387</v>
      </c>
      <c r="H859" s="216">
        <v>38029</v>
      </c>
      <c r="I859" s="216">
        <v>38385</v>
      </c>
      <c r="J859" s="39">
        <v>95</v>
      </c>
      <c r="K859" s="71" t="s">
        <v>540</v>
      </c>
      <c r="L859" s="31" t="s">
        <v>2309</v>
      </c>
      <c r="M859" s="74"/>
      <c r="N859" s="74"/>
      <c r="O859" s="74"/>
      <c r="P859" s="74"/>
      <c r="Q859" s="74"/>
      <c r="R859" s="74"/>
      <c r="S859" s="74"/>
      <c r="T859" s="74"/>
      <c r="U859" s="74"/>
      <c r="V859" s="74"/>
      <c r="W859" s="74"/>
      <c r="X859" s="74"/>
      <c r="Y859" s="74"/>
      <c r="Z859" s="74"/>
      <c r="AA859" s="74"/>
    </row>
    <row r="860" spans="1:27" s="127" customFormat="1" ht="13.5">
      <c r="A860" s="73"/>
      <c r="B860" s="40">
        <v>86</v>
      </c>
      <c r="C860" s="217" t="s">
        <v>785</v>
      </c>
      <c r="D860" s="111" t="s">
        <v>2006</v>
      </c>
      <c r="E860" s="75"/>
      <c r="F860" s="138" t="s">
        <v>1782</v>
      </c>
      <c r="G860" s="33" t="s">
        <v>2308</v>
      </c>
      <c r="H860" s="216">
        <v>36111</v>
      </c>
      <c r="I860" s="216">
        <v>38532</v>
      </c>
      <c r="J860" s="39">
        <v>159</v>
      </c>
      <c r="K860" s="71" t="s">
        <v>540</v>
      </c>
      <c r="L860" s="31"/>
      <c r="M860" s="74"/>
      <c r="N860" s="74"/>
      <c r="O860" s="74"/>
      <c r="P860" s="74"/>
      <c r="Q860" s="74"/>
      <c r="R860" s="74"/>
      <c r="S860" s="74"/>
      <c r="T860" s="74"/>
      <c r="U860" s="74"/>
      <c r="V860" s="74"/>
      <c r="W860" s="74"/>
      <c r="X860" s="74"/>
      <c r="Y860" s="74"/>
      <c r="Z860" s="74"/>
      <c r="AA860" s="74"/>
    </row>
    <row r="861" spans="1:27" s="127" customFormat="1" ht="13.5">
      <c r="A861" s="73"/>
      <c r="B861" s="40">
        <v>86</v>
      </c>
      <c r="C861" s="217" t="s">
        <v>786</v>
      </c>
      <c r="D861" s="111" t="s">
        <v>2006</v>
      </c>
      <c r="E861" s="75"/>
      <c r="F861" s="138" t="s">
        <v>2066</v>
      </c>
      <c r="G861" s="33" t="s">
        <v>2198</v>
      </c>
      <c r="H861" s="216">
        <v>38041</v>
      </c>
      <c r="I861" s="216">
        <v>38391</v>
      </c>
      <c r="J861" s="39">
        <v>175</v>
      </c>
      <c r="K861" s="71" t="s">
        <v>540</v>
      </c>
      <c r="L861" s="31"/>
      <c r="M861" s="74"/>
      <c r="N861" s="74"/>
      <c r="O861" s="74"/>
      <c r="P861" s="74"/>
      <c r="Q861" s="74"/>
      <c r="R861" s="74"/>
      <c r="S861" s="74"/>
      <c r="T861" s="74"/>
      <c r="U861" s="74"/>
      <c r="V861" s="74"/>
      <c r="W861" s="74"/>
      <c r="X861" s="74"/>
      <c r="Y861" s="74"/>
      <c r="Z861" s="74"/>
      <c r="AA861" s="74"/>
    </row>
    <row r="862" spans="1:27" s="127" customFormat="1" ht="18" customHeight="1">
      <c r="A862" s="73"/>
      <c r="B862" s="40">
        <v>86</v>
      </c>
      <c r="C862" s="217" t="s">
        <v>787</v>
      </c>
      <c r="D862" s="111" t="s">
        <v>2006</v>
      </c>
      <c r="E862" s="75"/>
      <c r="F862" s="138" t="s">
        <v>2066</v>
      </c>
      <c r="G862" s="33" t="s">
        <v>2482</v>
      </c>
      <c r="H862" s="216">
        <v>37403</v>
      </c>
      <c r="I862" s="216">
        <v>38392</v>
      </c>
      <c r="J862" s="39">
        <v>250</v>
      </c>
      <c r="K862" s="71" t="s">
        <v>540</v>
      </c>
      <c r="L862" s="31"/>
      <c r="M862" s="74"/>
      <c r="N862" s="74"/>
      <c r="O862" s="74"/>
      <c r="P862" s="74"/>
      <c r="Q862" s="74"/>
      <c r="R862" s="74"/>
      <c r="S862" s="74"/>
      <c r="T862" s="74"/>
      <c r="U862" s="74"/>
      <c r="V862" s="74"/>
      <c r="W862" s="74"/>
      <c r="X862" s="74"/>
      <c r="Y862" s="74"/>
      <c r="Z862" s="74"/>
      <c r="AA862" s="74"/>
    </row>
    <row r="863" spans="1:27" s="127" customFormat="1" ht="121.5" customHeight="1">
      <c r="A863" s="170"/>
      <c r="B863" s="234">
        <v>86</v>
      </c>
      <c r="C863" s="235" t="s">
        <v>788</v>
      </c>
      <c r="D863" s="154" t="s">
        <v>2006</v>
      </c>
      <c r="E863" s="171"/>
      <c r="F863" s="168" t="s">
        <v>2066</v>
      </c>
      <c r="G863" s="134" t="s">
        <v>2483</v>
      </c>
      <c r="H863" s="169">
        <v>37768</v>
      </c>
      <c r="I863" s="169">
        <v>38406</v>
      </c>
      <c r="J863" s="172">
        <v>185</v>
      </c>
      <c r="K863" s="172" t="s">
        <v>540</v>
      </c>
      <c r="L863" s="31" t="s">
        <v>895</v>
      </c>
      <c r="M863" s="74"/>
      <c r="N863" s="74"/>
      <c r="O863" s="74"/>
      <c r="P863" s="74"/>
      <c r="Q863" s="74"/>
      <c r="R863" s="74"/>
      <c r="S863" s="74"/>
      <c r="T863" s="74"/>
      <c r="U863" s="74"/>
      <c r="V863" s="74"/>
      <c r="W863" s="74"/>
      <c r="X863" s="74"/>
      <c r="Y863" s="74"/>
      <c r="Z863" s="74"/>
      <c r="AA863" s="74"/>
    </row>
    <row r="864" spans="1:27" s="127" customFormat="1" ht="13.5">
      <c r="A864" s="73"/>
      <c r="B864" s="51">
        <v>87</v>
      </c>
      <c r="C864" s="32" t="s">
        <v>789</v>
      </c>
      <c r="D864" s="111" t="s">
        <v>2006</v>
      </c>
      <c r="E864" s="75"/>
      <c r="F864" s="138" t="s">
        <v>2066</v>
      </c>
      <c r="G864" s="33" t="s">
        <v>293</v>
      </c>
      <c r="H864" s="216">
        <v>38048</v>
      </c>
      <c r="I864" s="216">
        <v>38693</v>
      </c>
      <c r="J864" s="39">
        <v>210</v>
      </c>
      <c r="K864" s="71" t="s">
        <v>540</v>
      </c>
      <c r="L864" s="31"/>
      <c r="M864" s="74"/>
      <c r="N864" s="74"/>
      <c r="O864" s="74"/>
      <c r="P864" s="74"/>
      <c r="Q864" s="74"/>
      <c r="R864" s="74"/>
      <c r="S864" s="74"/>
      <c r="T864" s="74"/>
      <c r="U864" s="74"/>
      <c r="V864" s="74"/>
      <c r="W864" s="74"/>
      <c r="X864" s="74"/>
      <c r="Y864" s="74"/>
      <c r="Z864" s="74"/>
      <c r="AA864" s="74"/>
    </row>
    <row r="865" spans="1:27" s="127" customFormat="1" ht="13.5">
      <c r="A865" s="73"/>
      <c r="B865" s="51">
        <v>87</v>
      </c>
      <c r="C865" s="32" t="s">
        <v>790</v>
      </c>
      <c r="D865" s="111" t="s">
        <v>2006</v>
      </c>
      <c r="E865" s="75"/>
      <c r="F865" s="138" t="s">
        <v>2066</v>
      </c>
      <c r="G865" s="33" t="s">
        <v>1712</v>
      </c>
      <c r="H865" s="216">
        <v>38201</v>
      </c>
      <c r="I865" s="216">
        <v>38532</v>
      </c>
      <c r="J865" s="39">
        <v>255</v>
      </c>
      <c r="K865" s="71" t="s">
        <v>540</v>
      </c>
      <c r="L865" s="31"/>
      <c r="M865" s="74"/>
      <c r="N865" s="74"/>
      <c r="O865" s="74"/>
      <c r="P865" s="74"/>
      <c r="Q865" s="74"/>
      <c r="R865" s="74"/>
      <c r="S865" s="74"/>
      <c r="T865" s="74"/>
      <c r="U865" s="74"/>
      <c r="V865" s="74"/>
      <c r="W865" s="74"/>
      <c r="X865" s="74"/>
      <c r="Y865" s="74"/>
      <c r="Z865" s="74"/>
      <c r="AA865" s="74"/>
    </row>
    <row r="866" spans="1:27" s="127" customFormat="1" ht="27">
      <c r="A866" s="73"/>
      <c r="B866" s="51">
        <v>87</v>
      </c>
      <c r="C866" s="32" t="s">
        <v>791</v>
      </c>
      <c r="D866" s="111" t="s">
        <v>2007</v>
      </c>
      <c r="E866" s="75"/>
      <c r="F866" s="138" t="s">
        <v>1782</v>
      </c>
      <c r="G866" s="33" t="s">
        <v>1674</v>
      </c>
      <c r="H866" s="216">
        <v>38083</v>
      </c>
      <c r="I866" s="216">
        <v>38261</v>
      </c>
      <c r="J866" s="39">
        <v>148</v>
      </c>
      <c r="K866" s="71" t="s">
        <v>540</v>
      </c>
      <c r="L866" s="31" t="s">
        <v>339</v>
      </c>
      <c r="M866" s="74"/>
      <c r="N866" s="74"/>
      <c r="O866" s="74"/>
      <c r="P866" s="74"/>
      <c r="Q866" s="74"/>
      <c r="R866" s="74"/>
      <c r="S866" s="74"/>
      <c r="T866" s="74"/>
      <c r="U866" s="74"/>
      <c r="V866" s="74"/>
      <c r="W866" s="74"/>
      <c r="X866" s="74"/>
      <c r="Y866" s="74"/>
      <c r="Z866" s="74"/>
      <c r="AA866" s="74"/>
    </row>
    <row r="867" spans="1:27" s="127" customFormat="1" ht="13.5">
      <c r="A867" s="73"/>
      <c r="B867" s="51">
        <v>87</v>
      </c>
      <c r="C867" s="32" t="s">
        <v>2067</v>
      </c>
      <c r="D867" s="111" t="s">
        <v>2008</v>
      </c>
      <c r="E867" s="75"/>
      <c r="F867" s="138" t="s">
        <v>1782</v>
      </c>
      <c r="G867" s="33" t="s">
        <v>1674</v>
      </c>
      <c r="H867" s="226" t="s">
        <v>340</v>
      </c>
      <c r="I867" s="216">
        <v>38686</v>
      </c>
      <c r="J867" s="39">
        <v>184</v>
      </c>
      <c r="K867" s="71" t="s">
        <v>540</v>
      </c>
      <c r="L867" s="31"/>
      <c r="M867" s="74"/>
      <c r="N867" s="74"/>
      <c r="O867" s="74"/>
      <c r="P867" s="74"/>
      <c r="Q867" s="74"/>
      <c r="R867" s="74"/>
      <c r="S867" s="74"/>
      <c r="T867" s="74"/>
      <c r="U867" s="74"/>
      <c r="V867" s="74"/>
      <c r="W867" s="74"/>
      <c r="X867" s="74"/>
      <c r="Y867" s="74"/>
      <c r="Z867" s="74"/>
      <c r="AA867" s="74"/>
    </row>
    <row r="868" spans="1:27" s="122" customFormat="1" ht="13.5">
      <c r="A868" s="73"/>
      <c r="B868" s="40">
        <v>88</v>
      </c>
      <c r="C868" s="217" t="s">
        <v>792</v>
      </c>
      <c r="D868" s="111" t="s">
        <v>2006</v>
      </c>
      <c r="E868" s="75"/>
      <c r="F868" s="138" t="s">
        <v>1782</v>
      </c>
      <c r="G868" s="33" t="s">
        <v>871</v>
      </c>
      <c r="H868" s="216">
        <v>37732</v>
      </c>
      <c r="I868" s="216">
        <v>38133</v>
      </c>
      <c r="J868" s="39">
        <v>48</v>
      </c>
      <c r="K868" s="71" t="s">
        <v>540</v>
      </c>
      <c r="L868" s="31"/>
      <c r="M868" s="74"/>
      <c r="N868" s="74"/>
      <c r="O868" s="74"/>
      <c r="P868" s="74"/>
      <c r="Q868" s="74"/>
      <c r="R868" s="74"/>
      <c r="S868" s="74"/>
      <c r="T868" s="74"/>
      <c r="U868" s="74"/>
      <c r="V868" s="74"/>
      <c r="W868" s="74"/>
      <c r="X868" s="74"/>
      <c r="Y868" s="74"/>
      <c r="Z868" s="74"/>
      <c r="AA868" s="74"/>
    </row>
    <row r="869" spans="1:27" s="122" customFormat="1" ht="13.5">
      <c r="A869" s="73"/>
      <c r="B869" s="40">
        <v>88</v>
      </c>
      <c r="C869" s="217" t="s">
        <v>2451</v>
      </c>
      <c r="D869" s="111" t="s">
        <v>2006</v>
      </c>
      <c r="E869" s="75"/>
      <c r="F869" s="138" t="s">
        <v>1782</v>
      </c>
      <c r="G869" s="33" t="s">
        <v>872</v>
      </c>
      <c r="H869" s="216">
        <v>38019</v>
      </c>
      <c r="I869" s="216">
        <v>38181</v>
      </c>
      <c r="J869" s="39">
        <v>47</v>
      </c>
      <c r="K869" s="71" t="s">
        <v>540</v>
      </c>
      <c r="L869" s="31"/>
      <c r="M869" s="74"/>
      <c r="N869" s="74"/>
      <c r="O869" s="74"/>
      <c r="P869" s="74"/>
      <c r="Q869" s="74"/>
      <c r="R869" s="74"/>
      <c r="S869" s="74"/>
      <c r="T869" s="74"/>
      <c r="U869" s="74"/>
      <c r="V869" s="74"/>
      <c r="W869" s="74"/>
      <c r="X869" s="74"/>
      <c r="Y869" s="74"/>
      <c r="Z869" s="74"/>
      <c r="AA869" s="74"/>
    </row>
    <row r="870" spans="1:27" s="122" customFormat="1" ht="13.5">
      <c r="A870" s="73"/>
      <c r="B870" s="40">
        <v>88</v>
      </c>
      <c r="C870" s="217" t="s">
        <v>2462</v>
      </c>
      <c r="D870" s="111" t="s">
        <v>2006</v>
      </c>
      <c r="E870" s="75"/>
      <c r="F870" s="138" t="s">
        <v>1782</v>
      </c>
      <c r="G870" s="33" t="s">
        <v>170</v>
      </c>
      <c r="H870" s="216">
        <v>36859</v>
      </c>
      <c r="I870" s="216">
        <v>38285</v>
      </c>
      <c r="J870" s="39">
        <v>92</v>
      </c>
      <c r="K870" s="71" t="s">
        <v>540</v>
      </c>
      <c r="L870" s="31"/>
      <c r="M870" s="74"/>
      <c r="N870" s="74"/>
      <c r="O870" s="74"/>
      <c r="P870" s="74"/>
      <c r="Q870" s="74"/>
      <c r="R870" s="74"/>
      <c r="S870" s="74"/>
      <c r="T870" s="74"/>
      <c r="U870" s="74"/>
      <c r="V870" s="74"/>
      <c r="W870" s="74"/>
      <c r="X870" s="74"/>
      <c r="Y870" s="74"/>
      <c r="Z870" s="74"/>
      <c r="AA870" s="74"/>
    </row>
    <row r="871" spans="1:27" s="122" customFormat="1" ht="13.5">
      <c r="A871" s="73"/>
      <c r="B871" s="40">
        <v>88</v>
      </c>
      <c r="C871" s="217" t="s">
        <v>1406</v>
      </c>
      <c r="D871" s="111" t="s">
        <v>2006</v>
      </c>
      <c r="E871" s="75"/>
      <c r="F871" s="138" t="s">
        <v>1782</v>
      </c>
      <c r="G871" s="33" t="s">
        <v>171</v>
      </c>
      <c r="H871" s="216">
        <v>38019</v>
      </c>
      <c r="I871" s="216">
        <v>38180</v>
      </c>
      <c r="J871" s="39">
        <v>53</v>
      </c>
      <c r="K871" s="71" t="s">
        <v>540</v>
      </c>
      <c r="L871" s="31"/>
      <c r="M871" s="74"/>
      <c r="N871" s="74"/>
      <c r="O871" s="74"/>
      <c r="P871" s="74"/>
      <c r="Q871" s="74"/>
      <c r="R871" s="74"/>
      <c r="S871" s="74"/>
      <c r="T871" s="74"/>
      <c r="U871" s="74"/>
      <c r="V871" s="74"/>
      <c r="W871" s="74"/>
      <c r="X871" s="74"/>
      <c r="Y871" s="74"/>
      <c r="Z871" s="74"/>
      <c r="AA871" s="74"/>
    </row>
    <row r="872" spans="1:27" s="122" customFormat="1" ht="13.5">
      <c r="A872" s="73"/>
      <c r="B872" s="40">
        <v>88</v>
      </c>
      <c r="C872" s="217" t="s">
        <v>1969</v>
      </c>
      <c r="D872" s="111" t="s">
        <v>2007</v>
      </c>
      <c r="E872" s="75"/>
      <c r="F872" s="138" t="s">
        <v>1782</v>
      </c>
      <c r="G872" s="33" t="s">
        <v>2540</v>
      </c>
      <c r="H872" s="216">
        <v>37173</v>
      </c>
      <c r="I872" s="216">
        <v>38168</v>
      </c>
      <c r="J872" s="39">
        <v>72</v>
      </c>
      <c r="K872" s="71" t="s">
        <v>540</v>
      </c>
      <c r="L872" s="31"/>
      <c r="M872" s="74"/>
      <c r="N872" s="74"/>
      <c r="O872" s="74"/>
      <c r="P872" s="74"/>
      <c r="Q872" s="74"/>
      <c r="R872" s="74"/>
      <c r="S872" s="74"/>
      <c r="T872" s="74"/>
      <c r="U872" s="74"/>
      <c r="V872" s="74"/>
      <c r="W872" s="74"/>
      <c r="X872" s="74"/>
      <c r="Y872" s="74"/>
      <c r="Z872" s="74"/>
      <c r="AA872" s="74"/>
    </row>
    <row r="873" spans="1:27" s="122" customFormat="1" ht="13.5">
      <c r="A873" s="73"/>
      <c r="B873" s="40">
        <v>88</v>
      </c>
      <c r="C873" s="217" t="s">
        <v>1970</v>
      </c>
      <c r="D873" s="111" t="s">
        <v>2008</v>
      </c>
      <c r="E873" s="75"/>
      <c r="F873" s="138" t="s">
        <v>1782</v>
      </c>
      <c r="G873" s="33" t="s">
        <v>2541</v>
      </c>
      <c r="H873" s="216">
        <v>38169</v>
      </c>
      <c r="I873" s="216">
        <v>38266</v>
      </c>
      <c r="J873" s="39">
        <v>73</v>
      </c>
      <c r="K873" s="71" t="s">
        <v>540</v>
      </c>
      <c r="L873" s="31"/>
      <c r="M873" s="74"/>
      <c r="N873" s="74"/>
      <c r="O873" s="74"/>
      <c r="P873" s="74"/>
      <c r="Q873" s="74"/>
      <c r="R873" s="74"/>
      <c r="S873" s="74"/>
      <c r="T873" s="74"/>
      <c r="U873" s="74"/>
      <c r="V873" s="74"/>
      <c r="W873" s="74"/>
      <c r="X873" s="74"/>
      <c r="Y873" s="74"/>
      <c r="Z873" s="74"/>
      <c r="AA873" s="74"/>
    </row>
    <row r="874" spans="1:27" s="122" customFormat="1" ht="13.5">
      <c r="A874" s="73"/>
      <c r="B874" s="40">
        <v>88</v>
      </c>
      <c r="C874" s="217" t="s">
        <v>1147</v>
      </c>
      <c r="D874" s="111" t="s">
        <v>2006</v>
      </c>
      <c r="E874" s="75"/>
      <c r="F874" s="138" t="s">
        <v>1782</v>
      </c>
      <c r="G874" s="33" t="s">
        <v>2480</v>
      </c>
      <c r="H874" s="216">
        <v>38072</v>
      </c>
      <c r="I874" s="231">
        <v>38264</v>
      </c>
      <c r="J874" s="39">
        <v>92</v>
      </c>
      <c r="K874" s="71" t="s">
        <v>540</v>
      </c>
      <c r="L874" s="31"/>
      <c r="M874" s="74"/>
      <c r="N874" s="74"/>
      <c r="O874" s="74"/>
      <c r="P874" s="74"/>
      <c r="Q874" s="74"/>
      <c r="R874" s="74"/>
      <c r="S874" s="74"/>
      <c r="T874" s="74"/>
      <c r="U874" s="74"/>
      <c r="V874" s="74"/>
      <c r="W874" s="74"/>
      <c r="X874" s="74"/>
      <c r="Y874" s="74"/>
      <c r="Z874" s="74"/>
      <c r="AA874" s="74"/>
    </row>
    <row r="875" spans="1:27" s="122" customFormat="1" ht="13.5">
      <c r="A875" s="73"/>
      <c r="B875" s="51"/>
      <c r="C875" s="32"/>
      <c r="D875" s="111"/>
      <c r="E875" s="75"/>
      <c r="F875" s="178" t="s">
        <v>2138</v>
      </c>
      <c r="G875" s="92" t="s">
        <v>885</v>
      </c>
      <c r="H875" s="39"/>
      <c r="I875" s="39"/>
      <c r="J875" s="39"/>
      <c r="K875" s="71"/>
      <c r="L875" s="31"/>
      <c r="M875" s="74"/>
      <c r="N875" s="74"/>
      <c r="O875" s="74"/>
      <c r="P875" s="74"/>
      <c r="Q875" s="74"/>
      <c r="R875" s="74"/>
      <c r="S875" s="74"/>
      <c r="T875" s="74"/>
      <c r="U875" s="74"/>
      <c r="V875" s="74"/>
      <c r="W875" s="74"/>
      <c r="X875" s="74"/>
      <c r="Y875" s="74"/>
      <c r="Z875" s="74"/>
      <c r="AA875" s="74"/>
    </row>
    <row r="876" spans="1:27" s="122" customFormat="1" ht="13.5">
      <c r="A876" s="73"/>
      <c r="B876" s="51"/>
      <c r="C876" s="32"/>
      <c r="D876" s="111"/>
      <c r="E876" s="75"/>
      <c r="F876" s="138" t="s">
        <v>1348</v>
      </c>
      <c r="G876" s="92" t="s">
        <v>641</v>
      </c>
      <c r="H876" s="39"/>
      <c r="I876" s="39"/>
      <c r="J876" s="39"/>
      <c r="K876" s="71" t="s">
        <v>540</v>
      </c>
      <c r="L876" s="31"/>
      <c r="M876" s="74"/>
      <c r="N876" s="74"/>
      <c r="O876" s="74"/>
      <c r="P876" s="74"/>
      <c r="Q876" s="74"/>
      <c r="R876" s="74"/>
      <c r="S876" s="74"/>
      <c r="T876" s="74"/>
      <c r="U876" s="74"/>
      <c r="V876" s="74"/>
      <c r="W876" s="74"/>
      <c r="X876" s="74"/>
      <c r="Y876" s="74"/>
      <c r="Z876" s="74"/>
      <c r="AA876" s="74"/>
    </row>
    <row r="877" spans="1:27" s="122" customFormat="1" ht="13.5">
      <c r="A877" s="73"/>
      <c r="B877" s="51">
        <v>89</v>
      </c>
      <c r="C877" s="32" t="s">
        <v>1175</v>
      </c>
      <c r="D877" s="111" t="s">
        <v>2006</v>
      </c>
      <c r="E877" s="75"/>
      <c r="F877" s="138" t="s">
        <v>1348</v>
      </c>
      <c r="G877" s="92" t="s">
        <v>472</v>
      </c>
      <c r="H877" s="216">
        <v>37831</v>
      </c>
      <c r="I877" s="216">
        <v>37986</v>
      </c>
      <c r="J877" s="39">
        <v>5</v>
      </c>
      <c r="K877" s="71" t="s">
        <v>540</v>
      </c>
      <c r="L877" s="31"/>
      <c r="M877" s="74"/>
      <c r="N877" s="74"/>
      <c r="O877" s="74"/>
      <c r="P877" s="74"/>
      <c r="Q877" s="74"/>
      <c r="R877" s="74"/>
      <c r="S877" s="74"/>
      <c r="T877" s="74"/>
      <c r="U877" s="74"/>
      <c r="V877" s="74"/>
      <c r="W877" s="74"/>
      <c r="X877" s="74"/>
      <c r="Y877" s="74"/>
      <c r="Z877" s="74"/>
      <c r="AA877" s="74"/>
    </row>
    <row r="878" spans="1:27" s="122" customFormat="1" ht="13.5">
      <c r="A878" s="73"/>
      <c r="B878" s="51">
        <v>89</v>
      </c>
      <c r="C878" s="32" t="s">
        <v>2068</v>
      </c>
      <c r="D878" s="111" t="s">
        <v>1668</v>
      </c>
      <c r="E878" s="75"/>
      <c r="F878" s="138" t="s">
        <v>2069</v>
      </c>
      <c r="G878" s="92" t="s">
        <v>472</v>
      </c>
      <c r="H878" s="216">
        <v>37988</v>
      </c>
      <c r="I878" s="216">
        <v>38044</v>
      </c>
      <c r="J878" s="39">
        <v>187</v>
      </c>
      <c r="K878" s="71" t="s">
        <v>540</v>
      </c>
      <c r="L878" s="31"/>
      <c r="M878" s="74"/>
      <c r="N878" s="74"/>
      <c r="O878" s="74"/>
      <c r="P878" s="74"/>
      <c r="Q878" s="74"/>
      <c r="R878" s="74"/>
      <c r="S878" s="74"/>
      <c r="T878" s="74"/>
      <c r="U878" s="74"/>
      <c r="V878" s="74"/>
      <c r="W878" s="74"/>
      <c r="X878" s="74"/>
      <c r="Y878" s="74"/>
      <c r="Z878" s="74"/>
      <c r="AA878" s="74"/>
    </row>
    <row r="879" spans="1:27" s="122" customFormat="1" ht="13.5">
      <c r="A879" s="73"/>
      <c r="B879" s="51">
        <v>89</v>
      </c>
      <c r="C879" s="32" t="s">
        <v>2209</v>
      </c>
      <c r="D879" s="111" t="s">
        <v>1669</v>
      </c>
      <c r="E879" s="75"/>
      <c r="F879" s="138" t="s">
        <v>1348</v>
      </c>
      <c r="G879" s="92" t="s">
        <v>472</v>
      </c>
      <c r="H879" s="216">
        <v>38047</v>
      </c>
      <c r="I879" s="216">
        <v>38077</v>
      </c>
      <c r="J879" s="39">
        <f>394-194+1</f>
        <v>201</v>
      </c>
      <c r="K879" s="71" t="s">
        <v>540</v>
      </c>
      <c r="L879" s="31"/>
      <c r="M879" s="74"/>
      <c r="N879" s="74"/>
      <c r="O879" s="74"/>
      <c r="P879" s="74"/>
      <c r="Q879" s="74"/>
      <c r="R879" s="74"/>
      <c r="S879" s="74"/>
      <c r="T879" s="74"/>
      <c r="U879" s="74"/>
      <c r="V879" s="74"/>
      <c r="W879" s="74"/>
      <c r="X879" s="74"/>
      <c r="Y879" s="74"/>
      <c r="Z879" s="74"/>
      <c r="AA879" s="74"/>
    </row>
    <row r="880" spans="1:27" s="122" customFormat="1" ht="13.5">
      <c r="A880" s="73"/>
      <c r="B880" s="51">
        <v>89</v>
      </c>
      <c r="C880" s="32" t="s">
        <v>2210</v>
      </c>
      <c r="D880" s="111" t="s">
        <v>1894</v>
      </c>
      <c r="E880" s="75"/>
      <c r="F880" s="138" t="s">
        <v>1348</v>
      </c>
      <c r="G880" s="92" t="s">
        <v>472</v>
      </c>
      <c r="H880" s="216">
        <v>38078</v>
      </c>
      <c r="I880" s="216">
        <v>38107</v>
      </c>
      <c r="J880" s="39">
        <v>110</v>
      </c>
      <c r="K880" s="71" t="s">
        <v>540</v>
      </c>
      <c r="L880" s="31"/>
      <c r="M880" s="74"/>
      <c r="N880" s="74"/>
      <c r="O880" s="74"/>
      <c r="P880" s="74"/>
      <c r="Q880" s="74"/>
      <c r="R880" s="74"/>
      <c r="S880" s="74"/>
      <c r="T880" s="74"/>
      <c r="U880" s="74"/>
      <c r="V880" s="74"/>
      <c r="W880" s="74"/>
      <c r="X880" s="74"/>
      <c r="Y880" s="74"/>
      <c r="Z880" s="74"/>
      <c r="AA880" s="74"/>
    </row>
    <row r="881" spans="1:27" s="122" customFormat="1" ht="13.5">
      <c r="A881" s="73"/>
      <c r="B881" s="51">
        <v>89</v>
      </c>
      <c r="C881" s="32" t="s">
        <v>990</v>
      </c>
      <c r="D881" s="111" t="s">
        <v>1895</v>
      </c>
      <c r="E881" s="75"/>
      <c r="F881" s="138" t="s">
        <v>1348</v>
      </c>
      <c r="G881" s="92" t="s">
        <v>472</v>
      </c>
      <c r="H881" s="216">
        <v>38110</v>
      </c>
      <c r="I881" s="216">
        <v>38139</v>
      </c>
      <c r="J881" s="39">
        <v>143</v>
      </c>
      <c r="K881" s="71" t="s">
        <v>540</v>
      </c>
      <c r="L881" s="31"/>
      <c r="M881" s="74"/>
      <c r="N881" s="74"/>
      <c r="O881" s="74"/>
      <c r="P881" s="74"/>
      <c r="Q881" s="74"/>
      <c r="R881" s="74"/>
      <c r="S881" s="74"/>
      <c r="T881" s="74"/>
      <c r="U881" s="74"/>
      <c r="V881" s="74"/>
      <c r="W881" s="74"/>
      <c r="X881" s="74"/>
      <c r="Y881" s="74"/>
      <c r="Z881" s="74"/>
      <c r="AA881" s="74"/>
    </row>
    <row r="882" spans="1:27" s="122" customFormat="1" ht="13.5">
      <c r="A882" s="73"/>
      <c r="B882" s="51">
        <v>89</v>
      </c>
      <c r="C882" s="32" t="s">
        <v>2523</v>
      </c>
      <c r="D882" s="111" t="s">
        <v>1896</v>
      </c>
      <c r="E882" s="75"/>
      <c r="F882" s="138" t="s">
        <v>1348</v>
      </c>
      <c r="G882" s="92" t="s">
        <v>472</v>
      </c>
      <c r="H882" s="216">
        <v>38169</v>
      </c>
      <c r="I882" s="216">
        <v>38197</v>
      </c>
      <c r="J882" s="39">
        <v>185</v>
      </c>
      <c r="K882" s="71" t="s">
        <v>540</v>
      </c>
      <c r="L882" s="31"/>
      <c r="M882" s="74"/>
      <c r="N882" s="74"/>
      <c r="O882" s="74"/>
      <c r="P882" s="74"/>
      <c r="Q882" s="74"/>
      <c r="R882" s="74"/>
      <c r="S882" s="74"/>
      <c r="T882" s="74"/>
      <c r="U882" s="74"/>
      <c r="V882" s="74"/>
      <c r="W882" s="74"/>
      <c r="X882" s="74"/>
      <c r="Y882" s="74"/>
      <c r="Z882" s="74"/>
      <c r="AA882" s="74"/>
    </row>
    <row r="883" spans="1:27" s="122" customFormat="1" ht="13.5">
      <c r="A883" s="73"/>
      <c r="B883" s="51">
        <v>89</v>
      </c>
      <c r="C883" s="32" t="s">
        <v>2524</v>
      </c>
      <c r="D883" s="111" t="s">
        <v>1897</v>
      </c>
      <c r="E883" s="75"/>
      <c r="F883" s="138" t="s">
        <v>1348</v>
      </c>
      <c r="G883" s="92" t="s">
        <v>472</v>
      </c>
      <c r="H883" s="216">
        <v>38195</v>
      </c>
      <c r="I883" s="216">
        <v>38351</v>
      </c>
      <c r="J883" s="39">
        <v>100</v>
      </c>
      <c r="K883" s="71" t="s">
        <v>540</v>
      </c>
      <c r="L883" s="31"/>
      <c r="M883" s="74"/>
      <c r="N883" s="74"/>
      <c r="O883" s="74"/>
      <c r="P883" s="74"/>
      <c r="Q883" s="74"/>
      <c r="R883" s="74"/>
      <c r="S883" s="74"/>
      <c r="T883" s="74"/>
      <c r="U883" s="74"/>
      <c r="V883" s="74"/>
      <c r="W883" s="74"/>
      <c r="X883" s="74"/>
      <c r="Y883" s="74"/>
      <c r="Z883" s="74"/>
      <c r="AA883" s="74"/>
    </row>
    <row r="884" spans="1:27" s="122" customFormat="1" ht="13.5">
      <c r="A884" s="73"/>
      <c r="B884" s="51">
        <v>89</v>
      </c>
      <c r="C884" s="32" t="s">
        <v>2070</v>
      </c>
      <c r="D884" s="111" t="s">
        <v>2006</v>
      </c>
      <c r="E884" s="75"/>
      <c r="F884" s="138" t="s">
        <v>2069</v>
      </c>
      <c r="G884" s="92" t="s">
        <v>472</v>
      </c>
      <c r="H884" s="216">
        <v>38355</v>
      </c>
      <c r="I884" s="216">
        <v>38355</v>
      </c>
      <c r="J884" s="39">
        <v>1</v>
      </c>
      <c r="K884" s="71" t="s">
        <v>540</v>
      </c>
      <c r="L884" s="31"/>
      <c r="M884" s="74"/>
      <c r="N884" s="74"/>
      <c r="O884" s="74"/>
      <c r="P884" s="74"/>
      <c r="Q884" s="74"/>
      <c r="R884" s="74"/>
      <c r="S884" s="74"/>
      <c r="T884" s="74"/>
      <c r="U884" s="74"/>
      <c r="V884" s="74"/>
      <c r="W884" s="74"/>
      <c r="X884" s="74"/>
      <c r="Y884" s="74"/>
      <c r="Z884" s="74"/>
      <c r="AA884" s="74"/>
    </row>
    <row r="885" spans="1:27" s="122" customFormat="1" ht="13.5">
      <c r="A885" s="73"/>
      <c r="B885" s="51">
        <v>89</v>
      </c>
      <c r="C885" s="32" t="s">
        <v>2383</v>
      </c>
      <c r="D885" s="111" t="s">
        <v>2006</v>
      </c>
      <c r="E885" s="75"/>
      <c r="F885" s="138" t="s">
        <v>2069</v>
      </c>
      <c r="G885" s="92" t="s">
        <v>754</v>
      </c>
      <c r="H885" s="216">
        <v>38021</v>
      </c>
      <c r="I885" s="216">
        <v>38231</v>
      </c>
      <c r="J885" s="39">
        <v>55</v>
      </c>
      <c r="K885" s="71" t="s">
        <v>540</v>
      </c>
      <c r="L885" s="31"/>
      <c r="M885" s="74"/>
      <c r="N885" s="74"/>
      <c r="O885" s="74"/>
      <c r="P885" s="74"/>
      <c r="Q885" s="74"/>
      <c r="R885" s="74"/>
      <c r="S885" s="74"/>
      <c r="T885" s="74"/>
      <c r="U885" s="74"/>
      <c r="V885" s="74"/>
      <c r="W885" s="74"/>
      <c r="X885" s="74"/>
      <c r="Y885" s="74"/>
      <c r="Z885" s="74"/>
      <c r="AA885" s="74"/>
    </row>
    <row r="886" spans="1:27" s="122" customFormat="1" ht="13.5">
      <c r="A886" s="73"/>
      <c r="B886" s="51"/>
      <c r="C886" s="32"/>
      <c r="D886" s="111"/>
      <c r="E886" s="75"/>
      <c r="F886" s="236">
        <v>520.4</v>
      </c>
      <c r="G886" s="92" t="s">
        <v>184</v>
      </c>
      <c r="H886" s="39"/>
      <c r="I886" s="39"/>
      <c r="J886" s="39"/>
      <c r="K886" s="71"/>
      <c r="L886" s="31"/>
      <c r="M886" s="74"/>
      <c r="N886" s="74"/>
      <c r="O886" s="74"/>
      <c r="P886" s="74"/>
      <c r="Q886" s="74"/>
      <c r="R886" s="74"/>
      <c r="S886" s="74"/>
      <c r="T886" s="74"/>
      <c r="U886" s="74"/>
      <c r="V886" s="74"/>
      <c r="W886" s="74"/>
      <c r="X886" s="74"/>
      <c r="Y886" s="74"/>
      <c r="Z886" s="74"/>
      <c r="AA886" s="74"/>
    </row>
    <row r="887" spans="1:27" s="122" customFormat="1" ht="28.5" customHeight="1">
      <c r="A887" s="73"/>
      <c r="B887" s="40">
        <v>90</v>
      </c>
      <c r="C887" s="217" t="s">
        <v>2384</v>
      </c>
      <c r="D887" s="111" t="s">
        <v>2006</v>
      </c>
      <c r="E887" s="75"/>
      <c r="F887" s="138" t="s">
        <v>886</v>
      </c>
      <c r="G887" s="92" t="s">
        <v>945</v>
      </c>
      <c r="H887" s="216">
        <v>37172</v>
      </c>
      <c r="I887" s="216">
        <v>37866</v>
      </c>
      <c r="J887" s="39">
        <v>62</v>
      </c>
      <c r="K887" s="71" t="s">
        <v>540</v>
      </c>
      <c r="L887" s="31"/>
      <c r="M887" s="74"/>
      <c r="N887" s="74"/>
      <c r="O887" s="74"/>
      <c r="P887" s="74"/>
      <c r="Q887" s="74"/>
      <c r="R887" s="74"/>
      <c r="S887" s="74"/>
      <c r="T887" s="74"/>
      <c r="U887" s="74"/>
      <c r="V887" s="74"/>
      <c r="W887" s="74"/>
      <c r="X887" s="74"/>
      <c r="Y887" s="74"/>
      <c r="Z887" s="74"/>
      <c r="AA887" s="74"/>
    </row>
    <row r="888" spans="1:27" s="122" customFormat="1" ht="26.25" customHeight="1">
      <c r="A888" s="73"/>
      <c r="B888" s="40">
        <v>90</v>
      </c>
      <c r="C888" s="217" t="s">
        <v>2385</v>
      </c>
      <c r="D888" s="111" t="s">
        <v>2006</v>
      </c>
      <c r="E888" s="75"/>
      <c r="F888" s="138" t="s">
        <v>886</v>
      </c>
      <c r="G888" s="92" t="s">
        <v>1768</v>
      </c>
      <c r="H888" s="216">
        <v>37172</v>
      </c>
      <c r="I888" s="216">
        <v>38296</v>
      </c>
      <c r="J888" s="39">
        <v>20</v>
      </c>
      <c r="K888" s="71" t="s">
        <v>540</v>
      </c>
      <c r="L888" s="31"/>
      <c r="M888" s="74"/>
      <c r="N888" s="74"/>
      <c r="O888" s="74"/>
      <c r="P888" s="74"/>
      <c r="Q888" s="74"/>
      <c r="R888" s="74"/>
      <c r="S888" s="74"/>
      <c r="T888" s="74"/>
      <c r="U888" s="74"/>
      <c r="V888" s="74"/>
      <c r="W888" s="74"/>
      <c r="X888" s="74"/>
      <c r="Y888" s="74"/>
      <c r="Z888" s="74"/>
      <c r="AA888" s="74"/>
    </row>
    <row r="889" spans="1:27" s="122" customFormat="1" ht="25.5" customHeight="1">
      <c r="A889" s="73"/>
      <c r="B889" s="40">
        <v>90</v>
      </c>
      <c r="C889" s="217" t="s">
        <v>1771</v>
      </c>
      <c r="D889" s="111" t="s">
        <v>2006</v>
      </c>
      <c r="E889" s="75"/>
      <c r="F889" s="138" t="s">
        <v>886</v>
      </c>
      <c r="G889" s="92" t="s">
        <v>2330</v>
      </c>
      <c r="H889" s="216" t="s">
        <v>2511</v>
      </c>
      <c r="I889" s="216">
        <v>38534</v>
      </c>
      <c r="J889" s="39">
        <v>83</v>
      </c>
      <c r="K889" s="71" t="s">
        <v>540</v>
      </c>
      <c r="L889" s="31"/>
      <c r="M889" s="74"/>
      <c r="N889" s="74"/>
      <c r="O889" s="74"/>
      <c r="P889" s="74"/>
      <c r="Q889" s="74"/>
      <c r="R889" s="74"/>
      <c r="S889" s="74"/>
      <c r="T889" s="74"/>
      <c r="U889" s="74"/>
      <c r="V889" s="74"/>
      <c r="W889" s="74"/>
      <c r="X889" s="74"/>
      <c r="Y889" s="74"/>
      <c r="Z889" s="74"/>
      <c r="AA889" s="74"/>
    </row>
    <row r="890" spans="1:27" s="117" customFormat="1" ht="26.25" customHeight="1">
      <c r="A890" s="73"/>
      <c r="B890" s="40">
        <v>90</v>
      </c>
      <c r="C890" s="217" t="s">
        <v>2121</v>
      </c>
      <c r="D890" s="111" t="s">
        <v>2006</v>
      </c>
      <c r="E890" s="75"/>
      <c r="F890" s="138" t="s">
        <v>886</v>
      </c>
      <c r="G890" s="92" t="s">
        <v>2386</v>
      </c>
      <c r="H890" s="216">
        <v>36738</v>
      </c>
      <c r="I890" s="216">
        <v>38331</v>
      </c>
      <c r="J890" s="39">
        <v>21</v>
      </c>
      <c r="K890" s="71" t="s">
        <v>540</v>
      </c>
      <c r="L890" s="31"/>
      <c r="M890" s="74"/>
      <c r="N890" s="74"/>
      <c r="O890" s="74"/>
      <c r="P890" s="74"/>
      <c r="Q890" s="74"/>
      <c r="R890" s="74"/>
      <c r="S890" s="74"/>
      <c r="T890" s="74"/>
      <c r="U890" s="74"/>
      <c r="V890" s="74"/>
      <c r="W890" s="74"/>
      <c r="X890" s="74"/>
      <c r="Y890" s="74"/>
      <c r="Z890" s="74"/>
      <c r="AA890" s="74"/>
    </row>
    <row r="891" spans="1:12" ht="13.5">
      <c r="A891" s="73"/>
      <c r="B891" s="40"/>
      <c r="C891" s="217"/>
      <c r="D891" s="111"/>
      <c r="E891" s="75"/>
      <c r="F891" s="178" t="s">
        <v>886</v>
      </c>
      <c r="G891" s="92" t="s">
        <v>1838</v>
      </c>
      <c r="H891" s="39"/>
      <c r="I891" s="39"/>
      <c r="J891" s="39"/>
      <c r="K891" s="71"/>
      <c r="L891" s="31"/>
    </row>
    <row r="892" spans="1:12" s="74" customFormat="1" ht="27">
      <c r="A892" s="73"/>
      <c r="B892" s="40">
        <v>90</v>
      </c>
      <c r="C892" s="217" t="s">
        <v>2064</v>
      </c>
      <c r="D892" s="111" t="s">
        <v>1668</v>
      </c>
      <c r="E892" s="75"/>
      <c r="F892" s="138" t="s">
        <v>886</v>
      </c>
      <c r="G892" s="92" t="s">
        <v>1461</v>
      </c>
      <c r="H892" s="216">
        <v>37270</v>
      </c>
      <c r="I892" s="216">
        <v>37651</v>
      </c>
      <c r="J892" s="39">
        <v>189</v>
      </c>
      <c r="K892" s="71" t="s">
        <v>540</v>
      </c>
      <c r="L892" s="31"/>
    </row>
    <row r="893" spans="1:12" s="74" customFormat="1" ht="27">
      <c r="A893" s="73"/>
      <c r="B893" s="40">
        <v>90</v>
      </c>
      <c r="C893" s="217" t="s">
        <v>468</v>
      </c>
      <c r="D893" s="111" t="s">
        <v>1669</v>
      </c>
      <c r="E893" s="75"/>
      <c r="F893" s="138" t="s">
        <v>886</v>
      </c>
      <c r="G893" s="92" t="s">
        <v>1462</v>
      </c>
      <c r="H893" s="216">
        <v>37659</v>
      </c>
      <c r="I893" s="216">
        <v>37769</v>
      </c>
      <c r="J893" s="226" t="s">
        <v>276</v>
      </c>
      <c r="K893" s="71" t="s">
        <v>540</v>
      </c>
      <c r="L893" s="31"/>
    </row>
    <row r="894" spans="1:12" ht="13.5">
      <c r="A894" s="73"/>
      <c r="B894" s="40">
        <v>90</v>
      </c>
      <c r="C894" s="217" t="s">
        <v>169</v>
      </c>
      <c r="D894" s="111" t="s">
        <v>1894</v>
      </c>
      <c r="E894" s="75"/>
      <c r="F894" s="138" t="s">
        <v>886</v>
      </c>
      <c r="G894" s="92" t="s">
        <v>2207</v>
      </c>
      <c r="H894" s="216">
        <v>37775</v>
      </c>
      <c r="I894" s="216">
        <v>37967</v>
      </c>
      <c r="J894" s="226" t="s">
        <v>524</v>
      </c>
      <c r="K894" s="71" t="s">
        <v>540</v>
      </c>
      <c r="L894" s="31"/>
    </row>
    <row r="895" spans="1:12" ht="13.5">
      <c r="A895" s="73"/>
      <c r="B895" s="40">
        <v>90</v>
      </c>
      <c r="C895" s="217" t="s">
        <v>1034</v>
      </c>
      <c r="D895" s="111" t="s">
        <v>1895</v>
      </c>
      <c r="E895" s="75"/>
      <c r="F895" s="138" t="s">
        <v>886</v>
      </c>
      <c r="G895" s="92" t="s">
        <v>2208</v>
      </c>
      <c r="H895" s="216">
        <v>38002</v>
      </c>
      <c r="I895" s="216">
        <v>38199</v>
      </c>
      <c r="J895" s="226" t="s">
        <v>734</v>
      </c>
      <c r="K895" s="71" t="s">
        <v>540</v>
      </c>
      <c r="L895" s="31"/>
    </row>
    <row r="896" spans="1:12" ht="13.5">
      <c r="A896" s="73"/>
      <c r="B896" s="40">
        <v>90</v>
      </c>
      <c r="C896" s="217" t="s">
        <v>1035</v>
      </c>
      <c r="D896" s="111" t="s">
        <v>1896</v>
      </c>
      <c r="E896" s="75"/>
      <c r="F896" s="138" t="s">
        <v>886</v>
      </c>
      <c r="G896" s="92" t="s">
        <v>1765</v>
      </c>
      <c r="H896" s="216">
        <v>38202</v>
      </c>
      <c r="I896" s="216">
        <v>38261</v>
      </c>
      <c r="J896" s="226" t="s">
        <v>524</v>
      </c>
      <c r="K896" s="71" t="s">
        <v>540</v>
      </c>
      <c r="L896" s="31"/>
    </row>
    <row r="897" spans="1:12" ht="13.5">
      <c r="A897" s="73"/>
      <c r="B897" s="40">
        <v>90</v>
      </c>
      <c r="C897" s="217" t="s">
        <v>969</v>
      </c>
      <c r="D897" s="111" t="s">
        <v>1897</v>
      </c>
      <c r="E897" s="75"/>
      <c r="F897" s="138" t="s">
        <v>886</v>
      </c>
      <c r="G897" s="92" t="s">
        <v>1766</v>
      </c>
      <c r="H897" s="216">
        <v>38261</v>
      </c>
      <c r="I897" s="216">
        <v>38471</v>
      </c>
      <c r="J897" s="39">
        <v>179</v>
      </c>
      <c r="K897" s="71" t="s">
        <v>540</v>
      </c>
      <c r="L897" s="31"/>
    </row>
    <row r="898" spans="1:27" s="127" customFormat="1" ht="27">
      <c r="A898" s="73"/>
      <c r="B898" s="51">
        <v>91</v>
      </c>
      <c r="C898" s="32" t="s">
        <v>2425</v>
      </c>
      <c r="D898" s="111" t="s">
        <v>2006</v>
      </c>
      <c r="E898" s="75"/>
      <c r="F898" s="138" t="s">
        <v>1950</v>
      </c>
      <c r="G898" s="92" t="s">
        <v>1767</v>
      </c>
      <c r="H898" s="216">
        <v>37349</v>
      </c>
      <c r="I898" s="216">
        <v>38225</v>
      </c>
      <c r="J898" s="39">
        <v>138</v>
      </c>
      <c r="K898" s="71" t="s">
        <v>540</v>
      </c>
      <c r="L898" s="31"/>
      <c r="M898" s="74"/>
      <c r="N898" s="74"/>
      <c r="O898" s="74"/>
      <c r="P898" s="74"/>
      <c r="Q898" s="74"/>
      <c r="R898" s="74"/>
      <c r="S898" s="74"/>
      <c r="T898" s="74"/>
      <c r="U898" s="74"/>
      <c r="V898" s="74"/>
      <c r="W898" s="74"/>
      <c r="X898" s="74"/>
      <c r="Y898" s="74"/>
      <c r="Z898" s="74"/>
      <c r="AA898" s="74"/>
    </row>
    <row r="899" spans="1:27" s="127" customFormat="1" ht="26.25" customHeight="1">
      <c r="A899" s="73"/>
      <c r="B899" s="51">
        <v>91</v>
      </c>
      <c r="C899" s="32" t="s">
        <v>2426</v>
      </c>
      <c r="D899" s="111" t="s">
        <v>2006</v>
      </c>
      <c r="E899" s="75"/>
      <c r="F899" s="138" t="s">
        <v>560</v>
      </c>
      <c r="G899" s="33" t="s">
        <v>1769</v>
      </c>
      <c r="H899" s="216">
        <v>38050</v>
      </c>
      <c r="I899" s="216">
        <v>38351</v>
      </c>
      <c r="J899" s="39">
        <v>82</v>
      </c>
      <c r="K899" s="71" t="s">
        <v>540</v>
      </c>
      <c r="L899" s="31" t="s">
        <v>102</v>
      </c>
      <c r="M899" s="74"/>
      <c r="N899" s="74"/>
      <c r="O899" s="74"/>
      <c r="P899" s="74"/>
      <c r="Q899" s="74"/>
      <c r="R899" s="74"/>
      <c r="S899" s="74"/>
      <c r="T899" s="74"/>
      <c r="U899" s="74"/>
      <c r="V899" s="74"/>
      <c r="W899" s="74"/>
      <c r="X899" s="74"/>
      <c r="Y899" s="74"/>
      <c r="Z899" s="74"/>
      <c r="AA899" s="74"/>
    </row>
    <row r="900" spans="1:27" s="127" customFormat="1" ht="13.5">
      <c r="A900" s="73"/>
      <c r="B900" s="51">
        <v>91</v>
      </c>
      <c r="C900" s="32" t="s">
        <v>970</v>
      </c>
      <c r="D900" s="111" t="s">
        <v>2006</v>
      </c>
      <c r="E900" s="75"/>
      <c r="F900" s="138" t="s">
        <v>560</v>
      </c>
      <c r="G900" s="33" t="s">
        <v>1769</v>
      </c>
      <c r="H900" s="216">
        <v>38364</v>
      </c>
      <c r="I900" s="216">
        <v>38400</v>
      </c>
      <c r="J900" s="39">
        <v>28</v>
      </c>
      <c r="K900" s="71" t="s">
        <v>540</v>
      </c>
      <c r="L900" s="31" t="s">
        <v>2289</v>
      </c>
      <c r="M900" s="74"/>
      <c r="N900" s="74"/>
      <c r="O900" s="74"/>
      <c r="P900" s="74"/>
      <c r="Q900" s="74"/>
      <c r="R900" s="74"/>
      <c r="S900" s="74"/>
      <c r="T900" s="74"/>
      <c r="U900" s="74"/>
      <c r="V900" s="74"/>
      <c r="W900" s="74"/>
      <c r="X900" s="74"/>
      <c r="Y900" s="74"/>
      <c r="Z900" s="74"/>
      <c r="AA900" s="74"/>
    </row>
    <row r="901" spans="1:27" s="127" customFormat="1" ht="13.5">
      <c r="A901" s="73"/>
      <c r="B901" s="51">
        <v>91</v>
      </c>
      <c r="C901" s="32" t="s">
        <v>2427</v>
      </c>
      <c r="D901" s="111" t="s">
        <v>2006</v>
      </c>
      <c r="E901" s="75"/>
      <c r="F901" s="138" t="s">
        <v>560</v>
      </c>
      <c r="G901" s="33" t="s">
        <v>1770</v>
      </c>
      <c r="H901" s="216">
        <v>38007</v>
      </c>
      <c r="I901" s="216">
        <v>38260</v>
      </c>
      <c r="J901" s="39">
        <v>4</v>
      </c>
      <c r="K901" s="71" t="s">
        <v>540</v>
      </c>
      <c r="L901" s="31"/>
      <c r="M901" s="74"/>
      <c r="N901" s="74"/>
      <c r="O901" s="74"/>
      <c r="P901" s="74"/>
      <c r="Q901" s="74"/>
      <c r="R901" s="74"/>
      <c r="S901" s="74"/>
      <c r="T901" s="74"/>
      <c r="U901" s="74"/>
      <c r="V901" s="74"/>
      <c r="W901" s="74"/>
      <c r="X901" s="74"/>
      <c r="Y901" s="74"/>
      <c r="Z901" s="74"/>
      <c r="AA901" s="74"/>
    </row>
    <row r="902" spans="1:27" s="127" customFormat="1" ht="13.5">
      <c r="A902" s="73"/>
      <c r="B902" s="51">
        <v>91</v>
      </c>
      <c r="C902" s="32" t="s">
        <v>608</v>
      </c>
      <c r="D902" s="111" t="s">
        <v>2006</v>
      </c>
      <c r="E902" s="75"/>
      <c r="F902" s="138" t="s">
        <v>1170</v>
      </c>
      <c r="G902" s="33" t="s">
        <v>1426</v>
      </c>
      <c r="H902" s="216">
        <v>37986</v>
      </c>
      <c r="I902" s="216">
        <v>37986</v>
      </c>
      <c r="J902" s="39">
        <v>4</v>
      </c>
      <c r="K902" s="71" t="s">
        <v>540</v>
      </c>
      <c r="L902" s="31"/>
      <c r="M902" s="74"/>
      <c r="N902" s="74"/>
      <c r="O902" s="74"/>
      <c r="P902" s="74"/>
      <c r="Q902" s="74"/>
      <c r="R902" s="74"/>
      <c r="S902" s="74"/>
      <c r="T902" s="74"/>
      <c r="U902" s="74"/>
      <c r="V902" s="74"/>
      <c r="W902" s="74"/>
      <c r="X902" s="74"/>
      <c r="Y902" s="74"/>
      <c r="Z902" s="74"/>
      <c r="AA902" s="74"/>
    </row>
    <row r="903" spans="1:27" s="127" customFormat="1" ht="13.5">
      <c r="A903" s="73"/>
      <c r="B903" s="51">
        <v>91</v>
      </c>
      <c r="C903" s="32" t="s">
        <v>972</v>
      </c>
      <c r="D903" s="111" t="s">
        <v>2006</v>
      </c>
      <c r="E903" s="75"/>
      <c r="F903" s="138" t="s">
        <v>1170</v>
      </c>
      <c r="G903" s="33" t="s">
        <v>1426</v>
      </c>
      <c r="H903" s="216">
        <v>37995</v>
      </c>
      <c r="I903" s="216">
        <v>38323</v>
      </c>
      <c r="J903" s="39">
        <v>235</v>
      </c>
      <c r="K903" s="71" t="s">
        <v>540</v>
      </c>
      <c r="L903" s="31"/>
      <c r="M903" s="74"/>
      <c r="N903" s="74"/>
      <c r="O903" s="74"/>
      <c r="P903" s="74"/>
      <c r="Q903" s="74"/>
      <c r="R903" s="74"/>
      <c r="S903" s="74"/>
      <c r="T903" s="74"/>
      <c r="U903" s="74"/>
      <c r="V903" s="74"/>
      <c r="W903" s="74"/>
      <c r="X903" s="74"/>
      <c r="Y903" s="74"/>
      <c r="Z903" s="74"/>
      <c r="AA903" s="74"/>
    </row>
    <row r="904" spans="1:12" ht="13.5">
      <c r="A904" s="73"/>
      <c r="B904" s="51">
        <v>91</v>
      </c>
      <c r="C904" s="32" t="s">
        <v>971</v>
      </c>
      <c r="D904" s="111" t="s">
        <v>2006</v>
      </c>
      <c r="E904" s="75"/>
      <c r="F904" s="138" t="s">
        <v>1170</v>
      </c>
      <c r="G904" s="33" t="s">
        <v>1426</v>
      </c>
      <c r="H904" s="216">
        <v>38363</v>
      </c>
      <c r="I904" s="216">
        <v>38376</v>
      </c>
      <c r="J904" s="39">
        <v>6</v>
      </c>
      <c r="K904" s="71" t="s">
        <v>540</v>
      </c>
      <c r="L904" s="31"/>
    </row>
    <row r="905" spans="1:12" ht="29.25" customHeight="1">
      <c r="A905" s="73"/>
      <c r="B905" s="51">
        <v>91</v>
      </c>
      <c r="C905" s="32" t="s">
        <v>1213</v>
      </c>
      <c r="D905" s="111" t="s">
        <v>2006</v>
      </c>
      <c r="E905" s="75"/>
      <c r="F905" s="138" t="s">
        <v>561</v>
      </c>
      <c r="G905" s="33" t="s">
        <v>324</v>
      </c>
      <c r="H905" s="216">
        <v>37957</v>
      </c>
      <c r="I905" s="216">
        <v>38343</v>
      </c>
      <c r="J905" s="39">
        <v>114</v>
      </c>
      <c r="K905" s="71" t="s">
        <v>540</v>
      </c>
      <c r="L905" s="31" t="s">
        <v>325</v>
      </c>
    </row>
    <row r="906" spans="1:12" ht="41.25" customHeight="1">
      <c r="A906" s="73"/>
      <c r="B906" s="120">
        <v>91</v>
      </c>
      <c r="C906" s="32" t="s">
        <v>1001</v>
      </c>
      <c r="D906" s="111" t="s">
        <v>2006</v>
      </c>
      <c r="E906" s="209"/>
      <c r="F906" s="138" t="s">
        <v>561</v>
      </c>
      <c r="G906" s="33" t="s">
        <v>326</v>
      </c>
      <c r="H906" s="245">
        <v>38373</v>
      </c>
      <c r="I906" s="245">
        <v>38373</v>
      </c>
      <c r="J906" s="97">
        <v>3</v>
      </c>
      <c r="K906" s="71" t="s">
        <v>540</v>
      </c>
      <c r="L906" s="98"/>
    </row>
    <row r="907" spans="1:12" ht="13.5">
      <c r="A907" s="218"/>
      <c r="B907" s="237">
        <v>91</v>
      </c>
      <c r="C907" s="177" t="s">
        <v>908</v>
      </c>
      <c r="D907" s="228" t="s">
        <v>2006</v>
      </c>
      <c r="E907" s="238"/>
      <c r="F907" s="239" t="s">
        <v>1837</v>
      </c>
      <c r="G907" s="240" t="s">
        <v>1427</v>
      </c>
      <c r="H907" s="241">
        <v>38034</v>
      </c>
      <c r="I907" s="241">
        <v>38265</v>
      </c>
      <c r="J907" s="242">
        <v>157</v>
      </c>
      <c r="K907" s="243" t="s">
        <v>540</v>
      </c>
      <c r="L907" s="244" t="s">
        <v>283</v>
      </c>
    </row>
    <row r="908" spans="1:27" s="127" customFormat="1" ht="33" customHeight="1">
      <c r="A908" s="275"/>
      <c r="B908" s="105">
        <v>92</v>
      </c>
      <c r="C908" s="217" t="s">
        <v>2419</v>
      </c>
      <c r="D908" s="111" t="s">
        <v>2006</v>
      </c>
      <c r="E908" s="102"/>
      <c r="F908" s="162" t="s">
        <v>327</v>
      </c>
      <c r="G908" s="116" t="s">
        <v>531</v>
      </c>
      <c r="H908" s="103" t="s">
        <v>483</v>
      </c>
      <c r="I908" s="103" t="s">
        <v>484</v>
      </c>
      <c r="J908" s="103" t="s">
        <v>2231</v>
      </c>
      <c r="K908" s="102" t="s">
        <v>540</v>
      </c>
      <c r="L908" s="116" t="s">
        <v>1004</v>
      </c>
      <c r="M908" s="278"/>
      <c r="N908" s="278"/>
      <c r="O908" s="278"/>
      <c r="P908" s="278"/>
      <c r="Q908" s="278"/>
      <c r="R908" s="74"/>
      <c r="S908" s="74"/>
      <c r="T908" s="74"/>
      <c r="U908" s="74"/>
      <c r="V908" s="74"/>
      <c r="W908" s="74"/>
      <c r="X908" s="74"/>
      <c r="Y908" s="74"/>
      <c r="Z908" s="74"/>
      <c r="AA908" s="74"/>
    </row>
    <row r="909" spans="1:27" s="127" customFormat="1" ht="30.75" customHeight="1">
      <c r="A909" s="276"/>
      <c r="B909" s="105">
        <v>92</v>
      </c>
      <c r="C909" s="217" t="s">
        <v>731</v>
      </c>
      <c r="D909" s="111" t="s">
        <v>2006</v>
      </c>
      <c r="E909" s="102"/>
      <c r="F909" s="162" t="s">
        <v>327</v>
      </c>
      <c r="G909" s="116" t="s">
        <v>532</v>
      </c>
      <c r="H909" s="103" t="s">
        <v>1923</v>
      </c>
      <c r="I909" s="103" t="s">
        <v>2129</v>
      </c>
      <c r="J909" s="103" t="s">
        <v>1103</v>
      </c>
      <c r="K909" s="102" t="s">
        <v>540</v>
      </c>
      <c r="L909" s="176" t="s">
        <v>827</v>
      </c>
      <c r="M909" s="278"/>
      <c r="N909" s="278"/>
      <c r="O909" s="278"/>
      <c r="P909" s="278"/>
      <c r="Q909" s="278"/>
      <c r="R909" s="74"/>
      <c r="S909" s="74"/>
      <c r="T909" s="74"/>
      <c r="U909" s="74"/>
      <c r="V909" s="74"/>
      <c r="W909" s="74"/>
      <c r="X909" s="74"/>
      <c r="Y909" s="74"/>
      <c r="Z909" s="74"/>
      <c r="AA909" s="74"/>
    </row>
    <row r="910" spans="1:27" s="127" customFormat="1" ht="26.25" customHeight="1">
      <c r="A910" s="276"/>
      <c r="B910" s="105">
        <v>92</v>
      </c>
      <c r="C910" s="217" t="s">
        <v>2292</v>
      </c>
      <c r="D910" s="111" t="s">
        <v>2006</v>
      </c>
      <c r="E910" s="102"/>
      <c r="F910" s="162" t="s">
        <v>327</v>
      </c>
      <c r="G910" s="116" t="s">
        <v>533</v>
      </c>
      <c r="H910" s="103" t="s">
        <v>2130</v>
      </c>
      <c r="I910" s="103" t="s">
        <v>2131</v>
      </c>
      <c r="J910" s="103" t="s">
        <v>750</v>
      </c>
      <c r="K910" s="102" t="s">
        <v>540</v>
      </c>
      <c r="L910" s="176" t="s">
        <v>828</v>
      </c>
      <c r="M910" s="278"/>
      <c r="N910" s="278"/>
      <c r="O910" s="278"/>
      <c r="P910" s="278"/>
      <c r="Q910" s="278"/>
      <c r="R910" s="74"/>
      <c r="S910" s="74"/>
      <c r="T910" s="74"/>
      <c r="U910" s="74"/>
      <c r="V910" s="74"/>
      <c r="W910" s="74"/>
      <c r="X910" s="74"/>
      <c r="Y910" s="74"/>
      <c r="Z910" s="74"/>
      <c r="AA910" s="74"/>
    </row>
    <row r="911" spans="1:27" s="127" customFormat="1" ht="25.5" customHeight="1">
      <c r="A911" s="277"/>
      <c r="B911" s="105">
        <v>92</v>
      </c>
      <c r="C911" s="217" t="s">
        <v>2293</v>
      </c>
      <c r="D911" s="111" t="s">
        <v>2006</v>
      </c>
      <c r="E911" s="102"/>
      <c r="F911" s="162" t="s">
        <v>327</v>
      </c>
      <c r="G911" s="116" t="s">
        <v>533</v>
      </c>
      <c r="H911" s="103" t="s">
        <v>728</v>
      </c>
      <c r="I911" s="103" t="s">
        <v>729</v>
      </c>
      <c r="J911" s="103" t="s">
        <v>2231</v>
      </c>
      <c r="K911" s="102" t="s">
        <v>540</v>
      </c>
      <c r="L911" s="200"/>
      <c r="M911" s="278"/>
      <c r="N911" s="278"/>
      <c r="O911" s="278"/>
      <c r="P911" s="278"/>
      <c r="Q911" s="278"/>
      <c r="R911" s="74"/>
      <c r="S911" s="74"/>
      <c r="T911" s="74"/>
      <c r="U911" s="74"/>
      <c r="V911" s="74"/>
      <c r="W911" s="74"/>
      <c r="X911" s="74"/>
      <c r="Y911" s="74"/>
      <c r="Z911" s="74"/>
      <c r="AA911" s="74"/>
    </row>
    <row r="912" spans="1:12" ht="12.75">
      <c r="A912" s="73"/>
      <c r="B912" s="105">
        <v>92</v>
      </c>
      <c r="C912" s="217" t="s">
        <v>1368</v>
      </c>
      <c r="D912" s="111" t="s">
        <v>2006</v>
      </c>
      <c r="E912" s="102"/>
      <c r="F912" s="162" t="s">
        <v>1450</v>
      </c>
      <c r="G912" s="116" t="s">
        <v>1763</v>
      </c>
      <c r="H912" s="103" t="s">
        <v>730</v>
      </c>
      <c r="I912" s="103" t="s">
        <v>2294</v>
      </c>
      <c r="J912" s="103" t="s">
        <v>1310</v>
      </c>
      <c r="K912" s="102" t="s">
        <v>540</v>
      </c>
      <c r="L912" s="200"/>
    </row>
    <row r="913" spans="1:12" ht="12.75">
      <c r="A913" s="73"/>
      <c r="B913" s="105">
        <v>92</v>
      </c>
      <c r="C913" s="246" t="s">
        <v>1502</v>
      </c>
      <c r="D913" s="111" t="s">
        <v>2006</v>
      </c>
      <c r="E913" s="102"/>
      <c r="F913" s="162" t="s">
        <v>1450</v>
      </c>
      <c r="G913" s="116" t="s">
        <v>1764</v>
      </c>
      <c r="H913" s="103" t="s">
        <v>2295</v>
      </c>
      <c r="I913" s="103" t="s">
        <v>2296</v>
      </c>
      <c r="J913" s="103" t="s">
        <v>511</v>
      </c>
      <c r="K913" s="102" t="s">
        <v>540</v>
      </c>
      <c r="L913" s="200"/>
    </row>
    <row r="914" spans="1:12" ht="12.75">
      <c r="A914" s="73"/>
      <c r="B914" s="105">
        <v>92</v>
      </c>
      <c r="C914" s="105">
        <v>830</v>
      </c>
      <c r="D914" s="111" t="s">
        <v>2006</v>
      </c>
      <c r="E914" s="102"/>
      <c r="F914" s="162" t="s">
        <v>1450</v>
      </c>
      <c r="G914" s="116" t="s">
        <v>2287</v>
      </c>
      <c r="H914" s="103" t="s">
        <v>2297</v>
      </c>
      <c r="I914" s="103" t="s">
        <v>2298</v>
      </c>
      <c r="J914" s="103" t="s">
        <v>1578</v>
      </c>
      <c r="K914" s="102" t="s">
        <v>540</v>
      </c>
      <c r="L914" s="200"/>
    </row>
    <row r="915" spans="1:12" ht="12.75">
      <c r="A915" s="73"/>
      <c r="B915" s="105">
        <v>92</v>
      </c>
      <c r="C915" s="105">
        <v>831</v>
      </c>
      <c r="D915" s="111" t="s">
        <v>2006</v>
      </c>
      <c r="E915" s="102"/>
      <c r="F915" s="162" t="s">
        <v>1450</v>
      </c>
      <c r="G915" s="116" t="s">
        <v>1050</v>
      </c>
      <c r="H915" s="103" t="s">
        <v>2299</v>
      </c>
      <c r="I915" s="103" t="s">
        <v>2512</v>
      </c>
      <c r="J915" s="103" t="s">
        <v>1307</v>
      </c>
      <c r="K915" s="102" t="s">
        <v>540</v>
      </c>
      <c r="L915" s="200"/>
    </row>
    <row r="916" spans="1:12" ht="12.75">
      <c r="A916" s="73"/>
      <c r="B916" s="105">
        <v>92</v>
      </c>
      <c r="C916" s="105">
        <v>832</v>
      </c>
      <c r="D916" s="111" t="s">
        <v>2006</v>
      </c>
      <c r="E916" s="102"/>
      <c r="F916" s="162" t="s">
        <v>1450</v>
      </c>
      <c r="G916" s="116" t="s">
        <v>1051</v>
      </c>
      <c r="H916" s="103" t="s">
        <v>2300</v>
      </c>
      <c r="I916" s="103" t="s">
        <v>1428</v>
      </c>
      <c r="J916" s="103" t="s">
        <v>1308</v>
      </c>
      <c r="K916" s="102" t="s">
        <v>540</v>
      </c>
      <c r="L916" s="116"/>
    </row>
    <row r="917" spans="1:12" ht="12.75">
      <c r="A917" s="73"/>
      <c r="B917" s="105">
        <v>92</v>
      </c>
      <c r="C917" s="105">
        <v>833</v>
      </c>
      <c r="D917" s="111" t="s">
        <v>2006</v>
      </c>
      <c r="E917" s="102"/>
      <c r="F917" s="162" t="s">
        <v>1450</v>
      </c>
      <c r="G917" s="116" t="s">
        <v>1052</v>
      </c>
      <c r="H917" s="103" t="s">
        <v>2301</v>
      </c>
      <c r="I917" s="103" t="s">
        <v>2302</v>
      </c>
      <c r="J917" s="103" t="s">
        <v>1583</v>
      </c>
      <c r="K917" s="102" t="s">
        <v>540</v>
      </c>
      <c r="L917" s="116"/>
    </row>
    <row r="918" spans="1:12" ht="12.75">
      <c r="A918" s="73"/>
      <c r="B918" s="105">
        <v>92</v>
      </c>
      <c r="C918" s="105">
        <v>834</v>
      </c>
      <c r="D918" s="111" t="s">
        <v>2006</v>
      </c>
      <c r="E918" s="102"/>
      <c r="F918" s="162" t="s">
        <v>1450</v>
      </c>
      <c r="G918" s="116" t="s">
        <v>1053</v>
      </c>
      <c r="H918" s="103" t="s">
        <v>2304</v>
      </c>
      <c r="I918" s="103" t="s">
        <v>829</v>
      </c>
      <c r="J918" s="103" t="s">
        <v>619</v>
      </c>
      <c r="K918" s="102" t="s">
        <v>540</v>
      </c>
      <c r="L918" s="116"/>
    </row>
    <row r="919" spans="1:27" s="127" customFormat="1" ht="12.75">
      <c r="A919" s="73"/>
      <c r="B919" s="105">
        <v>92</v>
      </c>
      <c r="C919" s="105">
        <v>835</v>
      </c>
      <c r="D919" s="111" t="s">
        <v>2006</v>
      </c>
      <c r="E919" s="102"/>
      <c r="F919" s="162" t="s">
        <v>1450</v>
      </c>
      <c r="G919" s="116" t="s">
        <v>1752</v>
      </c>
      <c r="H919" s="103" t="s">
        <v>2305</v>
      </c>
      <c r="I919" s="103" t="s">
        <v>830</v>
      </c>
      <c r="J919" s="103" t="s">
        <v>1483</v>
      </c>
      <c r="K919" s="102" t="s">
        <v>540</v>
      </c>
      <c r="L919" s="116"/>
      <c r="M919" s="74"/>
      <c r="N919" s="74"/>
      <c r="O919" s="74"/>
      <c r="P919" s="74"/>
      <c r="Q919" s="74"/>
      <c r="R919" s="74"/>
      <c r="S919" s="74"/>
      <c r="T919" s="74"/>
      <c r="U919" s="74"/>
      <c r="V919" s="74"/>
      <c r="W919" s="74"/>
      <c r="X919" s="74"/>
      <c r="Y919" s="74"/>
      <c r="Z919" s="74"/>
      <c r="AA919" s="74"/>
    </row>
    <row r="920" spans="1:27" s="127" customFormat="1" ht="12.75">
      <c r="A920" s="73"/>
      <c r="B920" s="105">
        <v>92</v>
      </c>
      <c r="C920" s="105">
        <v>836</v>
      </c>
      <c r="D920" s="111" t="s">
        <v>2006</v>
      </c>
      <c r="E920" s="102"/>
      <c r="F920" s="162" t="s">
        <v>1450</v>
      </c>
      <c r="G920" s="116" t="s">
        <v>2047</v>
      </c>
      <c r="H920" s="103" t="s">
        <v>848</v>
      </c>
      <c r="I920" s="103" t="s">
        <v>849</v>
      </c>
      <c r="J920" s="103" t="s">
        <v>1308</v>
      </c>
      <c r="K920" s="102" t="s">
        <v>540</v>
      </c>
      <c r="L920" s="116"/>
      <c r="M920" s="74"/>
      <c r="N920" s="74"/>
      <c r="O920" s="74"/>
      <c r="P920" s="74"/>
      <c r="Q920" s="74"/>
      <c r="R920" s="74"/>
      <c r="S920" s="74"/>
      <c r="T920" s="74"/>
      <c r="U920" s="74"/>
      <c r="V920" s="74"/>
      <c r="W920" s="74"/>
      <c r="X920" s="74"/>
      <c r="Y920" s="74"/>
      <c r="Z920" s="74"/>
      <c r="AA920" s="74"/>
    </row>
    <row r="921" spans="1:27" s="127" customFormat="1" ht="12.75">
      <c r="A921" s="73"/>
      <c r="B921" s="105">
        <v>92</v>
      </c>
      <c r="C921" s="105" t="s">
        <v>2307</v>
      </c>
      <c r="D921" s="111" t="s">
        <v>2006</v>
      </c>
      <c r="E921" s="102"/>
      <c r="F921" s="162" t="s">
        <v>486</v>
      </c>
      <c r="G921" s="116" t="s">
        <v>2047</v>
      </c>
      <c r="H921" s="103" t="s">
        <v>2304</v>
      </c>
      <c r="I921" s="103" t="s">
        <v>850</v>
      </c>
      <c r="J921" s="103" t="s">
        <v>1310</v>
      </c>
      <c r="K921" s="102" t="s">
        <v>540</v>
      </c>
      <c r="L921" s="116"/>
      <c r="M921" s="74"/>
      <c r="N921" s="74"/>
      <c r="O921" s="74"/>
      <c r="P921" s="74"/>
      <c r="Q921" s="74"/>
      <c r="R921" s="74"/>
      <c r="S921" s="74"/>
      <c r="T921" s="74"/>
      <c r="U921" s="74"/>
      <c r="V921" s="74"/>
      <c r="W921" s="74"/>
      <c r="X921" s="74"/>
      <c r="Y921" s="74"/>
      <c r="Z921" s="74"/>
      <c r="AA921" s="74"/>
    </row>
    <row r="922" spans="1:27" s="127" customFormat="1" ht="12.75">
      <c r="A922" s="73"/>
      <c r="B922" s="105">
        <v>92</v>
      </c>
      <c r="C922" s="105" t="s">
        <v>2089</v>
      </c>
      <c r="D922" s="111" t="s">
        <v>2006</v>
      </c>
      <c r="E922" s="102"/>
      <c r="F922" s="162" t="s">
        <v>486</v>
      </c>
      <c r="G922" s="116" t="s">
        <v>2047</v>
      </c>
      <c r="H922" s="103" t="s">
        <v>831</v>
      </c>
      <c r="I922" s="103" t="s">
        <v>832</v>
      </c>
      <c r="J922" s="103" t="s">
        <v>2212</v>
      </c>
      <c r="K922" s="102" t="s">
        <v>540</v>
      </c>
      <c r="L922" s="116"/>
      <c r="M922" s="74"/>
      <c r="N922" s="74"/>
      <c r="O922" s="74"/>
      <c r="P922" s="74"/>
      <c r="Q922" s="74"/>
      <c r="R922" s="74"/>
      <c r="S922" s="74"/>
      <c r="T922" s="74"/>
      <c r="U922" s="74"/>
      <c r="V922" s="74"/>
      <c r="W922" s="74"/>
      <c r="X922" s="74"/>
      <c r="Y922" s="74"/>
      <c r="Z922" s="74"/>
      <c r="AA922" s="74"/>
    </row>
    <row r="923" spans="1:27" s="127" customFormat="1" ht="12.75">
      <c r="A923" s="73"/>
      <c r="B923" s="105">
        <v>92</v>
      </c>
      <c r="C923" s="105" t="s">
        <v>2090</v>
      </c>
      <c r="D923" s="111" t="s">
        <v>2006</v>
      </c>
      <c r="E923" s="102"/>
      <c r="F923" s="162" t="s">
        <v>486</v>
      </c>
      <c r="G923" s="116" t="s">
        <v>2047</v>
      </c>
      <c r="H923" s="103" t="s">
        <v>1783</v>
      </c>
      <c r="I923" s="103" t="s">
        <v>851</v>
      </c>
      <c r="J923" s="103" t="s">
        <v>1304</v>
      </c>
      <c r="K923" s="102" t="s">
        <v>540</v>
      </c>
      <c r="L923" s="116"/>
      <c r="M923" s="74"/>
      <c r="N923" s="74"/>
      <c r="O923" s="74"/>
      <c r="P923" s="74"/>
      <c r="Q923" s="74"/>
      <c r="R923" s="74"/>
      <c r="S923" s="74"/>
      <c r="T923" s="74"/>
      <c r="U923" s="74"/>
      <c r="V923" s="74"/>
      <c r="W923" s="74"/>
      <c r="X923" s="74"/>
      <c r="Y923" s="74"/>
      <c r="Z923" s="74"/>
      <c r="AA923" s="74"/>
    </row>
    <row r="924" spans="1:27" s="127" customFormat="1" ht="51">
      <c r="A924" s="73"/>
      <c r="B924" s="105">
        <v>92</v>
      </c>
      <c r="C924" s="105" t="s">
        <v>2091</v>
      </c>
      <c r="D924" s="154" t="s">
        <v>2006</v>
      </c>
      <c r="E924" s="102"/>
      <c r="F924" s="162" t="s">
        <v>486</v>
      </c>
      <c r="G924" s="116" t="s">
        <v>2047</v>
      </c>
      <c r="H924" s="103" t="s">
        <v>1661</v>
      </c>
      <c r="I924" s="103" t="s">
        <v>1662</v>
      </c>
      <c r="J924" s="103" t="s">
        <v>242</v>
      </c>
      <c r="K924" s="102" t="s">
        <v>540</v>
      </c>
      <c r="L924" s="116" t="s">
        <v>1699</v>
      </c>
      <c r="M924" s="74"/>
      <c r="N924" s="74"/>
      <c r="O924" s="74"/>
      <c r="P924" s="74"/>
      <c r="Q924" s="74"/>
      <c r="R924" s="74"/>
      <c r="S924" s="74"/>
      <c r="T924" s="74"/>
      <c r="U924" s="74"/>
      <c r="V924" s="74"/>
      <c r="W924" s="74"/>
      <c r="X924" s="74"/>
      <c r="Y924" s="74"/>
      <c r="Z924" s="74"/>
      <c r="AA924" s="74"/>
    </row>
    <row r="925" spans="1:27" s="122" customFormat="1" ht="12.75">
      <c r="A925" s="73"/>
      <c r="B925" s="102">
        <v>93</v>
      </c>
      <c r="C925" s="102">
        <v>837</v>
      </c>
      <c r="D925" s="119" t="s">
        <v>1490</v>
      </c>
      <c r="E925" s="102"/>
      <c r="F925" s="162" t="s">
        <v>886</v>
      </c>
      <c r="G925" s="116" t="s">
        <v>1753</v>
      </c>
      <c r="H925" s="103" t="s">
        <v>2224</v>
      </c>
      <c r="I925" s="103" t="s">
        <v>2225</v>
      </c>
      <c r="J925" s="103" t="s">
        <v>2413</v>
      </c>
      <c r="K925" s="102" t="s">
        <v>540</v>
      </c>
      <c r="L925" s="116"/>
      <c r="M925" s="274"/>
      <c r="N925" s="74"/>
      <c r="O925" s="74"/>
      <c r="P925" s="74"/>
      <c r="Q925" s="74"/>
      <c r="R925" s="74"/>
      <c r="S925" s="74"/>
      <c r="T925" s="74"/>
      <c r="U925" s="74"/>
      <c r="V925" s="74"/>
      <c r="W925" s="74"/>
      <c r="X925" s="74"/>
      <c r="Y925" s="74"/>
      <c r="Z925" s="74"/>
      <c r="AA925" s="74"/>
    </row>
    <row r="926" spans="1:27" s="122" customFormat="1" ht="12.75">
      <c r="A926" s="73"/>
      <c r="B926" s="102">
        <v>93</v>
      </c>
      <c r="C926" s="102" t="s">
        <v>216</v>
      </c>
      <c r="D926" s="119" t="s">
        <v>1491</v>
      </c>
      <c r="E926" s="102"/>
      <c r="F926" s="162" t="s">
        <v>886</v>
      </c>
      <c r="G926" s="116" t="s">
        <v>2107</v>
      </c>
      <c r="H926" s="103" t="s">
        <v>2222</v>
      </c>
      <c r="I926" s="103" t="s">
        <v>2223</v>
      </c>
      <c r="J926" s="103" t="s">
        <v>354</v>
      </c>
      <c r="K926" s="102" t="s">
        <v>540</v>
      </c>
      <c r="L926" s="116"/>
      <c r="M926" s="274"/>
      <c r="N926" s="74"/>
      <c r="O926" s="74"/>
      <c r="P926" s="74"/>
      <c r="Q926" s="74"/>
      <c r="R926" s="74"/>
      <c r="S926" s="74"/>
      <c r="T926" s="74"/>
      <c r="U926" s="74"/>
      <c r="V926" s="74"/>
      <c r="W926" s="74"/>
      <c r="X926" s="74"/>
      <c r="Y926" s="74"/>
      <c r="Z926" s="74"/>
      <c r="AA926" s="74"/>
    </row>
    <row r="927" spans="1:27" s="122" customFormat="1" ht="12.75">
      <c r="A927" s="73"/>
      <c r="B927" s="102">
        <v>93</v>
      </c>
      <c r="C927" s="102" t="s">
        <v>1664</v>
      </c>
      <c r="D927" s="119" t="s">
        <v>1492</v>
      </c>
      <c r="E927" s="102"/>
      <c r="F927" s="162" t="s">
        <v>886</v>
      </c>
      <c r="G927" s="116" t="s">
        <v>1753</v>
      </c>
      <c r="H927" s="103" t="s">
        <v>2221</v>
      </c>
      <c r="I927" s="103" t="s">
        <v>2221</v>
      </c>
      <c r="J927" s="103" t="s">
        <v>2432</v>
      </c>
      <c r="K927" s="102" t="s">
        <v>540</v>
      </c>
      <c r="L927" s="116"/>
      <c r="M927" s="274"/>
      <c r="N927" s="74"/>
      <c r="O927" s="74"/>
      <c r="P927" s="74"/>
      <c r="Q927" s="74"/>
      <c r="R927" s="74"/>
      <c r="S927" s="74"/>
      <c r="T927" s="74"/>
      <c r="U927" s="74"/>
      <c r="V927" s="74"/>
      <c r="W927" s="74"/>
      <c r="X927" s="74"/>
      <c r="Y927" s="74"/>
      <c r="Z927" s="74"/>
      <c r="AA927" s="74"/>
    </row>
    <row r="928" spans="1:27" s="122" customFormat="1" ht="12.75">
      <c r="A928" s="73"/>
      <c r="B928" s="102">
        <v>93</v>
      </c>
      <c r="C928" s="102">
        <v>838</v>
      </c>
      <c r="D928" s="119" t="s">
        <v>1493</v>
      </c>
      <c r="E928" s="102"/>
      <c r="F928" s="162" t="s">
        <v>886</v>
      </c>
      <c r="G928" s="116" t="s">
        <v>933</v>
      </c>
      <c r="H928" s="103" t="s">
        <v>2220</v>
      </c>
      <c r="I928" s="103" t="s">
        <v>2513</v>
      </c>
      <c r="J928" s="103" t="s">
        <v>1949</v>
      </c>
      <c r="K928" s="102" t="s">
        <v>540</v>
      </c>
      <c r="L928" s="116"/>
      <c r="M928" s="274"/>
      <c r="N928" s="74"/>
      <c r="O928" s="74"/>
      <c r="P928" s="74"/>
      <c r="Q928" s="74"/>
      <c r="R928" s="74"/>
      <c r="S928" s="74"/>
      <c r="T928" s="74"/>
      <c r="U928" s="74"/>
      <c r="V928" s="74"/>
      <c r="W928" s="74"/>
      <c r="X928" s="74"/>
      <c r="Y928" s="74"/>
      <c r="Z928" s="74"/>
      <c r="AA928" s="74"/>
    </row>
    <row r="929" spans="1:27" s="127" customFormat="1" ht="79.5" customHeight="1">
      <c r="A929" s="73"/>
      <c r="B929" s="102">
        <v>93</v>
      </c>
      <c r="C929" s="102" t="s">
        <v>1247</v>
      </c>
      <c r="D929" s="119" t="s">
        <v>2006</v>
      </c>
      <c r="E929" s="102"/>
      <c r="F929" s="162" t="s">
        <v>1950</v>
      </c>
      <c r="G929" s="116" t="s">
        <v>833</v>
      </c>
      <c r="H929" s="103" t="s">
        <v>1248</v>
      </c>
      <c r="I929" s="103" t="s">
        <v>757</v>
      </c>
      <c r="J929" s="103" t="s">
        <v>2135</v>
      </c>
      <c r="K929" s="102" t="s">
        <v>540</v>
      </c>
      <c r="L929" s="116" t="s">
        <v>1407</v>
      </c>
      <c r="M929" s="74"/>
      <c r="N929" s="74"/>
      <c r="O929" s="74"/>
      <c r="P929" s="74"/>
      <c r="Q929" s="74"/>
      <c r="R929" s="74"/>
      <c r="S929" s="74"/>
      <c r="T929" s="74"/>
      <c r="U929" s="74"/>
      <c r="V929" s="74"/>
      <c r="W929" s="74"/>
      <c r="X929" s="74"/>
      <c r="Y929" s="74"/>
      <c r="Z929" s="74"/>
      <c r="AA929" s="74"/>
    </row>
    <row r="930" spans="1:27" s="127" customFormat="1" ht="12.75">
      <c r="A930" s="73"/>
      <c r="B930" s="105">
        <v>94</v>
      </c>
      <c r="C930" s="105">
        <v>839</v>
      </c>
      <c r="D930" s="119" t="s">
        <v>2006</v>
      </c>
      <c r="E930" s="102"/>
      <c r="F930" s="162" t="s">
        <v>1173</v>
      </c>
      <c r="G930" s="116" t="s">
        <v>562</v>
      </c>
      <c r="H930" s="103" t="s">
        <v>764</v>
      </c>
      <c r="I930" s="103" t="s">
        <v>1240</v>
      </c>
      <c r="J930" s="103" t="s">
        <v>2411</v>
      </c>
      <c r="K930" s="102" t="s">
        <v>540</v>
      </c>
      <c r="L930" s="116"/>
      <c r="M930" s="74"/>
      <c r="N930" s="74"/>
      <c r="O930" s="74"/>
      <c r="P930" s="74"/>
      <c r="Q930" s="74"/>
      <c r="R930" s="74"/>
      <c r="S930" s="74"/>
      <c r="T930" s="74"/>
      <c r="U930" s="74"/>
      <c r="V930" s="74"/>
      <c r="W930" s="74"/>
      <c r="X930" s="74"/>
      <c r="Y930" s="74"/>
      <c r="Z930" s="74"/>
      <c r="AA930" s="74"/>
    </row>
    <row r="931" spans="1:27" s="127" customFormat="1" ht="12.75">
      <c r="A931" s="73"/>
      <c r="B931" s="105">
        <v>94</v>
      </c>
      <c r="C931" s="105">
        <v>840</v>
      </c>
      <c r="D931" s="119" t="s">
        <v>2006</v>
      </c>
      <c r="E931" s="102"/>
      <c r="F931" s="162" t="s">
        <v>1172</v>
      </c>
      <c r="G931" s="116" t="s">
        <v>1241</v>
      </c>
      <c r="H931" s="103" t="s">
        <v>763</v>
      </c>
      <c r="I931" s="103" t="s">
        <v>862</v>
      </c>
      <c r="J931" s="103" t="s">
        <v>843</v>
      </c>
      <c r="K931" s="102" t="s">
        <v>540</v>
      </c>
      <c r="L931" s="116"/>
      <c r="M931" s="74"/>
      <c r="N931" s="74"/>
      <c r="O931" s="74"/>
      <c r="P931" s="74"/>
      <c r="Q931" s="74"/>
      <c r="R931" s="74"/>
      <c r="S931" s="74"/>
      <c r="T931" s="74"/>
      <c r="U931" s="74"/>
      <c r="V931" s="74"/>
      <c r="W931" s="74"/>
      <c r="X931" s="74"/>
      <c r="Y931" s="74"/>
      <c r="Z931" s="74"/>
      <c r="AA931" s="74"/>
    </row>
    <row r="932" spans="1:27" s="127" customFormat="1" ht="12.75">
      <c r="A932" s="73"/>
      <c r="B932" s="105">
        <v>94</v>
      </c>
      <c r="C932" s="105" t="s">
        <v>758</v>
      </c>
      <c r="D932" s="119" t="s">
        <v>2006</v>
      </c>
      <c r="E932" s="102"/>
      <c r="F932" s="162" t="s">
        <v>1523</v>
      </c>
      <c r="G932" s="116" t="s">
        <v>1241</v>
      </c>
      <c r="H932" s="103" t="s">
        <v>1242</v>
      </c>
      <c r="I932" s="103" t="s">
        <v>1243</v>
      </c>
      <c r="J932" s="103" t="s">
        <v>2408</v>
      </c>
      <c r="K932" s="102" t="s">
        <v>540</v>
      </c>
      <c r="L932" s="116"/>
      <c r="M932" s="74"/>
      <c r="N932" s="74"/>
      <c r="O932" s="74"/>
      <c r="P932" s="74"/>
      <c r="Q932" s="74"/>
      <c r="R932" s="74"/>
      <c r="S932" s="74"/>
      <c r="T932" s="74"/>
      <c r="U932" s="74"/>
      <c r="V932" s="74"/>
      <c r="W932" s="74"/>
      <c r="X932" s="74"/>
      <c r="Y932" s="74"/>
      <c r="Z932" s="74"/>
      <c r="AA932" s="74"/>
    </row>
    <row r="933" spans="1:27" s="127" customFormat="1" ht="12.75">
      <c r="A933" s="73"/>
      <c r="B933" s="105">
        <v>94</v>
      </c>
      <c r="C933" s="105">
        <v>841</v>
      </c>
      <c r="D933" s="119" t="s">
        <v>2006</v>
      </c>
      <c r="E933" s="102"/>
      <c r="F933" s="162" t="s">
        <v>547</v>
      </c>
      <c r="G933" s="116" t="s">
        <v>1704</v>
      </c>
      <c r="H933" s="103" t="s">
        <v>329</v>
      </c>
      <c r="I933" s="103" t="s">
        <v>329</v>
      </c>
      <c r="J933" s="103" t="s">
        <v>1310</v>
      </c>
      <c r="K933" s="102" t="s">
        <v>540</v>
      </c>
      <c r="L933" s="74"/>
      <c r="M933" s="74"/>
      <c r="N933" s="74"/>
      <c r="O933" s="74"/>
      <c r="P933" s="74"/>
      <c r="Q933" s="74"/>
      <c r="R933" s="74"/>
      <c r="S933" s="74"/>
      <c r="T933" s="74"/>
      <c r="U933" s="74"/>
      <c r="V933" s="74"/>
      <c r="W933" s="74"/>
      <c r="X933" s="74"/>
      <c r="Y933" s="74"/>
      <c r="Z933" s="74"/>
      <c r="AA933" s="74"/>
    </row>
    <row r="934" spans="1:27" s="127" customFormat="1" ht="12.75">
      <c r="A934" s="73"/>
      <c r="B934" s="105">
        <v>94</v>
      </c>
      <c r="C934" s="105" t="s">
        <v>759</v>
      </c>
      <c r="D934" s="119" t="s">
        <v>2006</v>
      </c>
      <c r="E934" s="102"/>
      <c r="F934" s="162" t="s">
        <v>547</v>
      </c>
      <c r="G934" s="116" t="s">
        <v>1704</v>
      </c>
      <c r="H934" s="103" t="s">
        <v>1244</v>
      </c>
      <c r="I934" s="103" t="s">
        <v>1245</v>
      </c>
      <c r="J934" s="103" t="s">
        <v>980</v>
      </c>
      <c r="K934" s="102" t="s">
        <v>540</v>
      </c>
      <c r="L934" s="116"/>
      <c r="M934" s="74"/>
      <c r="N934" s="74"/>
      <c r="O934" s="74"/>
      <c r="P934" s="74"/>
      <c r="Q934" s="74"/>
      <c r="R934" s="74"/>
      <c r="S934" s="74"/>
      <c r="T934" s="74"/>
      <c r="U934" s="74"/>
      <c r="V934" s="74"/>
      <c r="W934" s="74"/>
      <c r="X934" s="74"/>
      <c r="Y934" s="74"/>
      <c r="Z934" s="74"/>
      <c r="AA934" s="74"/>
    </row>
    <row r="935" spans="1:27" s="127" customFormat="1" ht="12.75">
      <c r="A935" s="73"/>
      <c r="B935" s="105">
        <v>94</v>
      </c>
      <c r="C935" s="105" t="s">
        <v>760</v>
      </c>
      <c r="D935" s="119" t="s">
        <v>2006</v>
      </c>
      <c r="E935" s="102"/>
      <c r="F935" s="162" t="s">
        <v>547</v>
      </c>
      <c r="G935" s="116" t="s">
        <v>1704</v>
      </c>
      <c r="H935" s="103" t="s">
        <v>568</v>
      </c>
      <c r="I935" s="103" t="s">
        <v>569</v>
      </c>
      <c r="J935" s="103" t="s">
        <v>2232</v>
      </c>
      <c r="K935" s="102" t="s">
        <v>540</v>
      </c>
      <c r="L935" s="116"/>
      <c r="M935" s="74"/>
      <c r="N935" s="74"/>
      <c r="O935" s="74"/>
      <c r="P935" s="74"/>
      <c r="Q935" s="74"/>
      <c r="R935" s="74"/>
      <c r="S935" s="74"/>
      <c r="T935" s="74"/>
      <c r="U935" s="74"/>
      <c r="V935" s="74"/>
      <c r="W935" s="74"/>
      <c r="X935" s="74"/>
      <c r="Y935" s="74"/>
      <c r="Z935" s="74"/>
      <c r="AA935" s="74"/>
    </row>
    <row r="936" spans="1:27" s="127" customFormat="1" ht="25.5">
      <c r="A936" s="73"/>
      <c r="B936" s="105">
        <v>94</v>
      </c>
      <c r="C936" s="105" t="s">
        <v>761</v>
      </c>
      <c r="D936" s="119" t="s">
        <v>2006</v>
      </c>
      <c r="E936" s="102"/>
      <c r="F936" s="162" t="s">
        <v>547</v>
      </c>
      <c r="G936" s="116" t="s">
        <v>1704</v>
      </c>
      <c r="H936" s="103" t="s">
        <v>312</v>
      </c>
      <c r="I936" s="103" t="s">
        <v>313</v>
      </c>
      <c r="J936" s="103" t="s">
        <v>909</v>
      </c>
      <c r="K936" s="102" t="s">
        <v>540</v>
      </c>
      <c r="L936" s="74" t="s">
        <v>860</v>
      </c>
      <c r="M936" s="74"/>
      <c r="N936" s="74"/>
      <c r="O936" s="74"/>
      <c r="P936" s="74"/>
      <c r="Q936" s="74"/>
      <c r="R936" s="74"/>
      <c r="S936" s="74"/>
      <c r="T936" s="74"/>
      <c r="U936" s="74"/>
      <c r="V936" s="74"/>
      <c r="W936" s="74"/>
      <c r="X936" s="74"/>
      <c r="Y936" s="74"/>
      <c r="Z936" s="74"/>
      <c r="AA936" s="74"/>
    </row>
    <row r="937" spans="1:27" s="127" customFormat="1" ht="12.75">
      <c r="A937" s="73"/>
      <c r="B937" s="105">
        <v>94</v>
      </c>
      <c r="C937" s="105">
        <v>842</v>
      </c>
      <c r="D937" s="119" t="s">
        <v>2006</v>
      </c>
      <c r="E937" s="102"/>
      <c r="F937" s="162" t="s">
        <v>547</v>
      </c>
      <c r="G937" s="116" t="s">
        <v>314</v>
      </c>
      <c r="H937" s="103" t="s">
        <v>315</v>
      </c>
      <c r="I937" s="103" t="s">
        <v>316</v>
      </c>
      <c r="J937" s="103" t="s">
        <v>840</v>
      </c>
      <c r="K937" s="102" t="s">
        <v>540</v>
      </c>
      <c r="L937" s="116"/>
      <c r="M937" s="74"/>
      <c r="N937" s="74"/>
      <c r="O937" s="74"/>
      <c r="P937" s="74"/>
      <c r="Q937" s="74"/>
      <c r="R937" s="74"/>
      <c r="S937" s="74"/>
      <c r="T937" s="74"/>
      <c r="U937" s="74"/>
      <c r="V937" s="74"/>
      <c r="W937" s="74"/>
      <c r="X937" s="74"/>
      <c r="Y937" s="74"/>
      <c r="Z937" s="74"/>
      <c r="AA937" s="74"/>
    </row>
    <row r="938" spans="1:27" s="127" customFormat="1" ht="12.75">
      <c r="A938" s="73"/>
      <c r="B938" s="105">
        <v>94</v>
      </c>
      <c r="C938" s="105" t="s">
        <v>762</v>
      </c>
      <c r="D938" s="119" t="s">
        <v>2006</v>
      </c>
      <c r="E938" s="102"/>
      <c r="F938" s="162" t="s">
        <v>547</v>
      </c>
      <c r="G938" s="116" t="s">
        <v>314</v>
      </c>
      <c r="H938" s="103" t="s">
        <v>317</v>
      </c>
      <c r="I938" s="103" t="s">
        <v>1042</v>
      </c>
      <c r="J938" s="103" t="s">
        <v>1183</v>
      </c>
      <c r="K938" s="102" t="s">
        <v>540</v>
      </c>
      <c r="L938" s="116"/>
      <c r="M938" s="74"/>
      <c r="N938" s="74"/>
      <c r="O938" s="74"/>
      <c r="P938" s="74"/>
      <c r="Q938" s="74"/>
      <c r="R938" s="74"/>
      <c r="S938" s="74"/>
      <c r="T938" s="74"/>
      <c r="U938" s="74"/>
      <c r="V938" s="74"/>
      <c r="W938" s="74"/>
      <c r="X938" s="74"/>
      <c r="Y938" s="74"/>
      <c r="Z938" s="74"/>
      <c r="AA938" s="74"/>
    </row>
    <row r="939" spans="1:27" s="127" customFormat="1" ht="12.75">
      <c r="A939" s="73"/>
      <c r="B939" s="105">
        <v>94</v>
      </c>
      <c r="C939" s="105">
        <v>843</v>
      </c>
      <c r="D939" s="119" t="s">
        <v>2006</v>
      </c>
      <c r="E939" s="102"/>
      <c r="F939" s="162" t="s">
        <v>547</v>
      </c>
      <c r="G939" s="116" t="s">
        <v>861</v>
      </c>
      <c r="H939" s="103" t="s">
        <v>318</v>
      </c>
      <c r="I939" s="103" t="s">
        <v>318</v>
      </c>
      <c r="J939" s="103" t="s">
        <v>1307</v>
      </c>
      <c r="K939" s="102" t="s">
        <v>540</v>
      </c>
      <c r="L939" s="116"/>
      <c r="M939" s="74"/>
      <c r="N939" s="74"/>
      <c r="O939" s="74"/>
      <c r="P939" s="74"/>
      <c r="Q939" s="74"/>
      <c r="R939" s="74"/>
      <c r="S939" s="74"/>
      <c r="T939" s="74"/>
      <c r="U939" s="74"/>
      <c r="V939" s="74"/>
      <c r="W939" s="74"/>
      <c r="X939" s="74"/>
      <c r="Y939" s="74"/>
      <c r="Z939" s="74"/>
      <c r="AA939" s="74"/>
    </row>
    <row r="940" spans="1:27" s="127" customFormat="1" ht="12.75">
      <c r="A940" s="73"/>
      <c r="B940" s="105">
        <v>94</v>
      </c>
      <c r="C940" s="105">
        <v>844</v>
      </c>
      <c r="D940" s="119" t="s">
        <v>2006</v>
      </c>
      <c r="E940" s="102"/>
      <c r="F940" s="162" t="s">
        <v>1369</v>
      </c>
      <c r="G940" s="116" t="s">
        <v>224</v>
      </c>
      <c r="H940" s="103" t="s">
        <v>225</v>
      </c>
      <c r="I940" s="103" t="s">
        <v>226</v>
      </c>
      <c r="J940" s="103" t="s">
        <v>1583</v>
      </c>
      <c r="K940" s="102" t="s">
        <v>540</v>
      </c>
      <c r="L940" s="116"/>
      <c r="M940" s="74"/>
      <c r="N940" s="74"/>
      <c r="O940" s="74"/>
      <c r="P940" s="74"/>
      <c r="Q940" s="74"/>
      <c r="R940" s="74"/>
      <c r="S940" s="74"/>
      <c r="T940" s="74"/>
      <c r="U940" s="74"/>
      <c r="V940" s="74"/>
      <c r="W940" s="74"/>
      <c r="X940" s="74"/>
      <c r="Y940" s="74"/>
      <c r="Z940" s="74"/>
      <c r="AA940" s="74"/>
    </row>
    <row r="941" spans="1:27" s="127" customFormat="1" ht="12.75">
      <c r="A941" s="73"/>
      <c r="B941" s="105">
        <v>94</v>
      </c>
      <c r="C941" s="105" t="s">
        <v>227</v>
      </c>
      <c r="D941" s="119" t="s">
        <v>2007</v>
      </c>
      <c r="E941" s="102"/>
      <c r="F941" s="162" t="s">
        <v>1369</v>
      </c>
      <c r="G941" s="116" t="s">
        <v>224</v>
      </c>
      <c r="H941" s="103" t="s">
        <v>2306</v>
      </c>
      <c r="I941" s="103" t="s">
        <v>111</v>
      </c>
      <c r="J941" s="103" t="s">
        <v>751</v>
      </c>
      <c r="K941" s="102" t="s">
        <v>540</v>
      </c>
      <c r="L941" s="116"/>
      <c r="M941" s="74"/>
      <c r="N941" s="74"/>
      <c r="O941" s="74"/>
      <c r="P941" s="74"/>
      <c r="Q941" s="74"/>
      <c r="R941" s="74"/>
      <c r="S941" s="74"/>
      <c r="T941" s="74"/>
      <c r="U941" s="74"/>
      <c r="V941" s="74"/>
      <c r="W941" s="74"/>
      <c r="X941" s="74"/>
      <c r="Y941" s="74"/>
      <c r="Z941" s="74"/>
      <c r="AA941" s="74"/>
    </row>
    <row r="942" spans="1:27" s="127" customFormat="1" ht="12.75">
      <c r="A942" s="73"/>
      <c r="B942" s="105">
        <v>94</v>
      </c>
      <c r="C942" s="105" t="s">
        <v>110</v>
      </c>
      <c r="D942" s="119" t="s">
        <v>2008</v>
      </c>
      <c r="E942" s="102"/>
      <c r="F942" s="162" t="s">
        <v>1369</v>
      </c>
      <c r="G942" s="116" t="s">
        <v>224</v>
      </c>
      <c r="H942" s="103" t="s">
        <v>111</v>
      </c>
      <c r="I942" s="103" t="s">
        <v>1149</v>
      </c>
      <c r="J942" s="163">
        <v>198</v>
      </c>
      <c r="K942" s="102" t="s">
        <v>540</v>
      </c>
      <c r="L942" s="116"/>
      <c r="M942" s="74"/>
      <c r="N942" s="74"/>
      <c r="O942" s="74"/>
      <c r="P942" s="74"/>
      <c r="Q942" s="74"/>
      <c r="R942" s="74"/>
      <c r="S942" s="74"/>
      <c r="T942" s="74"/>
      <c r="U942" s="74"/>
      <c r="V942" s="74"/>
      <c r="W942" s="74"/>
      <c r="X942" s="74"/>
      <c r="Y942" s="74"/>
      <c r="Z942" s="74"/>
      <c r="AA942" s="74"/>
    </row>
    <row r="943" spans="1:27" s="127" customFormat="1" ht="12.75">
      <c r="A943" s="73"/>
      <c r="B943" s="105">
        <v>94</v>
      </c>
      <c r="C943" s="105">
        <v>845</v>
      </c>
      <c r="D943" s="119"/>
      <c r="E943" s="102"/>
      <c r="F943" s="162" t="s">
        <v>1369</v>
      </c>
      <c r="G943" s="116" t="s">
        <v>224</v>
      </c>
      <c r="H943" s="103" t="s">
        <v>228</v>
      </c>
      <c r="I943" s="103" t="s">
        <v>294</v>
      </c>
      <c r="J943" s="103" t="s">
        <v>914</v>
      </c>
      <c r="K943" s="102" t="s">
        <v>540</v>
      </c>
      <c r="L943" s="116"/>
      <c r="M943" s="74"/>
      <c r="N943" s="74"/>
      <c r="O943" s="74"/>
      <c r="P943" s="74"/>
      <c r="Q943" s="74"/>
      <c r="R943" s="74"/>
      <c r="S943" s="74"/>
      <c r="T943" s="74"/>
      <c r="U943" s="74"/>
      <c r="V943" s="74"/>
      <c r="W943" s="74"/>
      <c r="X943" s="74"/>
      <c r="Y943" s="74"/>
      <c r="Z943" s="74"/>
      <c r="AA943" s="74"/>
    </row>
    <row r="944" spans="1:27" s="127" customFormat="1" ht="114.75">
      <c r="A944" s="73"/>
      <c r="B944" s="105">
        <v>94</v>
      </c>
      <c r="C944" s="105">
        <v>846</v>
      </c>
      <c r="D944" s="119" t="s">
        <v>2006</v>
      </c>
      <c r="E944" s="102"/>
      <c r="F944" s="162" t="s">
        <v>1369</v>
      </c>
      <c r="G944" s="116" t="s">
        <v>224</v>
      </c>
      <c r="H944" s="103" t="s">
        <v>295</v>
      </c>
      <c r="I944" s="103" t="s">
        <v>295</v>
      </c>
      <c r="J944" s="103" t="s">
        <v>980</v>
      </c>
      <c r="K944" s="102" t="s">
        <v>540</v>
      </c>
      <c r="L944" s="116" t="s">
        <v>1398</v>
      </c>
      <c r="M944" s="74"/>
      <c r="N944" s="74"/>
      <c r="O944" s="74"/>
      <c r="P944" s="74"/>
      <c r="Q944" s="74"/>
      <c r="R944" s="74"/>
      <c r="S944" s="74"/>
      <c r="T944" s="74"/>
      <c r="U944" s="74"/>
      <c r="V944" s="74"/>
      <c r="W944" s="74"/>
      <c r="X944" s="74"/>
      <c r="Y944" s="74"/>
      <c r="Z944" s="74"/>
      <c r="AA944" s="74"/>
    </row>
    <row r="945" spans="1:27" s="127" customFormat="1" ht="12.75">
      <c r="A945" s="73"/>
      <c r="B945" s="105">
        <v>94</v>
      </c>
      <c r="C945" s="105" t="s">
        <v>122</v>
      </c>
      <c r="D945" s="119" t="s">
        <v>2006</v>
      </c>
      <c r="E945" s="102"/>
      <c r="F945" s="162" t="s">
        <v>1369</v>
      </c>
      <c r="G945" s="116" t="s">
        <v>224</v>
      </c>
      <c r="H945" s="103" t="s">
        <v>123</v>
      </c>
      <c r="I945" s="103" t="s">
        <v>124</v>
      </c>
      <c r="J945" s="103" t="s">
        <v>2404</v>
      </c>
      <c r="K945" s="102" t="s">
        <v>540</v>
      </c>
      <c r="L945" s="116"/>
      <c r="M945" s="74"/>
      <c r="N945" s="74"/>
      <c r="O945" s="74"/>
      <c r="P945" s="74"/>
      <c r="Q945" s="74"/>
      <c r="R945" s="74"/>
      <c r="S945" s="74"/>
      <c r="T945" s="74"/>
      <c r="U945" s="74"/>
      <c r="V945" s="74"/>
      <c r="W945" s="74"/>
      <c r="X945" s="74"/>
      <c r="Y945" s="74"/>
      <c r="Z945" s="74"/>
      <c r="AA945" s="74"/>
    </row>
    <row r="946" spans="1:27" s="127" customFormat="1" ht="12.75">
      <c r="A946" s="73"/>
      <c r="B946" s="102">
        <v>95</v>
      </c>
      <c r="C946" s="102">
        <v>847</v>
      </c>
      <c r="D946" s="119" t="s">
        <v>2006</v>
      </c>
      <c r="E946" s="102"/>
      <c r="F946" s="162" t="s">
        <v>211</v>
      </c>
      <c r="G946" s="116" t="s">
        <v>563</v>
      </c>
      <c r="H946" s="103" t="s">
        <v>835</v>
      </c>
      <c r="I946" s="103" t="s">
        <v>835</v>
      </c>
      <c r="J946" s="103" t="s">
        <v>701</v>
      </c>
      <c r="K946" s="102" t="s">
        <v>540</v>
      </c>
      <c r="L946" s="116"/>
      <c r="M946" s="74"/>
      <c r="N946" s="74"/>
      <c r="O946" s="74"/>
      <c r="P946" s="74"/>
      <c r="Q946" s="74"/>
      <c r="R946" s="74"/>
      <c r="S946" s="74"/>
      <c r="T946" s="74"/>
      <c r="U946" s="74"/>
      <c r="V946" s="74"/>
      <c r="W946" s="74"/>
      <c r="X946" s="74"/>
      <c r="Y946" s="74"/>
      <c r="Z946" s="74"/>
      <c r="AA946" s="74"/>
    </row>
    <row r="947" spans="1:27" s="127" customFormat="1" ht="12.75">
      <c r="A947" s="73"/>
      <c r="B947" s="102">
        <v>95</v>
      </c>
      <c r="C947" s="102" t="s">
        <v>836</v>
      </c>
      <c r="D947" s="119" t="s">
        <v>2006</v>
      </c>
      <c r="E947" s="102"/>
      <c r="F947" s="162" t="s">
        <v>211</v>
      </c>
      <c r="G947" s="116" t="s">
        <v>563</v>
      </c>
      <c r="H947" s="103" t="s">
        <v>112</v>
      </c>
      <c r="I947" s="103" t="s">
        <v>113</v>
      </c>
      <c r="J947" s="103" t="s">
        <v>1538</v>
      </c>
      <c r="K947" s="102" t="s">
        <v>540</v>
      </c>
      <c r="L947" s="116"/>
      <c r="M947" s="74"/>
      <c r="N947" s="74"/>
      <c r="O947" s="74"/>
      <c r="P947" s="74"/>
      <c r="Q947" s="74"/>
      <c r="R947" s="74"/>
      <c r="S947" s="74"/>
      <c r="T947" s="74"/>
      <c r="U947" s="74"/>
      <c r="V947" s="74"/>
      <c r="W947" s="74"/>
      <c r="X947" s="74"/>
      <c r="Y947" s="74"/>
      <c r="Z947" s="74"/>
      <c r="AA947" s="74"/>
    </row>
    <row r="948" spans="1:27" s="127" customFormat="1" ht="12.75">
      <c r="A948" s="73"/>
      <c r="B948" s="102">
        <v>95</v>
      </c>
      <c r="C948" s="102">
        <v>848</v>
      </c>
      <c r="D948" s="119" t="s">
        <v>2006</v>
      </c>
      <c r="E948" s="102"/>
      <c r="F948" s="162" t="s">
        <v>212</v>
      </c>
      <c r="G948" s="116" t="s">
        <v>581</v>
      </c>
      <c r="H948" s="103" t="s">
        <v>1535</v>
      </c>
      <c r="I948" s="103" t="s">
        <v>1535</v>
      </c>
      <c r="J948" s="103" t="s">
        <v>838</v>
      </c>
      <c r="K948" s="102" t="s">
        <v>540</v>
      </c>
      <c r="L948" s="116"/>
      <c r="M948" s="74"/>
      <c r="N948" s="74"/>
      <c r="O948" s="74"/>
      <c r="P948" s="74"/>
      <c r="Q948" s="74"/>
      <c r="R948" s="74"/>
      <c r="S948" s="74"/>
      <c r="T948" s="74"/>
      <c r="U948" s="74"/>
      <c r="V948" s="74"/>
      <c r="W948" s="74"/>
      <c r="X948" s="74"/>
      <c r="Y948" s="74"/>
      <c r="Z948" s="74"/>
      <c r="AA948" s="74"/>
    </row>
    <row r="949" spans="1:27" s="127" customFormat="1" ht="12.75">
      <c r="A949" s="73"/>
      <c r="B949" s="102">
        <v>95</v>
      </c>
      <c r="C949" s="102" t="s">
        <v>1536</v>
      </c>
      <c r="D949" s="119" t="s">
        <v>2006</v>
      </c>
      <c r="E949" s="102"/>
      <c r="F949" s="162" t="s">
        <v>212</v>
      </c>
      <c r="G949" s="116" t="s">
        <v>581</v>
      </c>
      <c r="H949" s="103" t="s">
        <v>634</v>
      </c>
      <c r="I949" s="103" t="s">
        <v>635</v>
      </c>
      <c r="J949" s="103" t="s">
        <v>2212</v>
      </c>
      <c r="K949" s="102" t="s">
        <v>540</v>
      </c>
      <c r="L949" s="116"/>
      <c r="M949" s="74"/>
      <c r="N949" s="74"/>
      <c r="O949" s="74"/>
      <c r="P949" s="74"/>
      <c r="Q949" s="74"/>
      <c r="R949" s="74"/>
      <c r="S949" s="74"/>
      <c r="T949" s="74"/>
      <c r="U949" s="74"/>
      <c r="V949" s="74"/>
      <c r="W949" s="74"/>
      <c r="X949" s="74"/>
      <c r="Y949" s="74"/>
      <c r="Z949" s="74"/>
      <c r="AA949" s="74"/>
    </row>
    <row r="950" spans="1:27" s="127" customFormat="1" ht="12.75">
      <c r="A950" s="73"/>
      <c r="B950" s="102">
        <v>95</v>
      </c>
      <c r="C950" s="102">
        <v>849</v>
      </c>
      <c r="D950" s="119" t="s">
        <v>2006</v>
      </c>
      <c r="E950" s="102"/>
      <c r="F950" s="162" t="s">
        <v>213</v>
      </c>
      <c r="G950" s="116" t="s">
        <v>951</v>
      </c>
      <c r="H950" s="103" t="s">
        <v>636</v>
      </c>
      <c r="I950" s="103" t="s">
        <v>636</v>
      </c>
      <c r="J950" s="103" t="s">
        <v>838</v>
      </c>
      <c r="K950" s="102" t="s">
        <v>540</v>
      </c>
      <c r="L950" s="116"/>
      <c r="M950" s="74"/>
      <c r="N950" s="74"/>
      <c r="O950" s="74"/>
      <c r="P950" s="74"/>
      <c r="Q950" s="74"/>
      <c r="R950" s="74"/>
      <c r="S950" s="74"/>
      <c r="T950" s="74"/>
      <c r="U950" s="74"/>
      <c r="V950" s="74"/>
      <c r="W950" s="74"/>
      <c r="X950" s="74"/>
      <c r="Y950" s="74"/>
      <c r="Z950" s="74"/>
      <c r="AA950" s="74"/>
    </row>
    <row r="951" spans="1:27" s="127" customFormat="1" ht="25.5">
      <c r="A951" s="73"/>
      <c r="B951" s="102">
        <v>95</v>
      </c>
      <c r="C951" s="102">
        <v>850</v>
      </c>
      <c r="D951" s="119" t="s">
        <v>2006</v>
      </c>
      <c r="E951" s="102"/>
      <c r="F951" s="162" t="s">
        <v>213</v>
      </c>
      <c r="G951" s="116" t="s">
        <v>995</v>
      </c>
      <c r="H951" s="103" t="s">
        <v>637</v>
      </c>
      <c r="I951" s="103" t="s">
        <v>638</v>
      </c>
      <c r="J951" s="103" t="s">
        <v>1482</v>
      </c>
      <c r="K951" s="102" t="s">
        <v>540</v>
      </c>
      <c r="L951" s="116" t="s">
        <v>1143</v>
      </c>
      <c r="M951" s="74"/>
      <c r="N951" s="74"/>
      <c r="O951" s="74"/>
      <c r="P951" s="74"/>
      <c r="Q951" s="74"/>
      <c r="R951" s="74"/>
      <c r="S951" s="74"/>
      <c r="T951" s="74"/>
      <c r="U951" s="74"/>
      <c r="V951" s="74"/>
      <c r="W951" s="74"/>
      <c r="X951" s="74"/>
      <c r="Y951" s="74"/>
      <c r="Z951" s="74"/>
      <c r="AA951" s="74"/>
    </row>
    <row r="952" spans="1:27" s="127" customFormat="1" ht="25.5">
      <c r="A952" s="73"/>
      <c r="B952" s="102"/>
      <c r="C952" s="102">
        <v>851</v>
      </c>
      <c r="D952" s="119" t="s">
        <v>2006</v>
      </c>
      <c r="E952" s="102"/>
      <c r="F952" s="162" t="s">
        <v>213</v>
      </c>
      <c r="G952" s="116" t="s">
        <v>996</v>
      </c>
      <c r="H952" s="103" t="s">
        <v>997</v>
      </c>
      <c r="I952" s="103" t="s">
        <v>998</v>
      </c>
      <c r="J952" s="103" t="s">
        <v>1310</v>
      </c>
      <c r="K952" s="102" t="s">
        <v>540</v>
      </c>
      <c r="L952" s="116" t="s">
        <v>1148</v>
      </c>
      <c r="M952" s="74"/>
      <c r="N952" s="74"/>
      <c r="O952" s="74"/>
      <c r="P952" s="74"/>
      <c r="Q952" s="74"/>
      <c r="R952" s="74"/>
      <c r="S952" s="74"/>
      <c r="T952" s="74"/>
      <c r="U952" s="74"/>
      <c r="V952" s="74"/>
      <c r="W952" s="74"/>
      <c r="X952" s="74"/>
      <c r="Y952" s="74"/>
      <c r="Z952" s="74"/>
      <c r="AA952" s="74"/>
    </row>
    <row r="953" spans="1:27" s="127" customFormat="1" ht="12.75">
      <c r="A953" s="73"/>
      <c r="B953" s="102">
        <v>95</v>
      </c>
      <c r="C953" s="102">
        <v>852</v>
      </c>
      <c r="D953" s="119" t="s">
        <v>2006</v>
      </c>
      <c r="E953" s="102"/>
      <c r="F953" s="162" t="s">
        <v>214</v>
      </c>
      <c r="G953" s="116" t="s">
        <v>1185</v>
      </c>
      <c r="H953" s="103" t="s">
        <v>1186</v>
      </c>
      <c r="I953" s="103" t="s">
        <v>1188</v>
      </c>
      <c r="J953" s="103" t="s">
        <v>1484</v>
      </c>
      <c r="K953" s="102" t="s">
        <v>540</v>
      </c>
      <c r="L953" s="116"/>
      <c r="M953" s="74"/>
      <c r="N953" s="74"/>
      <c r="O953" s="74"/>
      <c r="P953" s="74"/>
      <c r="Q953" s="74"/>
      <c r="R953" s="74"/>
      <c r="S953" s="74"/>
      <c r="T953" s="74"/>
      <c r="U953" s="74"/>
      <c r="V953" s="74"/>
      <c r="W953" s="74"/>
      <c r="X953" s="74"/>
      <c r="Y953" s="74"/>
      <c r="Z953" s="74"/>
      <c r="AA953" s="74"/>
    </row>
    <row r="954" spans="1:27" s="127" customFormat="1" ht="12.75">
      <c r="A954" s="73"/>
      <c r="B954" s="102">
        <v>95</v>
      </c>
      <c r="C954" s="102" t="s">
        <v>1184</v>
      </c>
      <c r="D954" s="119" t="s">
        <v>2006</v>
      </c>
      <c r="E954" s="102"/>
      <c r="F954" s="162" t="s">
        <v>214</v>
      </c>
      <c r="G954" s="116" t="s">
        <v>1185</v>
      </c>
      <c r="H954" s="103" t="s">
        <v>1190</v>
      </c>
      <c r="I954" s="103" t="s">
        <v>1150</v>
      </c>
      <c r="J954" s="103" t="s">
        <v>429</v>
      </c>
      <c r="K954" s="102" t="s">
        <v>540</v>
      </c>
      <c r="L954" s="116"/>
      <c r="M954" s="74"/>
      <c r="N954" s="74"/>
      <c r="O954" s="74"/>
      <c r="P954" s="74"/>
      <c r="Q954" s="74"/>
      <c r="R954" s="74"/>
      <c r="S954" s="74"/>
      <c r="T954" s="74"/>
      <c r="U954" s="74"/>
      <c r="V954" s="74"/>
      <c r="W954" s="74"/>
      <c r="X954" s="74"/>
      <c r="Y954" s="74"/>
      <c r="Z954" s="74"/>
      <c r="AA954" s="74"/>
    </row>
    <row r="955" spans="1:27" s="127" customFormat="1" ht="25.5">
      <c r="A955" s="73"/>
      <c r="B955" s="102">
        <v>95</v>
      </c>
      <c r="C955" s="102" t="s">
        <v>1189</v>
      </c>
      <c r="D955" s="119" t="s">
        <v>2006</v>
      </c>
      <c r="E955" s="102"/>
      <c r="F955" s="162" t="s">
        <v>214</v>
      </c>
      <c r="G955" s="116" t="s">
        <v>1185</v>
      </c>
      <c r="H955" s="103" t="s">
        <v>1193</v>
      </c>
      <c r="I955" s="103" t="s">
        <v>1194</v>
      </c>
      <c r="J955" s="103" t="s">
        <v>1306</v>
      </c>
      <c r="K955" s="102" t="s">
        <v>540</v>
      </c>
      <c r="L955" s="116" t="s">
        <v>722</v>
      </c>
      <c r="M955" s="74"/>
      <c r="N955" s="74"/>
      <c r="O955" s="74"/>
      <c r="P955" s="74"/>
      <c r="Q955" s="74"/>
      <c r="R955" s="74"/>
      <c r="S955" s="74"/>
      <c r="T955" s="74"/>
      <c r="U955" s="74"/>
      <c r="V955" s="74"/>
      <c r="W955" s="74"/>
      <c r="X955" s="74"/>
      <c r="Y955" s="74"/>
      <c r="Z955" s="74"/>
      <c r="AA955" s="74"/>
    </row>
    <row r="956" spans="1:27" s="127" customFormat="1" ht="12.75">
      <c r="A956" s="73"/>
      <c r="B956" s="102">
        <v>95</v>
      </c>
      <c r="C956" s="102">
        <v>853</v>
      </c>
      <c r="D956" s="119" t="s">
        <v>2006</v>
      </c>
      <c r="E956" s="102"/>
      <c r="F956" s="162" t="s">
        <v>2245</v>
      </c>
      <c r="G956" s="116" t="s">
        <v>1195</v>
      </c>
      <c r="H956" s="103" t="s">
        <v>1196</v>
      </c>
      <c r="I956" s="103" t="s">
        <v>1197</v>
      </c>
      <c r="J956" s="103" t="s">
        <v>1031</v>
      </c>
      <c r="K956" s="102" t="s">
        <v>540</v>
      </c>
      <c r="L956" s="116"/>
      <c r="M956" s="74"/>
      <c r="N956" s="74"/>
      <c r="O956" s="74"/>
      <c r="P956" s="74"/>
      <c r="Q956" s="74"/>
      <c r="R956" s="74"/>
      <c r="S956" s="74"/>
      <c r="T956" s="74"/>
      <c r="U956" s="74"/>
      <c r="V956" s="74"/>
      <c r="W956" s="74"/>
      <c r="X956" s="74"/>
      <c r="Y956" s="74"/>
      <c r="Z956" s="74"/>
      <c r="AA956" s="74"/>
    </row>
    <row r="957" spans="1:27" s="127" customFormat="1" ht="12.75">
      <c r="A957" s="73"/>
      <c r="B957" s="102">
        <v>95</v>
      </c>
      <c r="C957" s="102">
        <v>854</v>
      </c>
      <c r="D957" s="119" t="s">
        <v>2006</v>
      </c>
      <c r="E957" s="102"/>
      <c r="F957" s="162" t="s">
        <v>548</v>
      </c>
      <c r="G957" s="116" t="s">
        <v>1198</v>
      </c>
      <c r="H957" s="103" t="s">
        <v>1199</v>
      </c>
      <c r="I957" s="103" t="s">
        <v>1199</v>
      </c>
      <c r="J957" s="103" t="s">
        <v>2428</v>
      </c>
      <c r="K957" s="102" t="s">
        <v>540</v>
      </c>
      <c r="L957" s="116"/>
      <c r="M957" s="74"/>
      <c r="N957" s="74"/>
      <c r="O957" s="74"/>
      <c r="P957" s="74"/>
      <c r="Q957" s="74"/>
      <c r="R957" s="74"/>
      <c r="S957" s="74"/>
      <c r="T957" s="74"/>
      <c r="U957" s="74"/>
      <c r="V957" s="74"/>
      <c r="W957" s="74"/>
      <c r="X957" s="74"/>
      <c r="Y957" s="74"/>
      <c r="Z957" s="74"/>
      <c r="AA957" s="74"/>
    </row>
    <row r="958" spans="1:27" s="127" customFormat="1" ht="25.5">
      <c r="A958" s="73"/>
      <c r="B958" s="102">
        <v>95</v>
      </c>
      <c r="C958" s="102">
        <v>855</v>
      </c>
      <c r="D958" s="119" t="s">
        <v>2006</v>
      </c>
      <c r="E958" s="102"/>
      <c r="F958" s="162" t="s">
        <v>2246</v>
      </c>
      <c r="G958" s="116" t="s">
        <v>770</v>
      </c>
      <c r="H958" s="103" t="s">
        <v>1200</v>
      </c>
      <c r="I958" s="103" t="s">
        <v>1201</v>
      </c>
      <c r="J958" s="103" t="s">
        <v>980</v>
      </c>
      <c r="K958" s="102" t="s">
        <v>540</v>
      </c>
      <c r="L958" s="116" t="s">
        <v>723</v>
      </c>
      <c r="M958" s="74"/>
      <c r="N958" s="74"/>
      <c r="O958" s="74"/>
      <c r="P958" s="74"/>
      <c r="Q958" s="74"/>
      <c r="R958" s="74"/>
      <c r="S958" s="74"/>
      <c r="T958" s="74"/>
      <c r="U958" s="74"/>
      <c r="V958" s="74"/>
      <c r="W958" s="74"/>
      <c r="X958" s="74"/>
      <c r="Y958" s="74"/>
      <c r="Z958" s="74"/>
      <c r="AA958" s="74"/>
    </row>
    <row r="959" spans="1:27" s="127" customFormat="1" ht="25.5">
      <c r="A959" s="73"/>
      <c r="B959" s="102">
        <v>95</v>
      </c>
      <c r="C959" s="102" t="s">
        <v>1202</v>
      </c>
      <c r="D959" s="119" t="s">
        <v>2006</v>
      </c>
      <c r="E959" s="102"/>
      <c r="F959" s="162" t="s">
        <v>2246</v>
      </c>
      <c r="G959" s="116" t="s">
        <v>770</v>
      </c>
      <c r="H959" s="103" t="s">
        <v>1203</v>
      </c>
      <c r="I959" s="103" t="s">
        <v>1204</v>
      </c>
      <c r="J959" s="103" t="s">
        <v>1575</v>
      </c>
      <c r="K959" s="102" t="s">
        <v>540</v>
      </c>
      <c r="L959" s="116" t="s">
        <v>724</v>
      </c>
      <c r="M959" s="74"/>
      <c r="N959" s="74"/>
      <c r="O959" s="74"/>
      <c r="P959" s="74"/>
      <c r="Q959" s="74"/>
      <c r="R959" s="74"/>
      <c r="S959" s="74"/>
      <c r="T959" s="74"/>
      <c r="U959" s="74"/>
      <c r="V959" s="74"/>
      <c r="W959" s="74"/>
      <c r="X959" s="74"/>
      <c r="Y959" s="74"/>
      <c r="Z959" s="74"/>
      <c r="AA959" s="74"/>
    </row>
    <row r="960" spans="1:27" s="127" customFormat="1" ht="25.5">
      <c r="A960" s="73"/>
      <c r="B960" s="102">
        <v>95</v>
      </c>
      <c r="C960" s="102" t="s">
        <v>1205</v>
      </c>
      <c r="D960" s="119" t="s">
        <v>2006</v>
      </c>
      <c r="E960" s="102"/>
      <c r="F960" s="162" t="s">
        <v>2246</v>
      </c>
      <c r="G960" s="116" t="s">
        <v>770</v>
      </c>
      <c r="H960" s="103" t="s">
        <v>1206</v>
      </c>
      <c r="I960" s="103" t="s">
        <v>1207</v>
      </c>
      <c r="J960" s="103" t="s">
        <v>1583</v>
      </c>
      <c r="K960" s="102" t="s">
        <v>540</v>
      </c>
      <c r="L960" s="116" t="s">
        <v>725</v>
      </c>
      <c r="M960" s="74"/>
      <c r="N960" s="74"/>
      <c r="O960" s="74"/>
      <c r="P960" s="74"/>
      <c r="Q960" s="74"/>
      <c r="R960" s="74"/>
      <c r="S960" s="74"/>
      <c r="T960" s="74"/>
      <c r="U960" s="74"/>
      <c r="V960" s="74"/>
      <c r="W960" s="74"/>
      <c r="X960" s="74"/>
      <c r="Y960" s="74"/>
      <c r="Z960" s="74"/>
      <c r="AA960" s="74"/>
    </row>
    <row r="961" spans="1:27" s="127" customFormat="1" ht="12.75">
      <c r="A961" s="73"/>
      <c r="B961" s="102">
        <v>95</v>
      </c>
      <c r="C961" s="102">
        <v>856</v>
      </c>
      <c r="D961" s="119" t="s">
        <v>2006</v>
      </c>
      <c r="E961" s="102"/>
      <c r="F961" s="162" t="s">
        <v>2247</v>
      </c>
      <c r="G961" s="116" t="s">
        <v>407</v>
      </c>
      <c r="H961" s="103" t="s">
        <v>1208</v>
      </c>
      <c r="I961" s="103" t="s">
        <v>1209</v>
      </c>
      <c r="J961" s="103" t="s">
        <v>1306</v>
      </c>
      <c r="K961" s="102" t="s">
        <v>540</v>
      </c>
      <c r="L961" s="116"/>
      <c r="M961" s="74"/>
      <c r="N961" s="74"/>
      <c r="O961" s="74"/>
      <c r="P961" s="74"/>
      <c r="Q961" s="74"/>
      <c r="R961" s="74"/>
      <c r="S961" s="74"/>
      <c r="T961" s="74"/>
      <c r="U961" s="74"/>
      <c r="V961" s="74"/>
      <c r="W961" s="74"/>
      <c r="X961" s="74"/>
      <c r="Y961" s="74"/>
      <c r="Z961" s="74"/>
      <c r="AA961" s="74"/>
    </row>
    <row r="962" spans="1:27" s="127" customFormat="1" ht="25.5">
      <c r="A962" s="73"/>
      <c r="B962" s="102">
        <v>95</v>
      </c>
      <c r="C962" s="102">
        <v>857</v>
      </c>
      <c r="D962" s="119" t="s">
        <v>2006</v>
      </c>
      <c r="E962" s="102"/>
      <c r="F962" s="162" t="s">
        <v>214</v>
      </c>
      <c r="G962" s="116" t="s">
        <v>1185</v>
      </c>
      <c r="H962" s="103" t="s">
        <v>1191</v>
      </c>
      <c r="I962" s="103" t="s">
        <v>1192</v>
      </c>
      <c r="J962" s="103" t="s">
        <v>2211</v>
      </c>
      <c r="K962" s="102" t="s">
        <v>540</v>
      </c>
      <c r="L962" s="116" t="s">
        <v>2289</v>
      </c>
      <c r="M962" s="74"/>
      <c r="N962" s="74"/>
      <c r="O962" s="74"/>
      <c r="P962" s="74"/>
      <c r="Q962" s="74"/>
      <c r="R962" s="74"/>
      <c r="S962" s="74"/>
      <c r="T962" s="74"/>
      <c r="U962" s="74"/>
      <c r="V962" s="74"/>
      <c r="W962" s="74"/>
      <c r="X962" s="74"/>
      <c r="Y962" s="74"/>
      <c r="Z962" s="74"/>
      <c r="AA962" s="74"/>
    </row>
    <row r="963" spans="1:27" s="127" customFormat="1" ht="63.75">
      <c r="A963" s="73"/>
      <c r="B963" s="105">
        <v>96</v>
      </c>
      <c r="C963" s="105">
        <v>858</v>
      </c>
      <c r="D963" s="119" t="s">
        <v>2006</v>
      </c>
      <c r="E963" s="102"/>
      <c r="F963" s="162" t="s">
        <v>726</v>
      </c>
      <c r="G963" s="116" t="s">
        <v>274</v>
      </c>
      <c r="H963" s="103" t="s">
        <v>275</v>
      </c>
      <c r="I963" s="103" t="s">
        <v>2477</v>
      </c>
      <c r="J963" s="103" t="s">
        <v>2422</v>
      </c>
      <c r="K963" s="102" t="s">
        <v>540</v>
      </c>
      <c r="L963" s="116" t="s">
        <v>1297</v>
      </c>
      <c r="M963" s="74"/>
      <c r="N963" s="74"/>
      <c r="O963" s="74"/>
      <c r="P963" s="74"/>
      <c r="Q963" s="74"/>
      <c r="R963" s="74"/>
      <c r="S963" s="74"/>
      <c r="T963" s="74"/>
      <c r="U963" s="74"/>
      <c r="V963" s="74"/>
      <c r="W963" s="74"/>
      <c r="X963" s="74"/>
      <c r="Y963" s="74"/>
      <c r="Z963" s="74"/>
      <c r="AA963" s="74"/>
    </row>
    <row r="964" spans="1:27" s="127" customFormat="1" ht="12.75">
      <c r="A964" s="73"/>
      <c r="B964" s="105">
        <v>96</v>
      </c>
      <c r="C964" s="105" t="s">
        <v>2290</v>
      </c>
      <c r="D964" s="119" t="s">
        <v>2006</v>
      </c>
      <c r="E964" s="102"/>
      <c r="F964" s="162" t="s">
        <v>884</v>
      </c>
      <c r="G964" s="116" t="s">
        <v>175</v>
      </c>
      <c r="H964" s="103" t="s">
        <v>2291</v>
      </c>
      <c r="I964" s="103" t="s">
        <v>2291</v>
      </c>
      <c r="J964" s="103" t="s">
        <v>1306</v>
      </c>
      <c r="K964" s="102" t="s">
        <v>540</v>
      </c>
      <c r="L964" s="116"/>
      <c r="M964" s="74"/>
      <c r="N964" s="74"/>
      <c r="O964" s="74"/>
      <c r="P964" s="74"/>
      <c r="Q964" s="74"/>
      <c r="R964" s="74"/>
      <c r="S964" s="74"/>
      <c r="T964" s="74"/>
      <c r="U964" s="74"/>
      <c r="V964" s="74"/>
      <c r="W964" s="74"/>
      <c r="X964" s="74"/>
      <c r="Y964" s="74"/>
      <c r="Z964" s="74"/>
      <c r="AA964" s="74"/>
    </row>
    <row r="965" spans="1:27" s="127" customFormat="1" ht="12.75">
      <c r="A965" s="73"/>
      <c r="B965" s="105">
        <v>96</v>
      </c>
      <c r="C965" s="105" t="s">
        <v>1829</v>
      </c>
      <c r="D965" s="119" t="s">
        <v>2006</v>
      </c>
      <c r="E965" s="102"/>
      <c r="F965" s="162" t="s">
        <v>884</v>
      </c>
      <c r="G965" s="116" t="s">
        <v>175</v>
      </c>
      <c r="H965" s="103" t="s">
        <v>1791</v>
      </c>
      <c r="I965" s="103" t="s">
        <v>1791</v>
      </c>
      <c r="J965" s="103" t="s">
        <v>2373</v>
      </c>
      <c r="K965" s="102" t="s">
        <v>540</v>
      </c>
      <c r="L965" s="116"/>
      <c r="M965" s="74"/>
      <c r="N965" s="74"/>
      <c r="O965" s="74"/>
      <c r="P965" s="74"/>
      <c r="Q965" s="74"/>
      <c r="R965" s="74"/>
      <c r="S965" s="74"/>
      <c r="T965" s="74"/>
      <c r="U965" s="74"/>
      <c r="V965" s="74"/>
      <c r="W965" s="74"/>
      <c r="X965" s="74"/>
      <c r="Y965" s="74"/>
      <c r="Z965" s="74"/>
      <c r="AA965" s="74"/>
    </row>
    <row r="966" spans="1:27" s="127" customFormat="1" ht="25.5">
      <c r="A966" s="73"/>
      <c r="B966" s="105">
        <v>96</v>
      </c>
      <c r="C966" s="105" t="s">
        <v>1792</v>
      </c>
      <c r="D966" s="119" t="s">
        <v>2006</v>
      </c>
      <c r="E966" s="102"/>
      <c r="F966" s="162" t="s">
        <v>884</v>
      </c>
      <c r="G966" s="116" t="s">
        <v>175</v>
      </c>
      <c r="H966" s="103" t="s">
        <v>1793</v>
      </c>
      <c r="I966" s="103" t="s">
        <v>1794</v>
      </c>
      <c r="J966" s="103" t="s">
        <v>1309</v>
      </c>
      <c r="K966" s="102" t="s">
        <v>540</v>
      </c>
      <c r="L966" s="116" t="s">
        <v>834</v>
      </c>
      <c r="M966" s="74"/>
      <c r="N966" s="74"/>
      <c r="O966" s="74"/>
      <c r="P966" s="74"/>
      <c r="Q966" s="74"/>
      <c r="R966" s="74"/>
      <c r="S966" s="74"/>
      <c r="T966" s="74"/>
      <c r="U966" s="74"/>
      <c r="V966" s="74"/>
      <c r="W966" s="74"/>
      <c r="X966" s="74"/>
      <c r="Y966" s="74"/>
      <c r="Z966" s="74"/>
      <c r="AA966" s="74"/>
    </row>
    <row r="967" spans="1:27" s="127" customFormat="1" ht="12.75">
      <c r="A967" s="73"/>
      <c r="B967" s="105">
        <v>96</v>
      </c>
      <c r="C967" s="105" t="s">
        <v>1795</v>
      </c>
      <c r="D967" s="119" t="s">
        <v>2006</v>
      </c>
      <c r="E967" s="102"/>
      <c r="F967" s="162" t="s">
        <v>884</v>
      </c>
      <c r="G967" s="116" t="s">
        <v>175</v>
      </c>
      <c r="H967" s="103" t="s">
        <v>1206</v>
      </c>
      <c r="I967" s="103" t="s">
        <v>1796</v>
      </c>
      <c r="J967" s="103" t="s">
        <v>277</v>
      </c>
      <c r="K967" s="102" t="s">
        <v>540</v>
      </c>
      <c r="L967" s="116"/>
      <c r="M967" s="74"/>
      <c r="N967" s="74"/>
      <c r="O967" s="74"/>
      <c r="P967" s="74"/>
      <c r="Q967" s="74"/>
      <c r="R967" s="74"/>
      <c r="S967" s="74"/>
      <c r="T967" s="74"/>
      <c r="U967" s="74"/>
      <c r="V967" s="74"/>
      <c r="W967" s="74"/>
      <c r="X967" s="74"/>
      <c r="Y967" s="74"/>
      <c r="Z967" s="74"/>
      <c r="AA967" s="74"/>
    </row>
    <row r="968" spans="1:27" s="127" customFormat="1" ht="12.75">
      <c r="A968" s="73"/>
      <c r="B968" s="105">
        <v>96</v>
      </c>
      <c r="C968" s="105">
        <v>859</v>
      </c>
      <c r="D968" s="119" t="s">
        <v>2006</v>
      </c>
      <c r="E968" s="102"/>
      <c r="F968" s="162" t="s">
        <v>1539</v>
      </c>
      <c r="G968" s="116" t="s">
        <v>611</v>
      </c>
      <c r="H968" s="103" t="s">
        <v>1797</v>
      </c>
      <c r="I968" s="103" t="s">
        <v>1798</v>
      </c>
      <c r="J968" s="103" t="s">
        <v>1142</v>
      </c>
      <c r="K968" s="102" t="s">
        <v>540</v>
      </c>
      <c r="L968" s="116"/>
      <c r="M968" s="74"/>
      <c r="N968" s="74"/>
      <c r="O968" s="74"/>
      <c r="P968" s="74"/>
      <c r="Q968" s="74"/>
      <c r="R968" s="74"/>
      <c r="S968" s="74"/>
      <c r="T968" s="74"/>
      <c r="U968" s="74"/>
      <c r="V968" s="74"/>
      <c r="W968" s="74"/>
      <c r="X968" s="74"/>
      <c r="Y968" s="74"/>
      <c r="Z968" s="74"/>
      <c r="AA968" s="74"/>
    </row>
    <row r="969" spans="1:27" s="127" customFormat="1" ht="25.5">
      <c r="A969" s="73"/>
      <c r="B969" s="105">
        <v>96</v>
      </c>
      <c r="C969" s="105">
        <v>860</v>
      </c>
      <c r="D969" s="119" t="s">
        <v>2006</v>
      </c>
      <c r="E969" s="102"/>
      <c r="F969" s="162" t="s">
        <v>726</v>
      </c>
      <c r="G969" s="116" t="s">
        <v>936</v>
      </c>
      <c r="H969" s="103" t="s">
        <v>1800</v>
      </c>
      <c r="I969" s="103" t="s">
        <v>1799</v>
      </c>
      <c r="J969" s="103" t="s">
        <v>699</v>
      </c>
      <c r="K969" s="102" t="s">
        <v>540</v>
      </c>
      <c r="L969" s="116"/>
      <c r="M969" s="74"/>
      <c r="N969" s="74"/>
      <c r="O969" s="74"/>
      <c r="P969" s="74"/>
      <c r="Q969" s="74"/>
      <c r="R969" s="74"/>
      <c r="S969" s="74"/>
      <c r="T969" s="74"/>
      <c r="U969" s="74"/>
      <c r="V969" s="74"/>
      <c r="W969" s="74"/>
      <c r="X969" s="74"/>
      <c r="Y969" s="74"/>
      <c r="Z969" s="74"/>
      <c r="AA969" s="74"/>
    </row>
    <row r="970" spans="1:27" s="127" customFormat="1" ht="12.75">
      <c r="A970" s="73"/>
      <c r="B970" s="105">
        <v>96</v>
      </c>
      <c r="C970" s="105">
        <v>861</v>
      </c>
      <c r="D970" s="119" t="s">
        <v>2006</v>
      </c>
      <c r="E970" s="102"/>
      <c r="F970" s="162" t="s">
        <v>612</v>
      </c>
      <c r="G970" s="116" t="s">
        <v>613</v>
      </c>
      <c r="H970" s="103" t="s">
        <v>1801</v>
      </c>
      <c r="I970" s="103" t="s">
        <v>17</v>
      </c>
      <c r="J970" s="103" t="s">
        <v>1485</v>
      </c>
      <c r="K970" s="102" t="s">
        <v>540</v>
      </c>
      <c r="L970" s="116"/>
      <c r="M970" s="74"/>
      <c r="N970" s="74"/>
      <c r="O970" s="74"/>
      <c r="P970" s="74"/>
      <c r="Q970" s="74"/>
      <c r="R970" s="74"/>
      <c r="S970" s="74"/>
      <c r="T970" s="74"/>
      <c r="U970" s="74"/>
      <c r="V970" s="74"/>
      <c r="W970" s="74"/>
      <c r="X970" s="74"/>
      <c r="Y970" s="74"/>
      <c r="Z970" s="74"/>
      <c r="AA970" s="74"/>
    </row>
    <row r="971" spans="1:27" s="127" customFormat="1" ht="12.75">
      <c r="A971" s="73"/>
      <c r="B971" s="105">
        <v>96</v>
      </c>
      <c r="C971" s="105">
        <v>862</v>
      </c>
      <c r="D971" s="119" t="s">
        <v>2006</v>
      </c>
      <c r="E971" s="102"/>
      <c r="F971" s="162" t="s">
        <v>726</v>
      </c>
      <c r="G971" s="116" t="s">
        <v>1180</v>
      </c>
      <c r="H971" s="103" t="s">
        <v>1802</v>
      </c>
      <c r="I971" s="103" t="s">
        <v>18</v>
      </c>
      <c r="J971" s="103" t="s">
        <v>246</v>
      </c>
      <c r="K971" s="102" t="s">
        <v>540</v>
      </c>
      <c r="L971" s="116"/>
      <c r="M971" s="74"/>
      <c r="N971" s="74"/>
      <c r="O971" s="74"/>
      <c r="P971" s="74"/>
      <c r="Q971" s="74"/>
      <c r="R971" s="74"/>
      <c r="S971" s="74"/>
      <c r="T971" s="74"/>
      <c r="U971" s="74"/>
      <c r="V971" s="74"/>
      <c r="W971" s="74"/>
      <c r="X971" s="74"/>
      <c r="Y971" s="74"/>
      <c r="Z971" s="74"/>
      <c r="AA971" s="74"/>
    </row>
    <row r="972" spans="1:27" s="127" customFormat="1" ht="12.75">
      <c r="A972" s="73"/>
      <c r="B972" s="105">
        <v>96</v>
      </c>
      <c r="C972" s="105">
        <v>863</v>
      </c>
      <c r="D972" s="119" t="s">
        <v>2007</v>
      </c>
      <c r="E972" s="102"/>
      <c r="F972" s="162" t="s">
        <v>726</v>
      </c>
      <c r="G972" s="116" t="s">
        <v>1403</v>
      </c>
      <c r="H972" s="103" t="s">
        <v>1803</v>
      </c>
      <c r="I972" s="100" t="s">
        <v>2514</v>
      </c>
      <c r="J972" s="103" t="s">
        <v>524</v>
      </c>
      <c r="K972" s="102" t="s">
        <v>540</v>
      </c>
      <c r="L972" s="116"/>
      <c r="M972" s="74"/>
      <c r="N972" s="74"/>
      <c r="O972" s="74"/>
      <c r="P972" s="74"/>
      <c r="Q972" s="74"/>
      <c r="R972" s="74"/>
      <c r="S972" s="74"/>
      <c r="T972" s="74"/>
      <c r="U972" s="74"/>
      <c r="V972" s="74"/>
      <c r="W972" s="74"/>
      <c r="X972" s="74"/>
      <c r="Y972" s="74"/>
      <c r="Z972" s="74"/>
      <c r="AA972" s="74"/>
    </row>
    <row r="973" spans="1:27" s="127" customFormat="1" ht="12.75">
      <c r="A973" s="73"/>
      <c r="B973" s="105">
        <v>96</v>
      </c>
      <c r="C973" s="105" t="s">
        <v>1804</v>
      </c>
      <c r="D973" s="119" t="s">
        <v>2008</v>
      </c>
      <c r="E973" s="102"/>
      <c r="F973" s="162" t="s">
        <v>726</v>
      </c>
      <c r="G973" s="116" t="s">
        <v>1403</v>
      </c>
      <c r="H973" s="103" t="s">
        <v>2515</v>
      </c>
      <c r="I973" s="103" t="s">
        <v>1805</v>
      </c>
      <c r="J973" s="163">
        <f>374-160+1</f>
        <v>215</v>
      </c>
      <c r="K973" s="102" t="s">
        <v>540</v>
      </c>
      <c r="L973" s="116"/>
      <c r="M973" s="74"/>
      <c r="N973" s="74"/>
      <c r="O973" s="74"/>
      <c r="P973" s="74"/>
      <c r="Q973" s="74"/>
      <c r="R973" s="74"/>
      <c r="S973" s="74"/>
      <c r="T973" s="74"/>
      <c r="U973" s="74"/>
      <c r="V973" s="74"/>
      <c r="W973" s="74"/>
      <c r="X973" s="74"/>
      <c r="Y973" s="74"/>
      <c r="Z973" s="74"/>
      <c r="AA973" s="74"/>
    </row>
    <row r="974" spans="1:27" s="127" customFormat="1" ht="12.75">
      <c r="A974" s="73"/>
      <c r="B974" s="105">
        <v>96</v>
      </c>
      <c r="C974" s="105">
        <v>864</v>
      </c>
      <c r="D974" s="119" t="s">
        <v>2006</v>
      </c>
      <c r="E974" s="102"/>
      <c r="F974" s="162" t="s">
        <v>726</v>
      </c>
      <c r="G974" s="116" t="s">
        <v>2226</v>
      </c>
      <c r="H974" s="103" t="s">
        <v>1806</v>
      </c>
      <c r="I974" s="103" t="s">
        <v>1807</v>
      </c>
      <c r="J974" s="103" t="s">
        <v>657</v>
      </c>
      <c r="K974" s="102" t="s">
        <v>540</v>
      </c>
      <c r="L974" s="116"/>
      <c r="M974" s="74"/>
      <c r="N974" s="74"/>
      <c r="O974" s="74"/>
      <c r="P974" s="74"/>
      <c r="Q974" s="74"/>
      <c r="R974" s="74"/>
      <c r="S974" s="74"/>
      <c r="T974" s="74"/>
      <c r="U974" s="74"/>
      <c r="V974" s="74"/>
      <c r="W974" s="74"/>
      <c r="X974" s="74"/>
      <c r="Y974" s="74"/>
      <c r="Z974" s="74"/>
      <c r="AA974" s="74"/>
    </row>
    <row r="975" spans="1:27" s="127" customFormat="1" ht="51">
      <c r="A975" s="73"/>
      <c r="B975" s="105">
        <v>96</v>
      </c>
      <c r="C975" s="105">
        <v>865</v>
      </c>
      <c r="D975" s="119" t="s">
        <v>2006</v>
      </c>
      <c r="E975" s="102"/>
      <c r="F975" s="162" t="s">
        <v>726</v>
      </c>
      <c r="G975" s="116" t="s">
        <v>1404</v>
      </c>
      <c r="H975" s="103" t="s">
        <v>1808</v>
      </c>
      <c r="I975" s="103" t="s">
        <v>1809</v>
      </c>
      <c r="J975" s="103" t="s">
        <v>891</v>
      </c>
      <c r="K975" s="102" t="s">
        <v>540</v>
      </c>
      <c r="L975" s="116" t="s">
        <v>89</v>
      </c>
      <c r="M975" s="74"/>
      <c r="N975" s="74"/>
      <c r="O975" s="74"/>
      <c r="P975" s="74"/>
      <c r="Q975" s="74"/>
      <c r="R975" s="74"/>
      <c r="S975" s="74"/>
      <c r="T975" s="74"/>
      <c r="U975" s="74"/>
      <c r="V975" s="74"/>
      <c r="W975" s="74"/>
      <c r="X975" s="74"/>
      <c r="Y975" s="74"/>
      <c r="Z975" s="74"/>
      <c r="AA975" s="74"/>
    </row>
    <row r="976" spans="1:27" s="127" customFormat="1" ht="12.75">
      <c r="A976" s="73"/>
      <c r="B976" s="105">
        <v>96</v>
      </c>
      <c r="C976" s="105">
        <v>866</v>
      </c>
      <c r="D976" s="119" t="s">
        <v>2006</v>
      </c>
      <c r="E976" s="102"/>
      <c r="F976" s="162" t="s">
        <v>726</v>
      </c>
      <c r="G976" s="116" t="s">
        <v>1405</v>
      </c>
      <c r="H976" s="103" t="s">
        <v>1810</v>
      </c>
      <c r="I976" s="103" t="s">
        <v>373</v>
      </c>
      <c r="J976" s="103" t="s">
        <v>918</v>
      </c>
      <c r="K976" s="102" t="s">
        <v>540</v>
      </c>
      <c r="L976" s="116"/>
      <c r="M976" s="74"/>
      <c r="N976" s="74"/>
      <c r="O976" s="74"/>
      <c r="P976" s="74"/>
      <c r="Q976" s="74"/>
      <c r="R976" s="74"/>
      <c r="S976" s="74"/>
      <c r="T976" s="74"/>
      <c r="U976" s="74"/>
      <c r="V976" s="74"/>
      <c r="W976" s="74"/>
      <c r="X976" s="74"/>
      <c r="Y976" s="74"/>
      <c r="Z976" s="74"/>
      <c r="AA976" s="74"/>
    </row>
    <row r="977" spans="1:27" s="127" customFormat="1" ht="25.5">
      <c r="A977" s="73"/>
      <c r="B977" s="105">
        <v>96</v>
      </c>
      <c r="C977" s="105">
        <v>867</v>
      </c>
      <c r="D977" s="119" t="s">
        <v>2006</v>
      </c>
      <c r="E977" s="102"/>
      <c r="F977" s="162" t="s">
        <v>726</v>
      </c>
      <c r="G977" s="116" t="s">
        <v>374</v>
      </c>
      <c r="H977" s="103" t="s">
        <v>375</v>
      </c>
      <c r="I977" s="103" t="s">
        <v>1819</v>
      </c>
      <c r="J977" s="103" t="s">
        <v>1954</v>
      </c>
      <c r="K977" s="102" t="s">
        <v>540</v>
      </c>
      <c r="L977" s="116" t="s">
        <v>376</v>
      </c>
      <c r="M977" s="74"/>
      <c r="N977" s="74"/>
      <c r="O977" s="74"/>
      <c r="P977" s="74"/>
      <c r="Q977" s="74"/>
      <c r="R977" s="74"/>
      <c r="S977" s="74"/>
      <c r="T977" s="74"/>
      <c r="U977" s="74"/>
      <c r="V977" s="74"/>
      <c r="W977" s="74"/>
      <c r="X977" s="74"/>
      <c r="Y977" s="74"/>
      <c r="Z977" s="74"/>
      <c r="AA977" s="74"/>
    </row>
    <row r="978" spans="1:27" s="127" customFormat="1" ht="25.5">
      <c r="A978" s="73"/>
      <c r="B978" s="102">
        <v>97</v>
      </c>
      <c r="C978" s="102">
        <v>868</v>
      </c>
      <c r="D978" s="119" t="s">
        <v>2006</v>
      </c>
      <c r="E978" s="102"/>
      <c r="F978" s="162" t="s">
        <v>612</v>
      </c>
      <c r="G978" s="116" t="s">
        <v>14</v>
      </c>
      <c r="H978" s="103" t="s">
        <v>189</v>
      </c>
      <c r="I978" s="103" t="s">
        <v>190</v>
      </c>
      <c r="J978" s="103" t="s">
        <v>516</v>
      </c>
      <c r="K978" s="102" t="s">
        <v>540</v>
      </c>
      <c r="L978" s="116" t="s">
        <v>377</v>
      </c>
      <c r="M978" s="74"/>
      <c r="N978" s="74"/>
      <c r="O978" s="74"/>
      <c r="P978" s="74"/>
      <c r="Q978" s="74"/>
      <c r="R978" s="74"/>
      <c r="S978" s="74"/>
      <c r="T978" s="74"/>
      <c r="U978" s="74"/>
      <c r="V978" s="74"/>
      <c r="W978" s="74"/>
      <c r="X978" s="74"/>
      <c r="Y978" s="74"/>
      <c r="Z978" s="74"/>
      <c r="AA978" s="74"/>
    </row>
    <row r="979" spans="1:27" s="127" customFormat="1" ht="25.5">
      <c r="A979" s="73"/>
      <c r="B979" s="102">
        <v>97</v>
      </c>
      <c r="C979" s="102">
        <v>869</v>
      </c>
      <c r="D979" s="119" t="s">
        <v>2006</v>
      </c>
      <c r="E979" s="102"/>
      <c r="F979" s="162" t="s">
        <v>726</v>
      </c>
      <c r="G979" s="116" t="s">
        <v>357</v>
      </c>
      <c r="H979" s="103" t="s">
        <v>2516</v>
      </c>
      <c r="I979" s="103" t="s">
        <v>191</v>
      </c>
      <c r="J979" s="103" t="s">
        <v>1088</v>
      </c>
      <c r="K979" s="102" t="s">
        <v>540</v>
      </c>
      <c r="L979" s="116" t="s">
        <v>1868</v>
      </c>
      <c r="M979" s="74"/>
      <c r="N979" s="74"/>
      <c r="O979" s="74"/>
      <c r="P979" s="74"/>
      <c r="Q979" s="74"/>
      <c r="R979" s="74"/>
      <c r="S979" s="74"/>
      <c r="T979" s="74"/>
      <c r="U979" s="74"/>
      <c r="V979" s="74"/>
      <c r="W979" s="74"/>
      <c r="X979" s="74"/>
      <c r="Y979" s="74"/>
      <c r="Z979" s="74"/>
      <c r="AA979" s="74"/>
    </row>
    <row r="980" spans="1:27" s="127" customFormat="1" ht="12.75">
      <c r="A980" s="73"/>
      <c r="B980" s="102">
        <v>97</v>
      </c>
      <c r="C980" s="102">
        <v>870</v>
      </c>
      <c r="D980" s="119" t="s">
        <v>2006</v>
      </c>
      <c r="E980" s="102"/>
      <c r="F980" s="162" t="s">
        <v>612</v>
      </c>
      <c r="G980" s="116" t="s">
        <v>15</v>
      </c>
      <c r="H980" s="103" t="s">
        <v>2517</v>
      </c>
      <c r="I980" s="103" t="s">
        <v>192</v>
      </c>
      <c r="J980" s="103" t="s">
        <v>1029</v>
      </c>
      <c r="K980" s="102" t="s">
        <v>540</v>
      </c>
      <c r="L980" s="116"/>
      <c r="M980" s="74"/>
      <c r="N980" s="74"/>
      <c r="O980" s="74"/>
      <c r="P980" s="74"/>
      <c r="Q980" s="74"/>
      <c r="R980" s="74"/>
      <c r="S980" s="74"/>
      <c r="T980" s="74"/>
      <c r="U980" s="74"/>
      <c r="V980" s="74"/>
      <c r="W980" s="74"/>
      <c r="X980" s="74"/>
      <c r="Y980" s="74"/>
      <c r="Z980" s="74"/>
      <c r="AA980" s="74"/>
    </row>
    <row r="981" spans="1:27" s="127" customFormat="1" ht="25.5">
      <c r="A981" s="73"/>
      <c r="B981" s="102">
        <v>97</v>
      </c>
      <c r="C981" s="102">
        <v>871</v>
      </c>
      <c r="D981" s="119" t="s">
        <v>2006</v>
      </c>
      <c r="E981" s="102"/>
      <c r="F981" s="162" t="s">
        <v>612</v>
      </c>
      <c r="G981" s="116" t="s">
        <v>16</v>
      </c>
      <c r="H981" s="103" t="s">
        <v>193</v>
      </c>
      <c r="I981" s="103" t="s">
        <v>194</v>
      </c>
      <c r="J981" s="103" t="s">
        <v>2432</v>
      </c>
      <c r="K981" s="102" t="s">
        <v>540</v>
      </c>
      <c r="L981" s="116" t="s">
        <v>1869</v>
      </c>
      <c r="M981" s="74"/>
      <c r="N981" s="74"/>
      <c r="O981" s="74"/>
      <c r="P981" s="74"/>
      <c r="Q981" s="74"/>
      <c r="R981" s="74"/>
      <c r="S981" s="74"/>
      <c r="T981" s="74"/>
      <c r="U981" s="74"/>
      <c r="V981" s="74"/>
      <c r="W981" s="74"/>
      <c r="X981" s="74"/>
      <c r="Y981" s="74"/>
      <c r="Z981" s="74"/>
      <c r="AA981" s="74"/>
    </row>
    <row r="982" spans="1:27" s="127" customFormat="1" ht="25.5">
      <c r="A982" s="73"/>
      <c r="B982" s="102">
        <v>97</v>
      </c>
      <c r="C982" s="102">
        <v>872</v>
      </c>
      <c r="D982" s="119" t="s">
        <v>2006</v>
      </c>
      <c r="E982" s="102"/>
      <c r="F982" s="162" t="s">
        <v>726</v>
      </c>
      <c r="G982" s="116" t="s">
        <v>82</v>
      </c>
      <c r="H982" s="103" t="s">
        <v>193</v>
      </c>
      <c r="I982" s="103" t="s">
        <v>195</v>
      </c>
      <c r="J982" s="103" t="s">
        <v>2227</v>
      </c>
      <c r="K982" s="102" t="s">
        <v>540</v>
      </c>
      <c r="L982" s="116" t="s">
        <v>1870</v>
      </c>
      <c r="M982" s="74"/>
      <c r="N982" s="74"/>
      <c r="O982" s="74"/>
      <c r="P982" s="74"/>
      <c r="Q982" s="74"/>
      <c r="R982" s="74"/>
      <c r="S982" s="74"/>
      <c r="T982" s="74"/>
      <c r="U982" s="74"/>
      <c r="V982" s="74"/>
      <c r="W982" s="74"/>
      <c r="X982" s="74"/>
      <c r="Y982" s="74"/>
      <c r="Z982" s="74"/>
      <c r="AA982" s="74"/>
    </row>
    <row r="983" spans="1:27" s="127" customFormat="1" ht="12.75">
      <c r="A983" s="73"/>
      <c r="B983" s="102">
        <v>97</v>
      </c>
      <c r="C983" s="102">
        <v>873</v>
      </c>
      <c r="D983" s="119" t="s">
        <v>2006</v>
      </c>
      <c r="E983" s="102"/>
      <c r="F983" s="162" t="s">
        <v>726</v>
      </c>
      <c r="G983" s="116" t="s">
        <v>83</v>
      </c>
      <c r="H983" s="103" t="s">
        <v>196</v>
      </c>
      <c r="I983" s="103" t="s">
        <v>197</v>
      </c>
      <c r="J983" s="103" t="s">
        <v>1573</v>
      </c>
      <c r="K983" s="102" t="s">
        <v>540</v>
      </c>
      <c r="L983" s="116"/>
      <c r="M983" s="74"/>
      <c r="N983" s="74"/>
      <c r="O983" s="74"/>
      <c r="P983" s="74"/>
      <c r="Q983" s="74"/>
      <c r="R983" s="74"/>
      <c r="S983" s="74"/>
      <c r="T983" s="74"/>
      <c r="U983" s="74"/>
      <c r="V983" s="74"/>
      <c r="W983" s="74"/>
      <c r="X983" s="74"/>
      <c r="Y983" s="74"/>
      <c r="Z983" s="74"/>
      <c r="AA983" s="74"/>
    </row>
    <row r="984" spans="1:27" s="127" customFormat="1" ht="12.75">
      <c r="A984" s="73"/>
      <c r="B984" s="105">
        <v>98</v>
      </c>
      <c r="C984" s="105">
        <v>874</v>
      </c>
      <c r="D984" s="119" t="s">
        <v>2006</v>
      </c>
      <c r="E984" s="102"/>
      <c r="F984" s="162" t="s">
        <v>1539</v>
      </c>
      <c r="G984" s="116" t="s">
        <v>557</v>
      </c>
      <c r="H984" s="103" t="s">
        <v>198</v>
      </c>
      <c r="I984" s="103" t="s">
        <v>199</v>
      </c>
      <c r="J984" s="103" t="s">
        <v>700</v>
      </c>
      <c r="K984" s="102" t="s">
        <v>540</v>
      </c>
      <c r="L984" s="116"/>
      <c r="M984" s="74"/>
      <c r="N984" s="74"/>
      <c r="O984" s="74"/>
      <c r="P984" s="74"/>
      <c r="Q984" s="74"/>
      <c r="R984" s="74"/>
      <c r="S984" s="74"/>
      <c r="T984" s="74"/>
      <c r="U984" s="74"/>
      <c r="V984" s="74"/>
      <c r="W984" s="74"/>
      <c r="X984" s="74"/>
      <c r="Y984" s="74"/>
      <c r="Z984" s="74"/>
      <c r="AA984" s="74"/>
    </row>
    <row r="985" spans="1:27" s="127" customFormat="1" ht="23.25" customHeight="1">
      <c r="A985" s="73"/>
      <c r="B985" s="105">
        <v>98</v>
      </c>
      <c r="C985" s="105">
        <v>875</v>
      </c>
      <c r="D985" s="119" t="s">
        <v>2006</v>
      </c>
      <c r="E985" s="102"/>
      <c r="F985" s="162" t="s">
        <v>1782</v>
      </c>
      <c r="G985" s="116" t="s">
        <v>629</v>
      </c>
      <c r="H985" s="119" t="s">
        <v>423</v>
      </c>
      <c r="I985" s="103" t="s">
        <v>2119</v>
      </c>
      <c r="J985" s="103" t="s">
        <v>67</v>
      </c>
      <c r="K985" s="102" t="s">
        <v>540</v>
      </c>
      <c r="L985" s="116"/>
      <c r="M985" s="74"/>
      <c r="N985" s="74"/>
      <c r="O985" s="74"/>
      <c r="P985" s="74"/>
      <c r="Q985" s="74"/>
      <c r="R985" s="74"/>
      <c r="S985" s="74"/>
      <c r="T985" s="74"/>
      <c r="U985" s="74"/>
      <c r="V985" s="74"/>
      <c r="W985" s="74"/>
      <c r="X985" s="74"/>
      <c r="Y985" s="74"/>
      <c r="Z985" s="74"/>
      <c r="AA985" s="74"/>
    </row>
    <row r="986" spans="1:27" s="127" customFormat="1" ht="29.25" customHeight="1">
      <c r="A986" s="73"/>
      <c r="B986" s="105">
        <v>98</v>
      </c>
      <c r="C986" s="105">
        <v>876</v>
      </c>
      <c r="D986" s="119" t="s">
        <v>2006</v>
      </c>
      <c r="E986" s="102"/>
      <c r="F986" s="162" t="s">
        <v>1539</v>
      </c>
      <c r="G986" s="176" t="s">
        <v>556</v>
      </c>
      <c r="H986" s="103" t="s">
        <v>417</v>
      </c>
      <c r="I986" s="103" t="s">
        <v>418</v>
      </c>
      <c r="J986" s="103" t="s">
        <v>656</v>
      </c>
      <c r="K986" s="102" t="s">
        <v>540</v>
      </c>
      <c r="L986" s="116"/>
      <c r="M986" s="74"/>
      <c r="N986" s="74"/>
      <c r="O986" s="74"/>
      <c r="P986" s="74"/>
      <c r="Q986" s="74"/>
      <c r="R986" s="74"/>
      <c r="S986" s="74"/>
      <c r="T986" s="74"/>
      <c r="U986" s="74"/>
      <c r="V986" s="74"/>
      <c r="W986" s="74"/>
      <c r="X986" s="74"/>
      <c r="Y986" s="74"/>
      <c r="Z986" s="74"/>
      <c r="AA986" s="74"/>
    </row>
    <row r="987" spans="1:27" s="127" customFormat="1" ht="25.5">
      <c r="A987" s="73"/>
      <c r="B987" s="105">
        <v>98</v>
      </c>
      <c r="C987" s="105">
        <v>877</v>
      </c>
      <c r="D987" s="119" t="s">
        <v>2006</v>
      </c>
      <c r="E987" s="102"/>
      <c r="F987" s="162" t="s">
        <v>1539</v>
      </c>
      <c r="G987" s="116" t="s">
        <v>555</v>
      </c>
      <c r="H987" s="103" t="s">
        <v>420</v>
      </c>
      <c r="I987" s="103" t="s">
        <v>419</v>
      </c>
      <c r="J987" s="103" t="s">
        <v>246</v>
      </c>
      <c r="K987" s="102" t="s">
        <v>540</v>
      </c>
      <c r="L987" s="116" t="s">
        <v>1634</v>
      </c>
      <c r="M987" s="74"/>
      <c r="N987" s="74"/>
      <c r="O987" s="74"/>
      <c r="P987" s="74"/>
      <c r="Q987" s="74"/>
      <c r="R987" s="74"/>
      <c r="S987" s="74"/>
      <c r="T987" s="74"/>
      <c r="U987" s="74"/>
      <c r="V987" s="74"/>
      <c r="W987" s="74"/>
      <c r="X987" s="74"/>
      <c r="Y987" s="74"/>
      <c r="Z987" s="74"/>
      <c r="AA987" s="74"/>
    </row>
    <row r="988" spans="1:27" s="127" customFormat="1" ht="25.5">
      <c r="A988" s="73"/>
      <c r="B988" s="105">
        <v>98</v>
      </c>
      <c r="C988" s="105">
        <v>878</v>
      </c>
      <c r="D988" s="119" t="s">
        <v>2006</v>
      </c>
      <c r="E988" s="102"/>
      <c r="F988" s="162" t="s">
        <v>1782</v>
      </c>
      <c r="G988" s="116" t="s">
        <v>2378</v>
      </c>
      <c r="H988" s="103" t="s">
        <v>421</v>
      </c>
      <c r="I988" s="103" t="s">
        <v>422</v>
      </c>
      <c r="J988" s="103" t="s">
        <v>2413</v>
      </c>
      <c r="K988" s="102" t="s">
        <v>540</v>
      </c>
      <c r="L988" s="116" t="s">
        <v>1635</v>
      </c>
      <c r="M988" s="74"/>
      <c r="N988" s="74"/>
      <c r="O988" s="74"/>
      <c r="P988" s="74"/>
      <c r="Q988" s="74"/>
      <c r="R988" s="74"/>
      <c r="S988" s="74"/>
      <c r="T988" s="74"/>
      <c r="U988" s="74"/>
      <c r="V988" s="74"/>
      <c r="W988" s="74"/>
      <c r="X988" s="74"/>
      <c r="Y988" s="74"/>
      <c r="Z988" s="74"/>
      <c r="AA988" s="74"/>
    </row>
    <row r="989" spans="1:27" s="127" customFormat="1" ht="25.5">
      <c r="A989" s="73"/>
      <c r="B989" s="105">
        <v>98</v>
      </c>
      <c r="C989" s="105">
        <v>879</v>
      </c>
      <c r="D989" s="119" t="s">
        <v>2006</v>
      </c>
      <c r="E989" s="102"/>
      <c r="F989" s="162" t="s">
        <v>1782</v>
      </c>
      <c r="G989" s="116" t="s">
        <v>2379</v>
      </c>
      <c r="H989" s="103" t="s">
        <v>2380</v>
      </c>
      <c r="I989" s="103" t="s">
        <v>2381</v>
      </c>
      <c r="J989" s="103" t="s">
        <v>893</v>
      </c>
      <c r="K989" s="102" t="s">
        <v>540</v>
      </c>
      <c r="L989" s="116" t="s">
        <v>1636</v>
      </c>
      <c r="M989" s="74"/>
      <c r="N989" s="74"/>
      <c r="O989" s="74"/>
      <c r="P989" s="74"/>
      <c r="Q989" s="74"/>
      <c r="R989" s="74"/>
      <c r="S989" s="74"/>
      <c r="T989" s="74"/>
      <c r="U989" s="74"/>
      <c r="V989" s="74"/>
      <c r="W989" s="74"/>
      <c r="X989" s="74"/>
      <c r="Y989" s="74"/>
      <c r="Z989" s="74"/>
      <c r="AA989" s="74"/>
    </row>
    <row r="990" spans="1:27" s="127" customFormat="1" ht="25.5">
      <c r="A990" s="73"/>
      <c r="B990" s="105">
        <v>98</v>
      </c>
      <c r="C990" s="105">
        <v>880</v>
      </c>
      <c r="D990" s="119" t="s">
        <v>2006</v>
      </c>
      <c r="E990" s="102"/>
      <c r="F990" s="162" t="s">
        <v>1782</v>
      </c>
      <c r="G990" s="116" t="s">
        <v>2382</v>
      </c>
      <c r="H990" s="103" t="s">
        <v>966</v>
      </c>
      <c r="I990" s="103" t="s">
        <v>442</v>
      </c>
      <c r="J990" s="103" t="s">
        <v>1844</v>
      </c>
      <c r="K990" s="102" t="s">
        <v>540</v>
      </c>
      <c r="L990" s="116" t="s">
        <v>443</v>
      </c>
      <c r="M990" s="74"/>
      <c r="N990" s="74"/>
      <c r="O990" s="74"/>
      <c r="P990" s="74"/>
      <c r="Q990" s="74"/>
      <c r="R990" s="74"/>
      <c r="S990" s="74"/>
      <c r="T990" s="74"/>
      <c r="U990" s="74"/>
      <c r="V990" s="74"/>
      <c r="W990" s="74"/>
      <c r="X990" s="74"/>
      <c r="Y990" s="74"/>
      <c r="Z990" s="74"/>
      <c r="AA990" s="74"/>
    </row>
    <row r="991" spans="1:27" s="127" customFormat="1" ht="25.5">
      <c r="A991" s="73"/>
      <c r="B991" s="102">
        <v>99</v>
      </c>
      <c r="C991" s="102">
        <v>881</v>
      </c>
      <c r="D991" s="119" t="s">
        <v>2006</v>
      </c>
      <c r="E991" s="102"/>
      <c r="F991" s="162" t="s">
        <v>1782</v>
      </c>
      <c r="G991" s="116" t="s">
        <v>2102</v>
      </c>
      <c r="H991" s="103" t="s">
        <v>1165</v>
      </c>
      <c r="I991" s="103" t="s">
        <v>1166</v>
      </c>
      <c r="J991" s="103" t="s">
        <v>237</v>
      </c>
      <c r="K991" s="102" t="s">
        <v>540</v>
      </c>
      <c r="L991" s="116" t="s">
        <v>1436</v>
      </c>
      <c r="M991" s="74"/>
      <c r="N991" s="74"/>
      <c r="O991" s="74"/>
      <c r="P991" s="74"/>
      <c r="Q991" s="74"/>
      <c r="R991" s="74"/>
      <c r="S991" s="74"/>
      <c r="T991" s="74"/>
      <c r="U991" s="74"/>
      <c r="V991" s="74"/>
      <c r="W991" s="74"/>
      <c r="X991" s="74"/>
      <c r="Y991" s="74"/>
      <c r="Z991" s="74"/>
      <c r="AA991" s="74"/>
    </row>
    <row r="992" spans="1:27" s="127" customFormat="1" ht="25.5">
      <c r="A992" s="73"/>
      <c r="B992" s="102">
        <v>99</v>
      </c>
      <c r="C992" s="102">
        <v>882</v>
      </c>
      <c r="D992" s="119" t="s">
        <v>2006</v>
      </c>
      <c r="E992" s="102"/>
      <c r="F992" s="162" t="s">
        <v>1782</v>
      </c>
      <c r="G992" s="116" t="s">
        <v>1695</v>
      </c>
      <c r="H992" s="103" t="s">
        <v>558</v>
      </c>
      <c r="I992" s="103" t="s">
        <v>190</v>
      </c>
      <c r="J992" s="103" t="s">
        <v>278</v>
      </c>
      <c r="K992" s="102" t="s">
        <v>540</v>
      </c>
      <c r="L992" s="116" t="s">
        <v>768</v>
      </c>
      <c r="M992" s="74"/>
      <c r="N992" s="74"/>
      <c r="O992" s="74"/>
      <c r="P992" s="74"/>
      <c r="Q992" s="74"/>
      <c r="R992" s="74"/>
      <c r="S992" s="74"/>
      <c r="T992" s="74"/>
      <c r="U992" s="74"/>
      <c r="V992" s="74"/>
      <c r="W992" s="74"/>
      <c r="X992" s="74"/>
      <c r="Y992" s="74"/>
      <c r="Z992" s="74"/>
      <c r="AA992" s="74"/>
    </row>
    <row r="993" spans="1:27" s="127" customFormat="1" ht="25.5">
      <c r="A993" s="73"/>
      <c r="B993" s="102">
        <v>99</v>
      </c>
      <c r="C993" s="102">
        <v>883</v>
      </c>
      <c r="D993" s="119" t="s">
        <v>2006</v>
      </c>
      <c r="E993" s="102"/>
      <c r="F993" s="162" t="s">
        <v>1782</v>
      </c>
      <c r="G993" s="176" t="s">
        <v>1696</v>
      </c>
      <c r="H993" s="103" t="s">
        <v>558</v>
      </c>
      <c r="I993" s="103" t="s">
        <v>2324</v>
      </c>
      <c r="J993" s="103" t="s">
        <v>1159</v>
      </c>
      <c r="K993" s="102" t="s">
        <v>540</v>
      </c>
      <c r="L993" s="116" t="s">
        <v>935</v>
      </c>
      <c r="M993" s="74"/>
      <c r="N993" s="74"/>
      <c r="O993" s="74"/>
      <c r="P993" s="74"/>
      <c r="Q993" s="74"/>
      <c r="R993" s="74"/>
      <c r="S993" s="74"/>
      <c r="T993" s="74"/>
      <c r="U993" s="74"/>
      <c r="V993" s="74"/>
      <c r="W993" s="74"/>
      <c r="X993" s="74"/>
      <c r="Y993" s="74"/>
      <c r="Z993" s="74"/>
      <c r="AA993" s="74"/>
    </row>
    <row r="994" spans="1:27" s="127" customFormat="1" ht="51">
      <c r="A994" s="73"/>
      <c r="B994" s="102">
        <v>99</v>
      </c>
      <c r="C994" s="102">
        <v>884</v>
      </c>
      <c r="D994" s="119" t="s">
        <v>2006</v>
      </c>
      <c r="E994" s="102"/>
      <c r="F994" s="162" t="s">
        <v>1782</v>
      </c>
      <c r="G994" s="116" t="s">
        <v>1697</v>
      </c>
      <c r="H994" s="103" t="s">
        <v>1917</v>
      </c>
      <c r="I994" s="103" t="s">
        <v>1918</v>
      </c>
      <c r="J994" s="103" t="s">
        <v>736</v>
      </c>
      <c r="K994" s="102" t="s">
        <v>540</v>
      </c>
      <c r="L994" s="116" t="s">
        <v>104</v>
      </c>
      <c r="M994" s="74"/>
      <c r="N994" s="74"/>
      <c r="O994" s="74"/>
      <c r="P994" s="74"/>
      <c r="Q994" s="74"/>
      <c r="R994" s="74"/>
      <c r="S994" s="74"/>
      <c r="T994" s="74"/>
      <c r="U994" s="74"/>
      <c r="V994" s="74"/>
      <c r="W994" s="74"/>
      <c r="X994" s="74"/>
      <c r="Y994" s="74"/>
      <c r="Z994" s="74"/>
      <c r="AA994" s="74"/>
    </row>
    <row r="995" spans="1:27" s="127" customFormat="1" ht="38.25">
      <c r="A995" s="73"/>
      <c r="B995" s="102">
        <v>99</v>
      </c>
      <c r="C995" s="102">
        <v>885</v>
      </c>
      <c r="D995" s="119" t="s">
        <v>2006</v>
      </c>
      <c r="E995" s="102"/>
      <c r="F995" s="162" t="s">
        <v>1782</v>
      </c>
      <c r="G995" s="116" t="s">
        <v>1167</v>
      </c>
      <c r="H995" s="103" t="s">
        <v>1168</v>
      </c>
      <c r="I995" s="103" t="s">
        <v>1169</v>
      </c>
      <c r="J995" s="103" t="s">
        <v>524</v>
      </c>
      <c r="K995" s="102" t="s">
        <v>540</v>
      </c>
      <c r="L995" s="116" t="s">
        <v>92</v>
      </c>
      <c r="M995" s="74"/>
      <c r="N995" s="74"/>
      <c r="O995" s="74"/>
      <c r="P995" s="74"/>
      <c r="Q995" s="74"/>
      <c r="R995" s="74"/>
      <c r="S995" s="74"/>
      <c r="T995" s="74"/>
      <c r="U995" s="74"/>
      <c r="V995" s="74"/>
      <c r="W995" s="74"/>
      <c r="X995" s="74"/>
      <c r="Y995" s="74"/>
      <c r="Z995" s="74"/>
      <c r="AA995" s="74"/>
    </row>
    <row r="996" spans="1:27" s="127" customFormat="1" ht="12.75">
      <c r="A996" s="73"/>
      <c r="B996" s="102">
        <v>99</v>
      </c>
      <c r="C996" s="102">
        <v>886</v>
      </c>
      <c r="D996" s="119" t="s">
        <v>2006</v>
      </c>
      <c r="E996" s="102"/>
      <c r="F996" s="162" t="s">
        <v>1539</v>
      </c>
      <c r="G996" s="116" t="s">
        <v>2444</v>
      </c>
      <c r="H996" s="103" t="s">
        <v>1810</v>
      </c>
      <c r="I996" s="103" t="s">
        <v>2445</v>
      </c>
      <c r="J996" s="103" t="s">
        <v>355</v>
      </c>
      <c r="K996" s="102" t="s">
        <v>540</v>
      </c>
      <c r="L996" s="116"/>
      <c r="M996" s="74"/>
      <c r="N996" s="74"/>
      <c r="O996" s="74"/>
      <c r="P996" s="74"/>
      <c r="Q996" s="74"/>
      <c r="R996" s="74"/>
      <c r="S996" s="74"/>
      <c r="T996" s="74"/>
      <c r="U996" s="74"/>
      <c r="V996" s="74"/>
      <c r="W996" s="74"/>
      <c r="X996" s="74"/>
      <c r="Y996" s="74"/>
      <c r="Z996" s="74"/>
      <c r="AA996" s="74"/>
    </row>
    <row r="997" spans="1:27" s="127" customFormat="1" ht="12.75">
      <c r="A997" s="73"/>
      <c r="B997" s="105">
        <v>100</v>
      </c>
      <c r="C997" s="105">
        <v>887</v>
      </c>
      <c r="D997" s="119" t="s">
        <v>2007</v>
      </c>
      <c r="E997" s="102"/>
      <c r="F997" s="162" t="s">
        <v>1912</v>
      </c>
      <c r="G997" s="116" t="s">
        <v>480</v>
      </c>
      <c r="H997" s="103" t="s">
        <v>2446</v>
      </c>
      <c r="I997" s="103" t="s">
        <v>2447</v>
      </c>
      <c r="J997" s="103" t="s">
        <v>1818</v>
      </c>
      <c r="K997" s="102" t="s">
        <v>540</v>
      </c>
      <c r="L997" s="201"/>
      <c r="M997" s="74"/>
      <c r="N997" s="74"/>
      <c r="O997" s="74"/>
      <c r="P997" s="74"/>
      <c r="Q997" s="74"/>
      <c r="R997" s="74"/>
      <c r="S997" s="74"/>
      <c r="T997" s="74"/>
      <c r="U997" s="74"/>
      <c r="V997" s="74"/>
      <c r="W997" s="74"/>
      <c r="X997" s="74"/>
      <c r="Y997" s="74"/>
      <c r="Z997" s="74"/>
      <c r="AA997" s="74"/>
    </row>
    <row r="998" spans="1:27" s="127" customFormat="1" ht="12.75">
      <c r="A998" s="73"/>
      <c r="B998" s="105">
        <v>100</v>
      </c>
      <c r="C998" s="105" t="s">
        <v>2448</v>
      </c>
      <c r="D998" s="119" t="s">
        <v>2008</v>
      </c>
      <c r="E998" s="102"/>
      <c r="F998" s="162" t="s">
        <v>1912</v>
      </c>
      <c r="G998" s="116" t="s">
        <v>480</v>
      </c>
      <c r="H998" s="103" t="s">
        <v>2449</v>
      </c>
      <c r="I998" s="103" t="s">
        <v>1017</v>
      </c>
      <c r="J998" s="103" t="s">
        <v>2175</v>
      </c>
      <c r="K998" s="102" t="s">
        <v>540</v>
      </c>
      <c r="L998" s="202"/>
      <c r="M998" s="74"/>
      <c r="N998" s="74"/>
      <c r="O998" s="74"/>
      <c r="P998" s="74"/>
      <c r="Q998" s="74"/>
      <c r="R998" s="74"/>
      <c r="S998" s="74"/>
      <c r="T998" s="74"/>
      <c r="U998" s="74"/>
      <c r="V998" s="74"/>
      <c r="W998" s="74"/>
      <c r="X998" s="74"/>
      <c r="Y998" s="74"/>
      <c r="Z998" s="74"/>
      <c r="AA998" s="74"/>
    </row>
    <row r="999" spans="1:27" s="127" customFormat="1" ht="12.75">
      <c r="A999" s="73"/>
      <c r="B999" s="105">
        <v>100</v>
      </c>
      <c r="C999" s="105">
        <v>888</v>
      </c>
      <c r="D999" s="119" t="s">
        <v>2006</v>
      </c>
      <c r="E999" s="102"/>
      <c r="F999" s="162" t="s">
        <v>1348</v>
      </c>
      <c r="G999" s="116" t="s">
        <v>481</v>
      </c>
      <c r="H999" s="103" t="s">
        <v>2450</v>
      </c>
      <c r="I999" s="103" t="s">
        <v>2341</v>
      </c>
      <c r="J999" s="103" t="s">
        <v>244</v>
      </c>
      <c r="K999" s="102" t="s">
        <v>540</v>
      </c>
      <c r="L999" s="116"/>
      <c r="M999" s="74"/>
      <c r="N999" s="74"/>
      <c r="O999" s="74"/>
      <c r="P999" s="74"/>
      <c r="Q999" s="74"/>
      <c r="R999" s="74"/>
      <c r="S999" s="74"/>
      <c r="T999" s="74"/>
      <c r="U999" s="74"/>
      <c r="V999" s="74"/>
      <c r="W999" s="74"/>
      <c r="X999" s="74"/>
      <c r="Y999" s="74"/>
      <c r="Z999" s="74"/>
      <c r="AA999" s="74"/>
    </row>
    <row r="1000" spans="1:27" s="127" customFormat="1" ht="12.75">
      <c r="A1000" s="73"/>
      <c r="B1000" s="105">
        <v>100</v>
      </c>
      <c r="C1000" s="105">
        <v>889</v>
      </c>
      <c r="D1000" s="119" t="s">
        <v>2007</v>
      </c>
      <c r="E1000" s="102"/>
      <c r="F1000" s="162" t="s">
        <v>1348</v>
      </c>
      <c r="G1000" s="116" t="s">
        <v>481</v>
      </c>
      <c r="H1000" s="103" t="s">
        <v>2342</v>
      </c>
      <c r="I1000" s="103" t="s">
        <v>2343</v>
      </c>
      <c r="J1000" s="103" t="s">
        <v>239</v>
      </c>
      <c r="K1000" s="102" t="s">
        <v>540</v>
      </c>
      <c r="L1000" s="116"/>
      <c r="M1000" s="74"/>
      <c r="N1000" s="74"/>
      <c r="O1000" s="74"/>
      <c r="P1000" s="74"/>
      <c r="Q1000" s="74"/>
      <c r="R1000" s="74"/>
      <c r="S1000" s="74"/>
      <c r="T1000" s="74"/>
      <c r="U1000" s="74"/>
      <c r="V1000" s="74"/>
      <c r="W1000" s="74"/>
      <c r="X1000" s="74"/>
      <c r="Y1000" s="74"/>
      <c r="Z1000" s="74"/>
      <c r="AA1000" s="74"/>
    </row>
    <row r="1001" spans="1:27" s="127" customFormat="1" ht="12.75">
      <c r="A1001" s="73"/>
      <c r="B1001" s="105">
        <v>100</v>
      </c>
      <c r="C1001" s="105" t="s">
        <v>2344</v>
      </c>
      <c r="D1001" s="119" t="s">
        <v>2008</v>
      </c>
      <c r="E1001" s="102"/>
      <c r="F1001" s="162" t="s">
        <v>1348</v>
      </c>
      <c r="G1001" s="116" t="s">
        <v>481</v>
      </c>
      <c r="H1001" s="103" t="s">
        <v>2343</v>
      </c>
      <c r="I1001" s="103" t="s">
        <v>362</v>
      </c>
      <c r="J1001" s="103" t="s">
        <v>655</v>
      </c>
      <c r="K1001" s="102" t="s">
        <v>540</v>
      </c>
      <c r="L1001" s="116"/>
      <c r="M1001" s="74"/>
      <c r="N1001" s="74"/>
      <c r="O1001" s="74"/>
      <c r="P1001" s="74"/>
      <c r="Q1001" s="74"/>
      <c r="R1001" s="74"/>
      <c r="S1001" s="74"/>
      <c r="T1001" s="74"/>
      <c r="U1001" s="74"/>
      <c r="V1001" s="74"/>
      <c r="W1001" s="74"/>
      <c r="X1001" s="74"/>
      <c r="Y1001" s="74"/>
      <c r="Z1001" s="74"/>
      <c r="AA1001" s="74"/>
    </row>
    <row r="1002" spans="1:27" s="127" customFormat="1" ht="12.75">
      <c r="A1002" s="73"/>
      <c r="B1002" s="105">
        <v>100</v>
      </c>
      <c r="C1002" s="105" t="s">
        <v>363</v>
      </c>
      <c r="D1002" s="119" t="s">
        <v>2006</v>
      </c>
      <c r="E1002" s="102"/>
      <c r="F1002" s="162" t="s">
        <v>1348</v>
      </c>
      <c r="G1002" s="116" t="s">
        <v>481</v>
      </c>
      <c r="H1002" s="103" t="s">
        <v>229</v>
      </c>
      <c r="I1002" s="103" t="s">
        <v>364</v>
      </c>
      <c r="J1002" s="103" t="s">
        <v>980</v>
      </c>
      <c r="K1002" s="102" t="s">
        <v>540</v>
      </c>
      <c r="L1002" s="116"/>
      <c r="M1002" s="74"/>
      <c r="N1002" s="74"/>
      <c r="O1002" s="74"/>
      <c r="P1002" s="74"/>
      <c r="Q1002" s="74"/>
      <c r="R1002" s="74"/>
      <c r="S1002" s="74"/>
      <c r="T1002" s="74"/>
      <c r="U1002" s="74"/>
      <c r="V1002" s="74"/>
      <c r="W1002" s="74"/>
      <c r="X1002" s="74"/>
      <c r="Y1002" s="74"/>
      <c r="Z1002" s="74"/>
      <c r="AA1002" s="74"/>
    </row>
    <row r="1003" spans="1:27" s="127" customFormat="1" ht="25.5">
      <c r="A1003" s="73"/>
      <c r="B1003" s="105">
        <v>100</v>
      </c>
      <c r="C1003" s="105">
        <v>890</v>
      </c>
      <c r="D1003" s="119" t="s">
        <v>2006</v>
      </c>
      <c r="E1003" s="102"/>
      <c r="F1003" s="162" t="s">
        <v>1170</v>
      </c>
      <c r="G1003" s="116" t="s">
        <v>711</v>
      </c>
      <c r="H1003" s="103" t="s">
        <v>712</v>
      </c>
      <c r="I1003" s="103" t="s">
        <v>713</v>
      </c>
      <c r="J1003" s="103" t="s">
        <v>975</v>
      </c>
      <c r="K1003" s="102" t="s">
        <v>540</v>
      </c>
      <c r="L1003" s="116" t="s">
        <v>1871</v>
      </c>
      <c r="M1003" s="74"/>
      <c r="N1003" s="74"/>
      <c r="O1003" s="74"/>
      <c r="P1003" s="74"/>
      <c r="Q1003" s="74"/>
      <c r="R1003" s="74"/>
      <c r="S1003" s="74"/>
      <c r="T1003" s="74"/>
      <c r="U1003" s="74"/>
      <c r="V1003" s="74"/>
      <c r="W1003" s="74"/>
      <c r="X1003" s="74"/>
      <c r="Y1003" s="74"/>
      <c r="Z1003" s="74"/>
      <c r="AA1003" s="74"/>
    </row>
    <row r="1004" spans="1:27" s="127" customFormat="1" ht="25.5">
      <c r="A1004" s="73"/>
      <c r="B1004" s="102">
        <v>101</v>
      </c>
      <c r="C1004" s="102">
        <v>891</v>
      </c>
      <c r="D1004" s="119" t="s">
        <v>499</v>
      </c>
      <c r="E1004" s="102"/>
      <c r="F1004" s="162" t="s">
        <v>886</v>
      </c>
      <c r="G1004" s="116" t="s">
        <v>1364</v>
      </c>
      <c r="H1004" s="103" t="s">
        <v>2153</v>
      </c>
      <c r="I1004" s="103" t="s">
        <v>1734</v>
      </c>
      <c r="J1004" s="103" t="s">
        <v>1133</v>
      </c>
      <c r="K1004" s="102" t="s">
        <v>540</v>
      </c>
      <c r="L1004" s="116" t="s">
        <v>1872</v>
      </c>
      <c r="M1004" s="74"/>
      <c r="N1004" s="74"/>
      <c r="O1004" s="74"/>
      <c r="P1004" s="74"/>
      <c r="Q1004" s="74"/>
      <c r="R1004" s="74"/>
      <c r="S1004" s="74"/>
      <c r="T1004" s="74"/>
      <c r="U1004" s="74"/>
      <c r="V1004" s="74"/>
      <c r="W1004" s="74"/>
      <c r="X1004" s="74"/>
      <c r="Y1004" s="74"/>
      <c r="Z1004" s="74"/>
      <c r="AA1004" s="74"/>
    </row>
    <row r="1005" spans="1:27" s="127" customFormat="1" ht="12.75">
      <c r="A1005" s="73"/>
      <c r="B1005" s="102">
        <v>101</v>
      </c>
      <c r="C1005" s="102">
        <v>892</v>
      </c>
      <c r="D1005" s="119" t="s">
        <v>497</v>
      </c>
      <c r="E1005" s="102"/>
      <c r="F1005" s="162" t="s">
        <v>886</v>
      </c>
      <c r="G1005" s="116" t="s">
        <v>1363</v>
      </c>
      <c r="H1005" s="103" t="s">
        <v>1365</v>
      </c>
      <c r="I1005" s="103" t="s">
        <v>1366</v>
      </c>
      <c r="J1005" s="103" t="s">
        <v>2416</v>
      </c>
      <c r="K1005" s="102" t="s">
        <v>540</v>
      </c>
      <c r="L1005" s="116"/>
      <c r="M1005" s="74"/>
      <c r="N1005" s="74"/>
      <c r="O1005" s="74"/>
      <c r="P1005" s="74"/>
      <c r="Q1005" s="74"/>
      <c r="R1005" s="74"/>
      <c r="S1005" s="74"/>
      <c r="T1005" s="74"/>
      <c r="U1005" s="74"/>
      <c r="V1005" s="74"/>
      <c r="W1005" s="74"/>
      <c r="X1005" s="74"/>
      <c r="Y1005" s="74"/>
      <c r="Z1005" s="74"/>
      <c r="AA1005" s="74"/>
    </row>
    <row r="1006" spans="1:27" s="127" customFormat="1" ht="25.5">
      <c r="A1006" s="73"/>
      <c r="B1006" s="102">
        <v>101</v>
      </c>
      <c r="C1006" s="102">
        <v>893</v>
      </c>
      <c r="D1006" s="119" t="s">
        <v>498</v>
      </c>
      <c r="E1006" s="102"/>
      <c r="F1006" s="162" t="s">
        <v>886</v>
      </c>
      <c r="G1006" s="116" t="s">
        <v>1584</v>
      </c>
      <c r="H1006" s="103" t="s">
        <v>440</v>
      </c>
      <c r="I1006" s="103" t="s">
        <v>441</v>
      </c>
      <c r="J1006" s="103" t="s">
        <v>530</v>
      </c>
      <c r="K1006" s="102" t="s">
        <v>540</v>
      </c>
      <c r="L1006" s="167" t="s">
        <v>1663</v>
      </c>
      <c r="M1006" s="74"/>
      <c r="N1006" s="74"/>
      <c r="O1006" s="74"/>
      <c r="P1006" s="74"/>
      <c r="Q1006" s="74"/>
      <c r="R1006" s="74"/>
      <c r="S1006" s="74"/>
      <c r="T1006" s="74"/>
      <c r="U1006" s="74"/>
      <c r="V1006" s="74"/>
      <c r="W1006" s="74"/>
      <c r="X1006" s="74"/>
      <c r="Y1006" s="74"/>
      <c r="Z1006" s="74"/>
      <c r="AA1006" s="74"/>
    </row>
    <row r="1007" spans="1:27" s="127" customFormat="1" ht="25.5">
      <c r="A1007" s="73"/>
      <c r="B1007" s="102">
        <v>101</v>
      </c>
      <c r="C1007" s="102">
        <v>894</v>
      </c>
      <c r="D1007" s="119" t="s">
        <v>2006</v>
      </c>
      <c r="E1007" s="102"/>
      <c r="F1007" s="162" t="s">
        <v>886</v>
      </c>
      <c r="G1007" s="116" t="s">
        <v>964</v>
      </c>
      <c r="H1007" s="103" t="s">
        <v>1015</v>
      </c>
      <c r="I1007" s="103" t="s">
        <v>1585</v>
      </c>
      <c r="J1007" s="103" t="s">
        <v>653</v>
      </c>
      <c r="K1007" s="102" t="s">
        <v>540</v>
      </c>
      <c r="L1007" s="116" t="s">
        <v>1016</v>
      </c>
      <c r="M1007" s="74"/>
      <c r="N1007" s="74"/>
      <c r="O1007" s="74"/>
      <c r="P1007" s="74"/>
      <c r="Q1007" s="74"/>
      <c r="R1007" s="74"/>
      <c r="S1007" s="74"/>
      <c r="T1007" s="74"/>
      <c r="U1007" s="74"/>
      <c r="V1007" s="74"/>
      <c r="W1007" s="74"/>
      <c r="X1007" s="74"/>
      <c r="Y1007" s="74"/>
      <c r="Z1007" s="74"/>
      <c r="AA1007" s="74"/>
    </row>
    <row r="1008" spans="1:27" s="127" customFormat="1" ht="25.5">
      <c r="A1008" s="73"/>
      <c r="B1008" s="102">
        <v>101</v>
      </c>
      <c r="C1008" s="102">
        <v>895</v>
      </c>
      <c r="D1008" s="119" t="s">
        <v>2006</v>
      </c>
      <c r="E1008" s="102"/>
      <c r="F1008" s="162" t="s">
        <v>886</v>
      </c>
      <c r="G1008" s="116" t="s">
        <v>923</v>
      </c>
      <c r="H1008" s="103" t="s">
        <v>924</v>
      </c>
      <c r="I1008" s="103" t="s">
        <v>1968</v>
      </c>
      <c r="J1008" s="103" t="s">
        <v>448</v>
      </c>
      <c r="K1008" s="102" t="s">
        <v>540</v>
      </c>
      <c r="L1008" s="116" t="s">
        <v>1545</v>
      </c>
      <c r="M1008" s="74"/>
      <c r="N1008" s="74"/>
      <c r="O1008" s="74"/>
      <c r="P1008" s="74"/>
      <c r="Q1008" s="74"/>
      <c r="R1008" s="74"/>
      <c r="S1008" s="74"/>
      <c r="T1008" s="74"/>
      <c r="U1008" s="74"/>
      <c r="V1008" s="74"/>
      <c r="W1008" s="74"/>
      <c r="X1008" s="74"/>
      <c r="Y1008" s="74"/>
      <c r="Z1008" s="74"/>
      <c r="AA1008" s="74"/>
    </row>
    <row r="1009" spans="1:27" s="127" customFormat="1" ht="12.75">
      <c r="A1009" s="73"/>
      <c r="B1009" s="158">
        <v>101</v>
      </c>
      <c r="C1009" s="158">
        <v>896</v>
      </c>
      <c r="D1009" s="247" t="s">
        <v>2006</v>
      </c>
      <c r="E1009" s="158"/>
      <c r="F1009" s="162" t="s">
        <v>886</v>
      </c>
      <c r="G1009" s="159" t="s">
        <v>1955</v>
      </c>
      <c r="H1009" s="160" t="s">
        <v>1956</v>
      </c>
      <c r="I1009" s="160" t="s">
        <v>1957</v>
      </c>
      <c r="J1009" s="160" t="s">
        <v>843</v>
      </c>
      <c r="K1009" s="158" t="s">
        <v>540</v>
      </c>
      <c r="L1009" s="116" t="s">
        <v>1633</v>
      </c>
      <c r="M1009" s="74"/>
      <c r="N1009" s="74"/>
      <c r="O1009" s="74"/>
      <c r="P1009" s="74"/>
      <c r="Q1009" s="74"/>
      <c r="R1009" s="74"/>
      <c r="S1009" s="74"/>
      <c r="T1009" s="74"/>
      <c r="U1009" s="74"/>
      <c r="V1009" s="74"/>
      <c r="W1009" s="74"/>
      <c r="X1009" s="74"/>
      <c r="Y1009" s="74"/>
      <c r="Z1009" s="74"/>
      <c r="AA1009" s="74"/>
    </row>
    <row r="1010" spans="1:27" s="127" customFormat="1" ht="12.75">
      <c r="A1010" s="73"/>
      <c r="B1010" s="105">
        <v>102</v>
      </c>
      <c r="C1010" s="105">
        <v>897</v>
      </c>
      <c r="D1010" s="119" t="s">
        <v>2006</v>
      </c>
      <c r="E1010" s="102"/>
      <c r="F1010" s="162" t="s">
        <v>886</v>
      </c>
      <c r="G1010" s="116" t="s">
        <v>1958</v>
      </c>
      <c r="H1010" s="103" t="s">
        <v>1959</v>
      </c>
      <c r="I1010" s="103" t="s">
        <v>1960</v>
      </c>
      <c r="J1010" s="103" t="s">
        <v>2434</v>
      </c>
      <c r="K1010" s="102" t="s">
        <v>540</v>
      </c>
      <c r="L1010" s="116"/>
      <c r="M1010" s="74"/>
      <c r="N1010" s="74"/>
      <c r="O1010" s="74"/>
      <c r="P1010" s="74"/>
      <c r="Q1010" s="74"/>
      <c r="R1010" s="74"/>
      <c r="S1010" s="74"/>
      <c r="T1010" s="74"/>
      <c r="U1010" s="74"/>
      <c r="V1010" s="74"/>
      <c r="W1010" s="74"/>
      <c r="X1010" s="74"/>
      <c r="Y1010" s="74"/>
      <c r="Z1010" s="74"/>
      <c r="AA1010" s="74"/>
    </row>
    <row r="1011" spans="1:27" s="127" customFormat="1" ht="25.5">
      <c r="A1011" s="73"/>
      <c r="B1011" s="105">
        <v>102</v>
      </c>
      <c r="C1011" s="105">
        <v>898</v>
      </c>
      <c r="D1011" s="119" t="s">
        <v>2006</v>
      </c>
      <c r="E1011" s="102"/>
      <c r="F1011" s="162" t="s">
        <v>886</v>
      </c>
      <c r="G1011" s="116" t="s">
        <v>1442</v>
      </c>
      <c r="H1011" s="103" t="s">
        <v>520</v>
      </c>
      <c r="I1011" s="103" t="s">
        <v>1443</v>
      </c>
      <c r="J1011" s="103" t="s">
        <v>2441</v>
      </c>
      <c r="K1011" s="102" t="s">
        <v>540</v>
      </c>
      <c r="L1011" s="116" t="s">
        <v>519</v>
      </c>
      <c r="M1011" s="74"/>
      <c r="N1011" s="74"/>
      <c r="O1011" s="74"/>
      <c r="P1011" s="74"/>
      <c r="Q1011" s="74"/>
      <c r="R1011" s="74"/>
      <c r="S1011" s="74"/>
      <c r="T1011" s="74"/>
      <c r="U1011" s="74"/>
      <c r="V1011" s="74"/>
      <c r="W1011" s="74"/>
      <c r="X1011" s="74"/>
      <c r="Y1011" s="74"/>
      <c r="Z1011" s="74"/>
      <c r="AA1011" s="74"/>
    </row>
    <row r="1012" spans="1:27" s="127" customFormat="1" ht="12.75">
      <c r="A1012" s="73"/>
      <c r="B1012" s="105">
        <v>102</v>
      </c>
      <c r="C1012" s="105">
        <v>899</v>
      </c>
      <c r="D1012" s="119" t="s">
        <v>2007</v>
      </c>
      <c r="E1012" s="102"/>
      <c r="F1012" s="162" t="s">
        <v>886</v>
      </c>
      <c r="G1012" s="116" t="s">
        <v>1444</v>
      </c>
      <c r="H1012" s="103" t="s">
        <v>1445</v>
      </c>
      <c r="I1012" s="103" t="s">
        <v>438</v>
      </c>
      <c r="J1012" s="103" t="s">
        <v>493</v>
      </c>
      <c r="K1012" s="102" t="s">
        <v>540</v>
      </c>
      <c r="L1012" s="116"/>
      <c r="M1012" s="74"/>
      <c r="N1012" s="74"/>
      <c r="O1012" s="74"/>
      <c r="P1012" s="74"/>
      <c r="Q1012" s="74"/>
      <c r="R1012" s="74"/>
      <c r="S1012" s="74"/>
      <c r="T1012" s="74"/>
      <c r="U1012" s="74"/>
      <c r="V1012" s="74"/>
      <c r="W1012" s="74"/>
      <c r="X1012" s="74"/>
      <c r="Y1012" s="74"/>
      <c r="Z1012" s="74"/>
      <c r="AA1012" s="74"/>
    </row>
    <row r="1013" spans="1:27" s="127" customFormat="1" ht="12.75">
      <c r="A1013" s="73"/>
      <c r="B1013" s="105">
        <v>102</v>
      </c>
      <c r="C1013" s="105" t="s">
        <v>1446</v>
      </c>
      <c r="D1013" s="119" t="s">
        <v>2008</v>
      </c>
      <c r="E1013" s="102"/>
      <c r="F1013" s="162" t="s">
        <v>886</v>
      </c>
      <c r="G1013" s="116" t="s">
        <v>1444</v>
      </c>
      <c r="H1013" s="103" t="s">
        <v>1590</v>
      </c>
      <c r="I1013" s="103" t="s">
        <v>439</v>
      </c>
      <c r="J1013" s="103" t="s">
        <v>1537</v>
      </c>
      <c r="K1013" s="102" t="s">
        <v>540</v>
      </c>
      <c r="L1013" s="116"/>
      <c r="M1013" s="74"/>
      <c r="N1013" s="74"/>
      <c r="O1013" s="74"/>
      <c r="P1013" s="74"/>
      <c r="Q1013" s="74"/>
      <c r="R1013" s="74"/>
      <c r="S1013" s="74"/>
      <c r="T1013" s="74"/>
      <c r="U1013" s="74"/>
      <c r="V1013" s="74"/>
      <c r="W1013" s="74"/>
      <c r="X1013" s="74"/>
      <c r="Y1013" s="74"/>
      <c r="Z1013" s="74"/>
      <c r="AA1013" s="74"/>
    </row>
    <row r="1014" spans="1:27" s="127" customFormat="1" ht="29.25" customHeight="1">
      <c r="A1014" s="73"/>
      <c r="B1014" s="105">
        <v>102</v>
      </c>
      <c r="C1014" s="105">
        <v>900</v>
      </c>
      <c r="D1014" s="119" t="s">
        <v>2006</v>
      </c>
      <c r="E1014" s="102"/>
      <c r="F1014" s="162" t="s">
        <v>886</v>
      </c>
      <c r="G1014" s="248" t="s">
        <v>1036</v>
      </c>
      <c r="H1014" s="103" t="s">
        <v>74</v>
      </c>
      <c r="I1014" s="103" t="s">
        <v>1145</v>
      </c>
      <c r="J1014" s="103" t="s">
        <v>1628</v>
      </c>
      <c r="K1014" s="102" t="s">
        <v>540</v>
      </c>
      <c r="L1014" s="116"/>
      <c r="M1014" s="74"/>
      <c r="N1014" s="74"/>
      <c r="O1014" s="74"/>
      <c r="P1014" s="74"/>
      <c r="Q1014" s="74"/>
      <c r="R1014" s="74"/>
      <c r="S1014" s="74"/>
      <c r="T1014" s="74"/>
      <c r="U1014" s="74"/>
      <c r="V1014" s="74"/>
      <c r="W1014" s="74"/>
      <c r="X1014" s="74"/>
      <c r="Y1014" s="74"/>
      <c r="Z1014" s="74"/>
      <c r="AA1014" s="74"/>
    </row>
    <row r="1015" spans="1:27" s="127" customFormat="1" ht="25.5">
      <c r="A1015" s="73"/>
      <c r="B1015" s="102">
        <v>103</v>
      </c>
      <c r="C1015" s="102">
        <v>901</v>
      </c>
      <c r="D1015" s="119" t="s">
        <v>2006</v>
      </c>
      <c r="E1015" s="102"/>
      <c r="F1015" s="162" t="s">
        <v>886</v>
      </c>
      <c r="G1015" s="116" t="s">
        <v>1471</v>
      </c>
      <c r="H1015" s="103" t="s">
        <v>1037</v>
      </c>
      <c r="I1015" s="103" t="s">
        <v>1038</v>
      </c>
      <c r="J1015" s="103" t="s">
        <v>2137</v>
      </c>
      <c r="K1015" s="102" t="s">
        <v>540</v>
      </c>
      <c r="L1015" s="116"/>
      <c r="M1015" s="74"/>
      <c r="N1015" s="74"/>
      <c r="O1015" s="74"/>
      <c r="P1015" s="74"/>
      <c r="Q1015" s="74"/>
      <c r="R1015" s="74"/>
      <c r="S1015" s="74"/>
      <c r="T1015" s="74"/>
      <c r="U1015" s="74"/>
      <c r="V1015" s="74"/>
      <c r="W1015" s="74"/>
      <c r="X1015" s="74"/>
      <c r="Y1015" s="74"/>
      <c r="Z1015" s="74"/>
      <c r="AA1015" s="74"/>
    </row>
    <row r="1016" spans="1:27" s="127" customFormat="1" ht="25.5">
      <c r="A1016" s="73"/>
      <c r="B1016" s="102">
        <v>103</v>
      </c>
      <c r="C1016" s="102">
        <v>902</v>
      </c>
      <c r="D1016" s="119" t="s">
        <v>2007</v>
      </c>
      <c r="E1016" s="102"/>
      <c r="F1016" s="162" t="s">
        <v>886</v>
      </c>
      <c r="G1016" s="116" t="s">
        <v>1039</v>
      </c>
      <c r="H1016" s="103" t="s">
        <v>1040</v>
      </c>
      <c r="I1016" s="103" t="s">
        <v>639</v>
      </c>
      <c r="J1016" s="103" t="s">
        <v>1694</v>
      </c>
      <c r="K1016" s="102" t="s">
        <v>540</v>
      </c>
      <c r="L1016" s="116" t="s">
        <v>72</v>
      </c>
      <c r="M1016" s="74"/>
      <c r="N1016" s="74"/>
      <c r="O1016" s="74"/>
      <c r="P1016" s="74"/>
      <c r="Q1016" s="74"/>
      <c r="R1016" s="74"/>
      <c r="S1016" s="74"/>
      <c r="T1016" s="74"/>
      <c r="U1016" s="74"/>
      <c r="V1016" s="74"/>
      <c r="W1016" s="74"/>
      <c r="X1016" s="74"/>
      <c r="Y1016" s="74"/>
      <c r="Z1016" s="74"/>
      <c r="AA1016" s="74"/>
    </row>
    <row r="1017" spans="1:27" s="127" customFormat="1" ht="25.5">
      <c r="A1017" s="73"/>
      <c r="B1017" s="102">
        <v>103</v>
      </c>
      <c r="C1017" s="102">
        <v>903</v>
      </c>
      <c r="D1017" s="119" t="s">
        <v>2008</v>
      </c>
      <c r="E1017" s="102"/>
      <c r="F1017" s="162" t="s">
        <v>886</v>
      </c>
      <c r="G1017" s="116" t="s">
        <v>1039</v>
      </c>
      <c r="H1017" s="103" t="s">
        <v>639</v>
      </c>
      <c r="I1017" s="103" t="s">
        <v>640</v>
      </c>
      <c r="J1017" s="103" t="s">
        <v>245</v>
      </c>
      <c r="K1017" s="102" t="s">
        <v>540</v>
      </c>
      <c r="L1017" s="116" t="s">
        <v>73</v>
      </c>
      <c r="M1017" s="74"/>
      <c r="N1017" s="74"/>
      <c r="O1017" s="74"/>
      <c r="P1017" s="74"/>
      <c r="Q1017" s="74"/>
      <c r="R1017" s="74"/>
      <c r="S1017" s="74"/>
      <c r="T1017" s="74"/>
      <c r="U1017" s="74"/>
      <c r="V1017" s="74"/>
      <c r="W1017" s="74"/>
      <c r="X1017" s="74"/>
      <c r="Y1017" s="74"/>
      <c r="Z1017" s="74"/>
      <c r="AA1017" s="74"/>
    </row>
    <row r="1018" spans="1:27" s="127" customFormat="1" ht="25.5">
      <c r="A1018" s="73"/>
      <c r="B1018" s="102">
        <v>103</v>
      </c>
      <c r="C1018" s="102">
        <v>904</v>
      </c>
      <c r="D1018" s="119" t="s">
        <v>2007</v>
      </c>
      <c r="E1018" s="102"/>
      <c r="F1018" s="162" t="s">
        <v>886</v>
      </c>
      <c r="G1018" s="116" t="s">
        <v>1534</v>
      </c>
      <c r="H1018" s="103" t="s">
        <v>1880</v>
      </c>
      <c r="I1018" s="103" t="s">
        <v>1881</v>
      </c>
      <c r="J1018" s="103" t="s">
        <v>415</v>
      </c>
      <c r="K1018" s="102" t="s">
        <v>540</v>
      </c>
      <c r="L1018" s="116"/>
      <c r="M1018" s="74"/>
      <c r="N1018" s="74"/>
      <c r="O1018" s="74"/>
      <c r="P1018" s="74"/>
      <c r="Q1018" s="74"/>
      <c r="R1018" s="74"/>
      <c r="S1018" s="74"/>
      <c r="T1018" s="74"/>
      <c r="U1018" s="74"/>
      <c r="V1018" s="74"/>
      <c r="W1018" s="74"/>
      <c r="X1018" s="74"/>
      <c r="Y1018" s="74"/>
      <c r="Z1018" s="74"/>
      <c r="AA1018" s="74"/>
    </row>
    <row r="1019" spans="1:27" s="127" customFormat="1" ht="25.5">
      <c r="A1019" s="73"/>
      <c r="B1019" s="102">
        <v>103</v>
      </c>
      <c r="C1019" s="102">
        <v>905</v>
      </c>
      <c r="D1019" s="119" t="s">
        <v>2008</v>
      </c>
      <c r="E1019" s="102"/>
      <c r="F1019" s="162" t="s">
        <v>886</v>
      </c>
      <c r="G1019" s="116" t="s">
        <v>1534</v>
      </c>
      <c r="H1019" s="103" t="s">
        <v>1882</v>
      </c>
      <c r="I1019" s="103" t="s">
        <v>1883</v>
      </c>
      <c r="J1019" s="103" t="s">
        <v>2407</v>
      </c>
      <c r="K1019" s="102" t="s">
        <v>540</v>
      </c>
      <c r="L1019" s="116" t="s">
        <v>1884</v>
      </c>
      <c r="M1019" s="74"/>
      <c r="N1019" s="74"/>
      <c r="O1019" s="74"/>
      <c r="P1019" s="74"/>
      <c r="Q1019" s="74"/>
      <c r="R1019" s="74"/>
      <c r="S1019" s="74"/>
      <c r="T1019" s="74"/>
      <c r="U1019" s="74"/>
      <c r="V1019" s="74"/>
      <c r="W1019" s="74"/>
      <c r="X1019" s="74"/>
      <c r="Y1019" s="74"/>
      <c r="Z1019" s="74"/>
      <c r="AA1019" s="74"/>
    </row>
    <row r="1020" spans="1:27" s="127" customFormat="1" ht="51">
      <c r="A1020" s="73"/>
      <c r="B1020" s="105">
        <v>104</v>
      </c>
      <c r="C1020" s="105">
        <v>906</v>
      </c>
      <c r="D1020" s="119" t="s">
        <v>2006</v>
      </c>
      <c r="E1020" s="102"/>
      <c r="F1020" s="162" t="s">
        <v>886</v>
      </c>
      <c r="G1020" s="116" t="s">
        <v>1003</v>
      </c>
      <c r="H1020" s="103" t="s">
        <v>1217</v>
      </c>
      <c r="I1020" s="103" t="s">
        <v>1611</v>
      </c>
      <c r="J1020" s="103" t="s">
        <v>1367</v>
      </c>
      <c r="K1020" s="102" t="s">
        <v>540</v>
      </c>
      <c r="L1020" s="116" t="s">
        <v>521</v>
      </c>
      <c r="M1020" s="74"/>
      <c r="N1020" s="74"/>
      <c r="O1020" s="74"/>
      <c r="P1020" s="74"/>
      <c r="Q1020" s="74"/>
      <c r="R1020" s="74"/>
      <c r="S1020" s="74"/>
      <c r="T1020" s="74"/>
      <c r="U1020" s="74"/>
      <c r="V1020" s="74"/>
      <c r="W1020" s="74"/>
      <c r="X1020" s="74"/>
      <c r="Y1020" s="74"/>
      <c r="Z1020" s="74"/>
      <c r="AA1020" s="74"/>
    </row>
    <row r="1021" spans="1:27" s="127" customFormat="1" ht="25.5">
      <c r="A1021" s="73"/>
      <c r="B1021" s="105">
        <v>104</v>
      </c>
      <c r="C1021" s="105">
        <v>907</v>
      </c>
      <c r="D1021" s="119" t="s">
        <v>2007</v>
      </c>
      <c r="E1021" s="102"/>
      <c r="F1021" s="162" t="s">
        <v>886</v>
      </c>
      <c r="G1021" s="116" t="s">
        <v>2254</v>
      </c>
      <c r="H1021" s="103" t="s">
        <v>2184</v>
      </c>
      <c r="I1021" s="103" t="s">
        <v>2185</v>
      </c>
      <c r="J1021" s="103" t="s">
        <v>2176</v>
      </c>
      <c r="K1021" s="102" t="s">
        <v>540</v>
      </c>
      <c r="L1021" s="116" t="s">
        <v>2186</v>
      </c>
      <c r="M1021" s="74"/>
      <c r="N1021" s="74"/>
      <c r="O1021" s="74"/>
      <c r="P1021" s="74"/>
      <c r="Q1021" s="74"/>
      <c r="R1021" s="74"/>
      <c r="S1021" s="74"/>
      <c r="T1021" s="74"/>
      <c r="U1021" s="74"/>
      <c r="V1021" s="74"/>
      <c r="W1021" s="74"/>
      <c r="X1021" s="74"/>
      <c r="Y1021" s="74"/>
      <c r="Z1021" s="74"/>
      <c r="AA1021" s="74"/>
    </row>
    <row r="1022" spans="1:27" s="127" customFormat="1" ht="12.75">
      <c r="A1022" s="73"/>
      <c r="B1022" s="105">
        <v>104</v>
      </c>
      <c r="C1022" s="105">
        <v>908</v>
      </c>
      <c r="D1022" s="119" t="s">
        <v>2008</v>
      </c>
      <c r="E1022" s="102"/>
      <c r="F1022" s="162" t="s">
        <v>886</v>
      </c>
      <c r="G1022" s="116" t="s">
        <v>1612</v>
      </c>
      <c r="H1022" s="103" t="s">
        <v>1613</v>
      </c>
      <c r="I1022" s="103" t="s">
        <v>1614</v>
      </c>
      <c r="J1022" s="103" t="s">
        <v>516</v>
      </c>
      <c r="K1022" s="102" t="s">
        <v>540</v>
      </c>
      <c r="L1022" s="116"/>
      <c r="M1022" s="74"/>
      <c r="N1022" s="74"/>
      <c r="O1022" s="74"/>
      <c r="P1022" s="74"/>
      <c r="Q1022" s="74"/>
      <c r="R1022" s="74"/>
      <c r="S1022" s="74"/>
      <c r="T1022" s="74"/>
      <c r="U1022" s="74"/>
      <c r="V1022" s="74"/>
      <c r="W1022" s="74"/>
      <c r="X1022" s="74"/>
      <c r="Y1022" s="74"/>
      <c r="Z1022" s="74"/>
      <c r="AA1022" s="74"/>
    </row>
    <row r="1023" spans="1:27" s="127" customFormat="1" ht="25.5">
      <c r="A1023" s="251"/>
      <c r="B1023" s="105">
        <v>104</v>
      </c>
      <c r="C1023" s="105">
        <v>909</v>
      </c>
      <c r="D1023" s="119" t="s">
        <v>2006</v>
      </c>
      <c r="E1023" s="102"/>
      <c r="F1023" s="162" t="s">
        <v>1950</v>
      </c>
      <c r="G1023" s="116" t="s">
        <v>1615</v>
      </c>
      <c r="H1023" s="103" t="s">
        <v>1616</v>
      </c>
      <c r="I1023" s="103" t="s">
        <v>1617</v>
      </c>
      <c r="J1023" s="103" t="s">
        <v>845</v>
      </c>
      <c r="K1023" s="102" t="s">
        <v>540</v>
      </c>
      <c r="L1023" s="116" t="s">
        <v>2187</v>
      </c>
      <c r="M1023" s="74"/>
      <c r="N1023" s="74"/>
      <c r="O1023" s="74"/>
      <c r="P1023" s="74"/>
      <c r="Q1023" s="74"/>
      <c r="R1023" s="74"/>
      <c r="S1023" s="74"/>
      <c r="T1023" s="74"/>
      <c r="U1023" s="74"/>
      <c r="V1023" s="74"/>
      <c r="W1023" s="74"/>
      <c r="X1023" s="74"/>
      <c r="Y1023" s="74"/>
      <c r="Z1023" s="74"/>
      <c r="AA1023" s="74"/>
    </row>
    <row r="1024" spans="1:27" s="127" customFormat="1" ht="25.5">
      <c r="A1024" s="73"/>
      <c r="B1024" s="164">
        <v>105</v>
      </c>
      <c r="C1024" s="102">
        <v>910</v>
      </c>
      <c r="D1024" s="249" t="s">
        <v>2006</v>
      </c>
      <c r="E1024" s="164"/>
      <c r="F1024" s="250" t="s">
        <v>560</v>
      </c>
      <c r="G1024" s="165" t="s">
        <v>1618</v>
      </c>
      <c r="H1024" s="166" t="s">
        <v>1619</v>
      </c>
      <c r="I1024" s="166" t="s">
        <v>1188</v>
      </c>
      <c r="J1024" s="166" t="s">
        <v>1305</v>
      </c>
      <c r="K1024" s="164" t="s">
        <v>540</v>
      </c>
      <c r="L1024" s="203" t="s">
        <v>435</v>
      </c>
      <c r="M1024" s="74"/>
      <c r="N1024" s="74"/>
      <c r="O1024" s="74"/>
      <c r="P1024" s="74"/>
      <c r="Q1024" s="74"/>
      <c r="R1024" s="74"/>
      <c r="S1024" s="74"/>
      <c r="T1024" s="74"/>
      <c r="U1024" s="74"/>
      <c r="V1024" s="74"/>
      <c r="W1024" s="74"/>
      <c r="X1024" s="74"/>
      <c r="Y1024" s="74"/>
      <c r="Z1024" s="74"/>
      <c r="AA1024" s="74"/>
    </row>
    <row r="1025" spans="1:27" s="127" customFormat="1" ht="12.75">
      <c r="A1025" s="73"/>
      <c r="B1025" s="102">
        <v>105</v>
      </c>
      <c r="C1025" s="102">
        <v>911</v>
      </c>
      <c r="D1025" s="119" t="s">
        <v>2006</v>
      </c>
      <c r="E1025" s="102"/>
      <c r="F1025" s="250" t="s">
        <v>560</v>
      </c>
      <c r="G1025" s="165" t="s">
        <v>1618</v>
      </c>
      <c r="H1025" s="103" t="s">
        <v>2014</v>
      </c>
      <c r="I1025" s="103" t="s">
        <v>6</v>
      </c>
      <c r="J1025" s="103" t="s">
        <v>2303</v>
      </c>
      <c r="K1025" s="102" t="s">
        <v>540</v>
      </c>
      <c r="L1025" s="106"/>
      <c r="M1025" s="74"/>
      <c r="N1025" s="74"/>
      <c r="O1025" s="74"/>
      <c r="P1025" s="74"/>
      <c r="Q1025" s="74"/>
      <c r="R1025" s="74"/>
      <c r="S1025" s="74"/>
      <c r="T1025" s="74"/>
      <c r="U1025" s="74"/>
      <c r="V1025" s="74"/>
      <c r="W1025" s="74"/>
      <c r="X1025" s="74"/>
      <c r="Y1025" s="74"/>
      <c r="Z1025" s="74"/>
      <c r="AA1025" s="74"/>
    </row>
    <row r="1026" spans="1:27" s="127" customFormat="1" ht="12.75">
      <c r="A1026" s="73"/>
      <c r="B1026" s="102">
        <v>105</v>
      </c>
      <c r="C1026" s="102">
        <v>912</v>
      </c>
      <c r="D1026" s="119" t="s">
        <v>2006</v>
      </c>
      <c r="E1026" s="102"/>
      <c r="F1026" s="250" t="s">
        <v>820</v>
      </c>
      <c r="G1026" s="165" t="s">
        <v>1618</v>
      </c>
      <c r="H1026" s="103" t="s">
        <v>2015</v>
      </c>
      <c r="I1026" s="103" t="s">
        <v>2016</v>
      </c>
      <c r="J1026" s="103" t="s">
        <v>1583</v>
      </c>
      <c r="K1026" s="102" t="s">
        <v>540</v>
      </c>
      <c r="L1026" s="106"/>
      <c r="M1026" s="74"/>
      <c r="N1026" s="74"/>
      <c r="O1026" s="74"/>
      <c r="P1026" s="74"/>
      <c r="Q1026" s="74"/>
      <c r="R1026" s="74"/>
      <c r="S1026" s="74"/>
      <c r="T1026" s="74"/>
      <c r="U1026" s="74"/>
      <c r="V1026" s="74"/>
      <c r="W1026" s="74"/>
      <c r="X1026" s="74"/>
      <c r="Y1026" s="74"/>
      <c r="Z1026" s="74"/>
      <c r="AA1026" s="74"/>
    </row>
    <row r="1027" spans="1:27" s="127" customFormat="1" ht="25.5">
      <c r="A1027" s="73"/>
      <c r="B1027" s="102">
        <v>105</v>
      </c>
      <c r="C1027" s="164">
        <v>913</v>
      </c>
      <c r="D1027" s="119" t="s">
        <v>2006</v>
      </c>
      <c r="E1027" s="102"/>
      <c r="F1027" s="250" t="s">
        <v>820</v>
      </c>
      <c r="G1027" s="165" t="s">
        <v>1618</v>
      </c>
      <c r="H1027" s="103" t="s">
        <v>2017</v>
      </c>
      <c r="I1027" s="103" t="s">
        <v>2018</v>
      </c>
      <c r="J1027" s="103" t="s">
        <v>748</v>
      </c>
      <c r="K1027" s="102" t="s">
        <v>540</v>
      </c>
      <c r="L1027" s="106" t="s">
        <v>436</v>
      </c>
      <c r="M1027" s="74"/>
      <c r="N1027" s="74"/>
      <c r="O1027" s="74"/>
      <c r="P1027" s="74"/>
      <c r="Q1027" s="74"/>
      <c r="R1027" s="74"/>
      <c r="S1027" s="74"/>
      <c r="T1027" s="74"/>
      <c r="U1027" s="74"/>
      <c r="V1027" s="74"/>
      <c r="W1027" s="74"/>
      <c r="X1027" s="74"/>
      <c r="Y1027" s="74"/>
      <c r="Z1027" s="74"/>
      <c r="AA1027" s="74"/>
    </row>
    <row r="1028" spans="1:27" s="127" customFormat="1" ht="25.5">
      <c r="A1028" s="251"/>
      <c r="B1028" s="102">
        <v>105</v>
      </c>
      <c r="C1028" s="102">
        <v>914</v>
      </c>
      <c r="D1028" s="119" t="s">
        <v>2006</v>
      </c>
      <c r="E1028" s="102"/>
      <c r="F1028" s="250" t="s">
        <v>560</v>
      </c>
      <c r="G1028" s="165" t="s">
        <v>1618</v>
      </c>
      <c r="H1028" s="103" t="s">
        <v>2342</v>
      </c>
      <c r="I1028" s="103" t="s">
        <v>2019</v>
      </c>
      <c r="J1028" s="103" t="s">
        <v>657</v>
      </c>
      <c r="K1028" s="102" t="s">
        <v>540</v>
      </c>
      <c r="L1028" s="106" t="s">
        <v>437</v>
      </c>
      <c r="M1028" s="74"/>
      <c r="N1028" s="74"/>
      <c r="O1028" s="74"/>
      <c r="P1028" s="74"/>
      <c r="Q1028" s="74"/>
      <c r="R1028" s="74"/>
      <c r="S1028" s="74"/>
      <c r="T1028" s="74"/>
      <c r="U1028" s="74"/>
      <c r="V1028" s="74"/>
      <c r="W1028" s="74"/>
      <c r="X1028" s="74"/>
      <c r="Y1028" s="74"/>
      <c r="Z1028" s="74"/>
      <c r="AA1028" s="74"/>
    </row>
    <row r="1029" spans="1:27" s="127" customFormat="1" ht="12.75">
      <c r="A1029" s="73"/>
      <c r="B1029" s="102">
        <v>105</v>
      </c>
      <c r="C1029" s="102">
        <v>915</v>
      </c>
      <c r="D1029" s="119" t="s">
        <v>2006</v>
      </c>
      <c r="E1029" s="102"/>
      <c r="F1029" s="250" t="s">
        <v>1171</v>
      </c>
      <c r="G1029" s="165" t="s">
        <v>522</v>
      </c>
      <c r="H1029" s="103" t="s">
        <v>2174</v>
      </c>
      <c r="I1029" s="103" t="s">
        <v>2174</v>
      </c>
      <c r="J1029" s="103" t="s">
        <v>838</v>
      </c>
      <c r="K1029" s="102" t="s">
        <v>540</v>
      </c>
      <c r="L1029" s="106"/>
      <c r="M1029" s="74"/>
      <c r="N1029" s="74"/>
      <c r="O1029" s="74"/>
      <c r="P1029" s="74"/>
      <c r="Q1029" s="74"/>
      <c r="R1029" s="74"/>
      <c r="S1029" s="74"/>
      <c r="T1029" s="74"/>
      <c r="U1029" s="74"/>
      <c r="V1029" s="74"/>
      <c r="W1029" s="74"/>
      <c r="X1029" s="74"/>
      <c r="Y1029" s="74"/>
      <c r="Z1029" s="74"/>
      <c r="AA1029" s="74"/>
    </row>
    <row r="1030" spans="1:27" s="127" customFormat="1" ht="12.75">
      <c r="A1030" s="73"/>
      <c r="B1030" s="102">
        <v>105</v>
      </c>
      <c r="C1030" s="102" t="s">
        <v>2020</v>
      </c>
      <c r="D1030" s="119" t="s">
        <v>2006</v>
      </c>
      <c r="E1030" s="102"/>
      <c r="F1030" s="250" t="s">
        <v>1171</v>
      </c>
      <c r="G1030" s="165" t="s">
        <v>522</v>
      </c>
      <c r="H1030" s="103" t="s">
        <v>1210</v>
      </c>
      <c r="I1030" s="103" t="s">
        <v>1210</v>
      </c>
      <c r="J1030" s="103" t="s">
        <v>1031</v>
      </c>
      <c r="K1030" s="102" t="s">
        <v>540</v>
      </c>
      <c r="L1030" s="106"/>
      <c r="M1030" s="74"/>
      <c r="N1030" s="74"/>
      <c r="O1030" s="74"/>
      <c r="P1030" s="74"/>
      <c r="Q1030" s="74"/>
      <c r="R1030" s="74"/>
      <c r="S1030" s="74"/>
      <c r="T1030" s="74"/>
      <c r="U1030" s="74"/>
      <c r="V1030" s="74"/>
      <c r="W1030" s="74"/>
      <c r="X1030" s="74"/>
      <c r="Y1030" s="74"/>
      <c r="Z1030" s="74"/>
      <c r="AA1030" s="74"/>
    </row>
    <row r="1031" spans="1:27" s="127" customFormat="1" ht="12.75">
      <c r="A1031" s="73"/>
      <c r="B1031" s="102">
        <v>105</v>
      </c>
      <c r="C1031" s="102">
        <v>916</v>
      </c>
      <c r="D1031" s="119" t="s">
        <v>2006</v>
      </c>
      <c r="E1031" s="102"/>
      <c r="F1031" s="250" t="s">
        <v>1171</v>
      </c>
      <c r="G1031" s="165" t="s">
        <v>522</v>
      </c>
      <c r="H1031" s="103" t="s">
        <v>1211</v>
      </c>
      <c r="I1031" s="103" t="s">
        <v>1211</v>
      </c>
      <c r="J1031" s="103" t="s">
        <v>1033</v>
      </c>
      <c r="K1031" s="102" t="s">
        <v>540</v>
      </c>
      <c r="L1031" s="106"/>
      <c r="M1031" s="74"/>
      <c r="N1031" s="74"/>
      <c r="O1031" s="74"/>
      <c r="P1031" s="74"/>
      <c r="Q1031" s="74"/>
      <c r="R1031" s="74"/>
      <c r="S1031" s="74"/>
      <c r="T1031" s="74"/>
      <c r="U1031" s="74"/>
      <c r="V1031" s="74"/>
      <c r="W1031" s="74"/>
      <c r="X1031" s="74"/>
      <c r="Y1031" s="74"/>
      <c r="Z1031" s="74"/>
      <c r="AA1031" s="74"/>
    </row>
    <row r="1032" spans="1:27" s="127" customFormat="1" ht="12.75">
      <c r="A1032" s="73"/>
      <c r="B1032" s="102">
        <v>105</v>
      </c>
      <c r="C1032" s="102">
        <v>917</v>
      </c>
      <c r="D1032" s="119" t="s">
        <v>2006</v>
      </c>
      <c r="E1032" s="102"/>
      <c r="F1032" s="250" t="s">
        <v>1171</v>
      </c>
      <c r="G1032" s="165" t="s">
        <v>522</v>
      </c>
      <c r="H1032" s="103" t="s">
        <v>2283</v>
      </c>
      <c r="I1032" s="103" t="s">
        <v>2283</v>
      </c>
      <c r="J1032" s="103" t="s">
        <v>838</v>
      </c>
      <c r="K1032" s="102" t="s">
        <v>540</v>
      </c>
      <c r="L1032" s="106"/>
      <c r="M1032" s="74"/>
      <c r="N1032" s="74"/>
      <c r="O1032" s="74"/>
      <c r="P1032" s="74"/>
      <c r="Q1032" s="74"/>
      <c r="R1032" s="74"/>
      <c r="S1032" s="74"/>
      <c r="T1032" s="74"/>
      <c r="U1032" s="74"/>
      <c r="V1032" s="74"/>
      <c r="W1032" s="74"/>
      <c r="X1032" s="74"/>
      <c r="Y1032" s="74"/>
      <c r="Z1032" s="74"/>
      <c r="AA1032" s="74"/>
    </row>
    <row r="1033" spans="1:27" s="127" customFormat="1" ht="12.75">
      <c r="A1033" s="251"/>
      <c r="B1033" s="102">
        <v>105</v>
      </c>
      <c r="C1033" s="102" t="s">
        <v>2021</v>
      </c>
      <c r="D1033" s="119" t="s">
        <v>2006</v>
      </c>
      <c r="E1033" s="102"/>
      <c r="F1033" s="250" t="s">
        <v>1171</v>
      </c>
      <c r="G1033" s="165" t="s">
        <v>522</v>
      </c>
      <c r="H1033" s="103" t="s">
        <v>2022</v>
      </c>
      <c r="I1033" s="103" t="s">
        <v>2023</v>
      </c>
      <c r="J1033" s="103" t="s">
        <v>1031</v>
      </c>
      <c r="K1033" s="102" t="s">
        <v>540</v>
      </c>
      <c r="L1033" s="106"/>
      <c r="M1033" s="74"/>
      <c r="N1033" s="74"/>
      <c r="O1033" s="74"/>
      <c r="P1033" s="74"/>
      <c r="Q1033" s="74"/>
      <c r="R1033" s="74"/>
      <c r="S1033" s="74"/>
      <c r="T1033" s="74"/>
      <c r="U1033" s="74"/>
      <c r="V1033" s="74"/>
      <c r="W1033" s="74"/>
      <c r="X1033" s="74"/>
      <c r="Y1033" s="74"/>
      <c r="Z1033" s="74"/>
      <c r="AA1033" s="74"/>
    </row>
    <row r="1034" spans="1:27" s="127" customFormat="1" ht="12.75">
      <c r="A1034" s="73"/>
      <c r="B1034" s="102">
        <v>105</v>
      </c>
      <c r="C1034" s="102">
        <v>918</v>
      </c>
      <c r="D1034" s="119" t="s">
        <v>2006</v>
      </c>
      <c r="E1034" s="102"/>
      <c r="F1034" s="162" t="s">
        <v>1369</v>
      </c>
      <c r="G1034" s="116" t="s">
        <v>919</v>
      </c>
      <c r="H1034" s="103" t="s">
        <v>422</v>
      </c>
      <c r="I1034" s="103" t="s">
        <v>2024</v>
      </c>
      <c r="J1034" s="103" t="s">
        <v>2417</v>
      </c>
      <c r="K1034" s="102" t="s">
        <v>540</v>
      </c>
      <c r="L1034" s="106"/>
      <c r="M1034" s="74"/>
      <c r="N1034" s="74"/>
      <c r="O1034" s="74"/>
      <c r="P1034" s="74"/>
      <c r="Q1034" s="74"/>
      <c r="R1034" s="74"/>
      <c r="S1034" s="74"/>
      <c r="T1034" s="74"/>
      <c r="U1034" s="74"/>
      <c r="V1034" s="74"/>
      <c r="W1034" s="74"/>
      <c r="X1034" s="74"/>
      <c r="Y1034" s="74"/>
      <c r="Z1034" s="74"/>
      <c r="AA1034" s="74"/>
    </row>
    <row r="1035" spans="1:27" s="127" customFormat="1" ht="12.75">
      <c r="A1035" s="73"/>
      <c r="B1035" s="102">
        <v>105</v>
      </c>
      <c r="C1035" s="102">
        <v>919</v>
      </c>
      <c r="D1035" s="119" t="s">
        <v>2006</v>
      </c>
      <c r="E1035" s="102"/>
      <c r="F1035" s="162" t="s">
        <v>2025</v>
      </c>
      <c r="G1035" s="116" t="s">
        <v>920</v>
      </c>
      <c r="H1035" s="103" t="s">
        <v>2026</v>
      </c>
      <c r="I1035" s="103" t="s">
        <v>1187</v>
      </c>
      <c r="J1035" s="103" t="s">
        <v>695</v>
      </c>
      <c r="K1035" s="102" t="s">
        <v>540</v>
      </c>
      <c r="L1035" s="106"/>
      <c r="M1035" s="74"/>
      <c r="N1035" s="74"/>
      <c r="O1035" s="74"/>
      <c r="P1035" s="74"/>
      <c r="Q1035" s="74"/>
      <c r="R1035" s="74"/>
      <c r="S1035" s="74"/>
      <c r="T1035" s="74"/>
      <c r="U1035" s="74"/>
      <c r="V1035" s="74"/>
      <c r="W1035" s="74"/>
      <c r="X1035" s="74"/>
      <c r="Y1035" s="74"/>
      <c r="Z1035" s="74"/>
      <c r="AA1035" s="74"/>
    </row>
    <row r="1036" spans="1:27" s="127" customFormat="1" ht="12.75">
      <c r="A1036" s="73"/>
      <c r="B1036" s="102">
        <v>105</v>
      </c>
      <c r="C1036" s="102" t="s">
        <v>2029</v>
      </c>
      <c r="D1036" s="119" t="s">
        <v>2006</v>
      </c>
      <c r="E1036" s="102"/>
      <c r="F1036" s="162" t="s">
        <v>2025</v>
      </c>
      <c r="G1036" s="116" t="s">
        <v>920</v>
      </c>
      <c r="H1036" s="103" t="s">
        <v>2027</v>
      </c>
      <c r="I1036" s="103" t="s">
        <v>2028</v>
      </c>
      <c r="J1036" s="103" t="s">
        <v>511</v>
      </c>
      <c r="K1036" s="102" t="s">
        <v>540</v>
      </c>
      <c r="L1036" s="106"/>
      <c r="M1036" s="74"/>
      <c r="N1036" s="74"/>
      <c r="O1036" s="74"/>
      <c r="P1036" s="74"/>
      <c r="Q1036" s="74"/>
      <c r="R1036" s="74"/>
      <c r="S1036" s="74"/>
      <c r="T1036" s="74"/>
      <c r="U1036" s="74"/>
      <c r="V1036" s="74"/>
      <c r="W1036" s="74"/>
      <c r="X1036" s="74"/>
      <c r="Y1036" s="74"/>
      <c r="Z1036" s="74"/>
      <c r="AA1036" s="74"/>
    </row>
    <row r="1037" spans="1:27" s="127" customFormat="1" ht="12.75">
      <c r="A1037" s="73"/>
      <c r="B1037" s="102">
        <v>105</v>
      </c>
      <c r="C1037" s="102">
        <v>920</v>
      </c>
      <c r="D1037" s="119" t="s">
        <v>2006</v>
      </c>
      <c r="E1037" s="102"/>
      <c r="F1037" s="162" t="s">
        <v>2025</v>
      </c>
      <c r="G1037" s="116" t="s">
        <v>920</v>
      </c>
      <c r="H1037" s="103" t="s">
        <v>2030</v>
      </c>
      <c r="I1037" s="103" t="s">
        <v>2031</v>
      </c>
      <c r="J1037" s="103" t="s">
        <v>1812</v>
      </c>
      <c r="K1037" s="102" t="s">
        <v>540</v>
      </c>
      <c r="L1037" s="106"/>
      <c r="M1037" s="74"/>
      <c r="N1037" s="74"/>
      <c r="O1037" s="74"/>
      <c r="P1037" s="74"/>
      <c r="Q1037" s="74"/>
      <c r="R1037" s="74"/>
      <c r="S1037" s="74"/>
      <c r="T1037" s="74"/>
      <c r="U1037" s="74"/>
      <c r="V1037" s="74"/>
      <c r="W1037" s="74"/>
      <c r="X1037" s="74"/>
      <c r="Y1037" s="74"/>
      <c r="Z1037" s="74"/>
      <c r="AA1037" s="74"/>
    </row>
    <row r="1038" spans="1:27" s="127" customFormat="1" ht="12.75">
      <c r="A1038" s="73"/>
      <c r="B1038" s="102">
        <v>105</v>
      </c>
      <c r="C1038" s="102" t="s">
        <v>2032</v>
      </c>
      <c r="D1038" s="119" t="s">
        <v>2006</v>
      </c>
      <c r="E1038" s="102"/>
      <c r="F1038" s="162" t="s">
        <v>2025</v>
      </c>
      <c r="G1038" s="116" t="s">
        <v>920</v>
      </c>
      <c r="H1038" s="103" t="s">
        <v>2033</v>
      </c>
      <c r="I1038" s="103" t="s">
        <v>2034</v>
      </c>
      <c r="J1038" s="103" t="s">
        <v>2303</v>
      </c>
      <c r="K1038" s="102" t="s">
        <v>540</v>
      </c>
      <c r="L1038" s="106"/>
      <c r="M1038" s="74"/>
      <c r="N1038" s="74"/>
      <c r="O1038" s="74"/>
      <c r="P1038" s="74"/>
      <c r="Q1038" s="74"/>
      <c r="R1038" s="74"/>
      <c r="S1038" s="74"/>
      <c r="T1038" s="74"/>
      <c r="U1038" s="74"/>
      <c r="V1038" s="74"/>
      <c r="W1038" s="74"/>
      <c r="X1038" s="74"/>
      <c r="Y1038" s="74"/>
      <c r="Z1038" s="74"/>
      <c r="AA1038" s="74"/>
    </row>
    <row r="1039" spans="1:27" s="127" customFormat="1" ht="12.75">
      <c r="A1039" s="73"/>
      <c r="B1039" s="125">
        <v>105</v>
      </c>
      <c r="C1039" s="125">
        <v>921</v>
      </c>
      <c r="D1039" s="152" t="s">
        <v>2006</v>
      </c>
      <c r="E1039" s="125"/>
      <c r="F1039" s="252" t="s">
        <v>2025</v>
      </c>
      <c r="G1039" s="115" t="s">
        <v>920</v>
      </c>
      <c r="H1039" s="126" t="s">
        <v>2035</v>
      </c>
      <c r="I1039" s="126" t="s">
        <v>2270</v>
      </c>
      <c r="J1039" s="126" t="s">
        <v>1583</v>
      </c>
      <c r="K1039" s="125" t="s">
        <v>540</v>
      </c>
      <c r="L1039" s="106"/>
      <c r="M1039" s="74"/>
      <c r="N1039" s="74"/>
      <c r="O1039" s="74"/>
      <c r="P1039" s="74"/>
      <c r="Q1039" s="74"/>
      <c r="R1039" s="74"/>
      <c r="S1039" s="74"/>
      <c r="T1039" s="74"/>
      <c r="U1039" s="74"/>
      <c r="V1039" s="74"/>
      <c r="W1039" s="74"/>
      <c r="X1039" s="74"/>
      <c r="Y1039" s="74"/>
      <c r="Z1039" s="74"/>
      <c r="AA1039" s="74"/>
    </row>
    <row r="1040" spans="1:27" s="127" customFormat="1" ht="12.75">
      <c r="A1040" s="73"/>
      <c r="B1040" s="125">
        <v>105</v>
      </c>
      <c r="C1040" s="125" t="s">
        <v>2267</v>
      </c>
      <c r="D1040" s="152" t="s">
        <v>2006</v>
      </c>
      <c r="E1040" s="125"/>
      <c r="F1040" s="252" t="s">
        <v>2268</v>
      </c>
      <c r="G1040" s="115" t="s">
        <v>920</v>
      </c>
      <c r="H1040" s="126" t="s">
        <v>2269</v>
      </c>
      <c r="I1040" s="126" t="s">
        <v>2271</v>
      </c>
      <c r="J1040" s="126" t="s">
        <v>513</v>
      </c>
      <c r="K1040" s="125" t="s">
        <v>540</v>
      </c>
      <c r="L1040" s="106"/>
      <c r="M1040" s="74"/>
      <c r="N1040" s="74"/>
      <c r="O1040" s="74"/>
      <c r="P1040" s="74"/>
      <c r="Q1040" s="74"/>
      <c r="R1040" s="74"/>
      <c r="S1040" s="74"/>
      <c r="T1040" s="74"/>
      <c r="U1040" s="74"/>
      <c r="V1040" s="74"/>
      <c r="W1040" s="74"/>
      <c r="X1040" s="74"/>
      <c r="Y1040" s="74"/>
      <c r="Z1040" s="74"/>
      <c r="AA1040" s="74"/>
    </row>
    <row r="1041" spans="1:27" s="127" customFormat="1" ht="12.75">
      <c r="A1041" s="73"/>
      <c r="B1041" s="102">
        <v>105</v>
      </c>
      <c r="C1041" s="102">
        <v>922</v>
      </c>
      <c r="D1041" s="119" t="s">
        <v>2006</v>
      </c>
      <c r="E1041" s="102"/>
      <c r="F1041" s="162" t="s">
        <v>2025</v>
      </c>
      <c r="G1041" s="116" t="s">
        <v>920</v>
      </c>
      <c r="H1041" s="103" t="s">
        <v>2144</v>
      </c>
      <c r="I1041" s="103" t="s">
        <v>2145</v>
      </c>
      <c r="J1041" s="103" t="s">
        <v>1575</v>
      </c>
      <c r="K1041" s="102" t="s">
        <v>540</v>
      </c>
      <c r="L1041" s="106"/>
      <c r="M1041" s="74"/>
      <c r="N1041" s="74"/>
      <c r="O1041" s="74"/>
      <c r="P1041" s="74"/>
      <c r="Q1041" s="74"/>
      <c r="R1041" s="74"/>
      <c r="S1041" s="74"/>
      <c r="T1041" s="74"/>
      <c r="U1041" s="74"/>
      <c r="V1041" s="74"/>
      <c r="W1041" s="74"/>
      <c r="X1041" s="74"/>
      <c r="Y1041" s="74"/>
      <c r="Z1041" s="74"/>
      <c r="AA1041" s="74"/>
    </row>
    <row r="1042" spans="1:27" s="127" customFormat="1" ht="63.75">
      <c r="A1042" s="73"/>
      <c r="B1042" s="102">
        <v>105</v>
      </c>
      <c r="C1042" s="102" t="s">
        <v>2146</v>
      </c>
      <c r="D1042" s="119" t="s">
        <v>2006</v>
      </c>
      <c r="E1042" s="102"/>
      <c r="F1042" s="162" t="s">
        <v>2025</v>
      </c>
      <c r="G1042" s="116" t="s">
        <v>920</v>
      </c>
      <c r="H1042" s="103" t="s">
        <v>2147</v>
      </c>
      <c r="I1042" s="103" t="s">
        <v>2147</v>
      </c>
      <c r="J1042" s="103" t="s">
        <v>1033</v>
      </c>
      <c r="K1042" s="102" t="s">
        <v>540</v>
      </c>
      <c r="L1042" s="106" t="s">
        <v>921</v>
      </c>
      <c r="M1042" s="74"/>
      <c r="N1042" s="74"/>
      <c r="O1042" s="74"/>
      <c r="P1042" s="74"/>
      <c r="Q1042" s="74"/>
      <c r="R1042" s="74"/>
      <c r="S1042" s="74"/>
      <c r="T1042" s="74"/>
      <c r="U1042" s="74"/>
      <c r="V1042" s="74"/>
      <c r="W1042" s="74"/>
      <c r="X1042" s="74"/>
      <c r="Y1042" s="74"/>
      <c r="Z1042" s="74"/>
      <c r="AA1042" s="74"/>
    </row>
    <row r="1043" spans="1:27" s="127" customFormat="1" ht="25.5">
      <c r="A1043" s="73"/>
      <c r="B1043" s="105">
        <v>106</v>
      </c>
      <c r="C1043" s="105">
        <v>923</v>
      </c>
      <c r="D1043" s="119" t="s">
        <v>2007</v>
      </c>
      <c r="E1043" s="102"/>
      <c r="F1043" s="162" t="s">
        <v>726</v>
      </c>
      <c r="G1043" s="116" t="s">
        <v>922</v>
      </c>
      <c r="H1043" s="103" t="s">
        <v>2190</v>
      </c>
      <c r="I1043" s="103" t="s">
        <v>2189</v>
      </c>
      <c r="J1043" s="103" t="s">
        <v>527</v>
      </c>
      <c r="K1043" s="102" t="s">
        <v>540</v>
      </c>
      <c r="L1043" s="106"/>
      <c r="M1043" s="74"/>
      <c r="N1043" s="74"/>
      <c r="O1043" s="74"/>
      <c r="P1043" s="74"/>
      <c r="Q1043" s="74"/>
      <c r="R1043" s="74"/>
      <c r="S1043" s="74"/>
      <c r="T1043" s="74"/>
      <c r="U1043" s="74"/>
      <c r="V1043" s="74"/>
      <c r="W1043" s="74"/>
      <c r="X1043" s="74"/>
      <c r="Y1043" s="74"/>
      <c r="Z1043" s="74"/>
      <c r="AA1043" s="74"/>
    </row>
    <row r="1044" spans="1:27" s="127" customFormat="1" ht="25.5">
      <c r="A1044" s="251"/>
      <c r="B1044" s="105">
        <v>106</v>
      </c>
      <c r="C1044" s="105">
        <v>924</v>
      </c>
      <c r="D1044" s="119" t="s">
        <v>2008</v>
      </c>
      <c r="E1044" s="102"/>
      <c r="F1044" s="162" t="s">
        <v>726</v>
      </c>
      <c r="G1044" s="116" t="s">
        <v>922</v>
      </c>
      <c r="H1044" s="103" t="s">
        <v>2191</v>
      </c>
      <c r="I1044" s="103" t="s">
        <v>2192</v>
      </c>
      <c r="J1044" s="103" t="s">
        <v>247</v>
      </c>
      <c r="K1044" s="102" t="s">
        <v>540</v>
      </c>
      <c r="L1044" s="106"/>
      <c r="M1044" s="74"/>
      <c r="N1044" s="74"/>
      <c r="O1044" s="74"/>
      <c r="P1044" s="74"/>
      <c r="Q1044" s="74"/>
      <c r="R1044" s="74"/>
      <c r="S1044" s="74"/>
      <c r="T1044" s="74"/>
      <c r="U1044" s="74"/>
      <c r="V1044" s="74"/>
      <c r="W1044" s="74"/>
      <c r="X1044" s="74"/>
      <c r="Y1044" s="74"/>
      <c r="Z1044" s="74"/>
      <c r="AA1044" s="74"/>
    </row>
    <row r="1045" spans="1:27" s="127" customFormat="1" ht="25.5">
      <c r="A1045" s="73"/>
      <c r="B1045" s="105">
        <v>106</v>
      </c>
      <c r="C1045" s="105">
        <v>925</v>
      </c>
      <c r="D1045" s="119" t="s">
        <v>2006</v>
      </c>
      <c r="E1045" s="102"/>
      <c r="F1045" s="162" t="s">
        <v>726</v>
      </c>
      <c r="G1045" s="116" t="s">
        <v>642</v>
      </c>
      <c r="H1045" s="103" t="s">
        <v>2193</v>
      </c>
      <c r="I1045" s="103" t="s">
        <v>2195</v>
      </c>
      <c r="J1045" s="103" t="s">
        <v>2433</v>
      </c>
      <c r="K1045" s="102" t="s">
        <v>540</v>
      </c>
      <c r="L1045" s="106" t="s">
        <v>2194</v>
      </c>
      <c r="M1045" s="74"/>
      <c r="N1045" s="74"/>
      <c r="O1045" s="74"/>
      <c r="P1045" s="74"/>
      <c r="Q1045" s="74"/>
      <c r="R1045" s="74"/>
      <c r="S1045" s="74"/>
      <c r="T1045" s="74"/>
      <c r="U1045" s="74"/>
      <c r="V1045" s="74"/>
      <c r="W1045" s="74"/>
      <c r="X1045" s="74"/>
      <c r="Y1045" s="74"/>
      <c r="Z1045" s="74"/>
      <c r="AA1045" s="74"/>
    </row>
    <row r="1046" spans="1:27" s="127" customFormat="1" ht="25.5">
      <c r="A1046" s="73"/>
      <c r="B1046" s="105">
        <v>106</v>
      </c>
      <c r="C1046" s="105">
        <v>926</v>
      </c>
      <c r="D1046" s="119" t="s">
        <v>2006</v>
      </c>
      <c r="E1046" s="102"/>
      <c r="F1046" s="162" t="s">
        <v>726</v>
      </c>
      <c r="G1046" s="116" t="s">
        <v>2199</v>
      </c>
      <c r="H1046" s="103" t="s">
        <v>634</v>
      </c>
      <c r="I1046" s="103" t="s">
        <v>1434</v>
      </c>
      <c r="J1046" s="103" t="s">
        <v>2407</v>
      </c>
      <c r="K1046" s="102" t="s">
        <v>540</v>
      </c>
      <c r="L1046" s="106" t="s">
        <v>1435</v>
      </c>
      <c r="M1046" s="74"/>
      <c r="N1046" s="74"/>
      <c r="O1046" s="74"/>
      <c r="P1046" s="74"/>
      <c r="Q1046" s="74"/>
      <c r="R1046" s="74"/>
      <c r="S1046" s="74"/>
      <c r="T1046" s="74"/>
      <c r="U1046" s="74"/>
      <c r="V1046" s="74"/>
      <c r="W1046" s="74"/>
      <c r="X1046" s="74"/>
      <c r="Y1046" s="74"/>
      <c r="Z1046" s="74"/>
      <c r="AA1046" s="74"/>
    </row>
    <row r="1047" spans="1:27" s="127" customFormat="1" ht="25.5">
      <c r="A1047" s="73"/>
      <c r="B1047" s="105">
        <v>106</v>
      </c>
      <c r="C1047" s="105">
        <v>927</v>
      </c>
      <c r="D1047" s="119" t="s">
        <v>2006</v>
      </c>
      <c r="E1047" s="102"/>
      <c r="F1047" s="162" t="s">
        <v>726</v>
      </c>
      <c r="G1047" s="116" t="s">
        <v>2321</v>
      </c>
      <c r="H1047" s="103" t="s">
        <v>1470</v>
      </c>
      <c r="I1047" s="103" t="s">
        <v>159</v>
      </c>
      <c r="J1047" s="103" t="s">
        <v>2230</v>
      </c>
      <c r="K1047" s="102" t="s">
        <v>540</v>
      </c>
      <c r="L1047" s="106" t="s">
        <v>1433</v>
      </c>
      <c r="M1047" s="74"/>
      <c r="N1047" s="74"/>
      <c r="O1047" s="74"/>
      <c r="P1047" s="74"/>
      <c r="Q1047" s="74"/>
      <c r="R1047" s="74"/>
      <c r="S1047" s="74"/>
      <c r="T1047" s="74"/>
      <c r="U1047" s="74"/>
      <c r="V1047" s="74"/>
      <c r="W1047" s="74"/>
      <c r="X1047" s="74"/>
      <c r="Y1047" s="74"/>
      <c r="Z1047" s="74"/>
      <c r="AA1047" s="74"/>
    </row>
    <row r="1048" spans="1:12" ht="25.5">
      <c r="A1048" s="73"/>
      <c r="B1048" s="102">
        <v>107</v>
      </c>
      <c r="C1048" s="102">
        <v>928</v>
      </c>
      <c r="D1048" s="119" t="s">
        <v>2006</v>
      </c>
      <c r="E1048" s="102"/>
      <c r="F1048" s="162" t="s">
        <v>1539</v>
      </c>
      <c r="G1048" s="116" t="s">
        <v>2322</v>
      </c>
      <c r="H1048" s="103" t="s">
        <v>338</v>
      </c>
      <c r="I1048" s="103" t="s">
        <v>7</v>
      </c>
      <c r="J1048" s="103" t="s">
        <v>246</v>
      </c>
      <c r="K1048" s="102" t="s">
        <v>540</v>
      </c>
      <c r="L1048" s="106" t="s">
        <v>2099</v>
      </c>
    </row>
    <row r="1049" spans="1:12" ht="25.5">
      <c r="A1049" s="251"/>
      <c r="B1049" s="102">
        <v>107</v>
      </c>
      <c r="C1049" s="102">
        <v>929</v>
      </c>
      <c r="D1049" s="119" t="s">
        <v>2006</v>
      </c>
      <c r="E1049" s="102"/>
      <c r="F1049" s="162" t="s">
        <v>612</v>
      </c>
      <c r="G1049" s="116" t="s">
        <v>2323</v>
      </c>
      <c r="H1049" s="103" t="s">
        <v>1570</v>
      </c>
      <c r="I1049" s="103" t="s">
        <v>2098</v>
      </c>
      <c r="J1049" s="103" t="s">
        <v>1949</v>
      </c>
      <c r="K1049" s="102" t="s">
        <v>540</v>
      </c>
      <c r="L1049" s="106" t="s">
        <v>2100</v>
      </c>
    </row>
    <row r="1050" spans="1:12" ht="25.5">
      <c r="A1050" s="73"/>
      <c r="B1050" s="102">
        <v>107</v>
      </c>
      <c r="C1050" s="102">
        <v>930</v>
      </c>
      <c r="D1050" s="119" t="s">
        <v>2006</v>
      </c>
      <c r="E1050" s="102"/>
      <c r="F1050" s="162" t="s">
        <v>612</v>
      </c>
      <c r="G1050" s="116" t="s">
        <v>2053</v>
      </c>
      <c r="H1050" s="103" t="s">
        <v>1676</v>
      </c>
      <c r="I1050" s="103" t="s">
        <v>2101</v>
      </c>
      <c r="J1050" s="103" t="s">
        <v>528</v>
      </c>
      <c r="K1050" s="102" t="s">
        <v>540</v>
      </c>
      <c r="L1050" s="106" t="s">
        <v>2284</v>
      </c>
    </row>
    <row r="1051" spans="1:12" ht="25.5">
      <c r="A1051" s="73"/>
      <c r="B1051" s="102">
        <v>107</v>
      </c>
      <c r="C1051" s="102">
        <v>931</v>
      </c>
      <c r="D1051" s="119" t="s">
        <v>2006</v>
      </c>
      <c r="E1051" s="102"/>
      <c r="F1051" s="162" t="s">
        <v>726</v>
      </c>
      <c r="G1051" s="116" t="s">
        <v>2054</v>
      </c>
      <c r="H1051" s="103" t="s">
        <v>2285</v>
      </c>
      <c r="I1051" s="103" t="s">
        <v>8</v>
      </c>
      <c r="J1051" s="103" t="s">
        <v>696</v>
      </c>
      <c r="K1051" s="102" t="s">
        <v>540</v>
      </c>
      <c r="L1051" s="106" t="s">
        <v>325</v>
      </c>
    </row>
    <row r="1052" spans="1:12" ht="25.5">
      <c r="A1052" s="73"/>
      <c r="B1052" s="102">
        <v>107</v>
      </c>
      <c r="C1052" s="102">
        <v>932</v>
      </c>
      <c r="D1052" s="119" t="s">
        <v>2006</v>
      </c>
      <c r="E1052" s="102"/>
      <c r="F1052" s="162" t="s">
        <v>1782</v>
      </c>
      <c r="G1052" s="116" t="s">
        <v>587</v>
      </c>
      <c r="H1052" s="103" t="s">
        <v>1676</v>
      </c>
      <c r="I1052" s="103" t="s">
        <v>719</v>
      </c>
      <c r="J1052" s="103" t="s">
        <v>1694</v>
      </c>
      <c r="K1052" s="102" t="s">
        <v>540</v>
      </c>
      <c r="L1052" s="106" t="s">
        <v>586</v>
      </c>
    </row>
    <row r="1053" spans="1:12" ht="25.5">
      <c r="A1053" s="73"/>
      <c r="B1053" s="102">
        <v>107</v>
      </c>
      <c r="C1053" s="102">
        <v>933</v>
      </c>
      <c r="D1053" s="119" t="s">
        <v>2006</v>
      </c>
      <c r="E1053" s="102"/>
      <c r="F1053" s="162" t="s">
        <v>726</v>
      </c>
      <c r="G1053" s="116" t="s">
        <v>487</v>
      </c>
      <c r="H1053" s="119" t="s">
        <v>588</v>
      </c>
      <c r="I1053" s="103" t="s">
        <v>2133</v>
      </c>
      <c r="J1053" s="103" t="s">
        <v>981</v>
      </c>
      <c r="K1053" s="102" t="s">
        <v>540</v>
      </c>
      <c r="L1053" s="106" t="s">
        <v>589</v>
      </c>
    </row>
    <row r="1054" spans="1:12" ht="25.5">
      <c r="A1054" s="251"/>
      <c r="B1054" s="102">
        <v>107</v>
      </c>
      <c r="C1054" s="102">
        <v>934</v>
      </c>
      <c r="D1054" s="119" t="s">
        <v>2006</v>
      </c>
      <c r="E1054" s="102"/>
      <c r="F1054" s="162" t="s">
        <v>726</v>
      </c>
      <c r="G1054" s="116" t="s">
        <v>337</v>
      </c>
      <c r="H1054" s="103" t="s">
        <v>590</v>
      </c>
      <c r="I1054" s="103" t="s">
        <v>591</v>
      </c>
      <c r="J1054" s="103" t="s">
        <v>656</v>
      </c>
      <c r="K1054" s="102" t="s">
        <v>540</v>
      </c>
      <c r="L1054" s="106" t="s">
        <v>592</v>
      </c>
    </row>
    <row r="1055" spans="1:12" ht="25.5">
      <c r="A1055" s="73"/>
      <c r="B1055" s="105">
        <v>108</v>
      </c>
      <c r="C1055" s="105">
        <v>935</v>
      </c>
      <c r="D1055" s="119" t="s">
        <v>2006</v>
      </c>
      <c r="E1055" s="102"/>
      <c r="F1055" s="162" t="s">
        <v>1782</v>
      </c>
      <c r="G1055" s="116" t="s">
        <v>1257</v>
      </c>
      <c r="H1055" s="119" t="s">
        <v>1885</v>
      </c>
      <c r="I1055" s="103" t="s">
        <v>1886</v>
      </c>
      <c r="J1055" s="103" t="s">
        <v>695</v>
      </c>
      <c r="K1055" s="102" t="s">
        <v>540</v>
      </c>
      <c r="L1055" s="106" t="s">
        <v>1016</v>
      </c>
    </row>
    <row r="1056" spans="1:12" ht="25.5">
      <c r="A1056" s="73"/>
      <c r="B1056" s="105">
        <v>108</v>
      </c>
      <c r="C1056" s="105">
        <v>936</v>
      </c>
      <c r="D1056" s="119" t="s">
        <v>2006</v>
      </c>
      <c r="E1056" s="102"/>
      <c r="F1056" s="162" t="s">
        <v>1782</v>
      </c>
      <c r="G1056" s="116" t="s">
        <v>1258</v>
      </c>
      <c r="H1056" s="103" t="s">
        <v>1885</v>
      </c>
      <c r="I1056" s="103" t="s">
        <v>69</v>
      </c>
      <c r="J1056" s="103" t="s">
        <v>1486</v>
      </c>
      <c r="K1056" s="102" t="s">
        <v>540</v>
      </c>
      <c r="L1056" s="106" t="s">
        <v>586</v>
      </c>
    </row>
    <row r="1057" spans="1:12" ht="25.5">
      <c r="A1057" s="73"/>
      <c r="B1057" s="105">
        <v>108</v>
      </c>
      <c r="C1057" s="105">
        <v>937</v>
      </c>
      <c r="D1057" s="119" t="s">
        <v>2006</v>
      </c>
      <c r="E1057" s="102"/>
      <c r="F1057" s="162" t="s">
        <v>1782</v>
      </c>
      <c r="G1057" s="116" t="s">
        <v>1259</v>
      </c>
      <c r="H1057" s="103" t="s">
        <v>1885</v>
      </c>
      <c r="I1057" s="103" t="s">
        <v>70</v>
      </c>
      <c r="J1057" s="103" t="s">
        <v>1489</v>
      </c>
      <c r="K1057" s="102" t="s">
        <v>540</v>
      </c>
      <c r="L1057" s="106" t="s">
        <v>71</v>
      </c>
    </row>
    <row r="1058" spans="1:12" ht="25.5">
      <c r="A1058" s="73"/>
      <c r="B1058" s="105">
        <v>108</v>
      </c>
      <c r="C1058" s="105">
        <v>938</v>
      </c>
      <c r="D1058" s="119" t="s">
        <v>2006</v>
      </c>
      <c r="E1058" s="102"/>
      <c r="F1058" s="162" t="s">
        <v>1782</v>
      </c>
      <c r="G1058" s="116" t="s">
        <v>2043</v>
      </c>
      <c r="H1058" s="103" t="s">
        <v>1885</v>
      </c>
      <c r="I1058" s="103" t="s">
        <v>1166</v>
      </c>
      <c r="J1058" s="103" t="s">
        <v>696</v>
      </c>
      <c r="K1058" s="102" t="s">
        <v>540</v>
      </c>
      <c r="L1058" s="106" t="s">
        <v>1869</v>
      </c>
    </row>
    <row r="1059" spans="1:12" ht="25.5">
      <c r="A1059" s="251"/>
      <c r="B1059" s="105">
        <v>108</v>
      </c>
      <c r="C1059" s="105">
        <v>939</v>
      </c>
      <c r="D1059" s="119" t="s">
        <v>2006</v>
      </c>
      <c r="E1059" s="102"/>
      <c r="F1059" s="162" t="s">
        <v>1782</v>
      </c>
      <c r="G1059" s="116" t="s">
        <v>1386</v>
      </c>
      <c r="H1059" s="103" t="s">
        <v>1885</v>
      </c>
      <c r="I1059" s="103" t="s">
        <v>1166</v>
      </c>
      <c r="J1059" s="103" t="s">
        <v>698</v>
      </c>
      <c r="K1059" s="102" t="s">
        <v>540</v>
      </c>
      <c r="L1059" s="106" t="s">
        <v>1869</v>
      </c>
    </row>
    <row r="1060" spans="1:12" ht="25.5">
      <c r="A1060" s="73"/>
      <c r="B1060" s="105">
        <v>108</v>
      </c>
      <c r="C1060" s="105">
        <v>940</v>
      </c>
      <c r="D1060" s="119" t="s">
        <v>2006</v>
      </c>
      <c r="E1060" s="102"/>
      <c r="F1060" s="162" t="s">
        <v>1782</v>
      </c>
      <c r="G1060" s="116" t="s">
        <v>1387</v>
      </c>
      <c r="H1060" s="103" t="s">
        <v>68</v>
      </c>
      <c r="I1060" s="103" t="s">
        <v>1166</v>
      </c>
      <c r="J1060" s="103" t="s">
        <v>1954</v>
      </c>
      <c r="K1060" s="102" t="s">
        <v>540</v>
      </c>
      <c r="L1060" s="106" t="s">
        <v>1256</v>
      </c>
    </row>
    <row r="1061" spans="1:12" ht="25.5">
      <c r="A1061" s="73"/>
      <c r="B1061" s="105">
        <v>108</v>
      </c>
      <c r="C1061" s="105">
        <v>941</v>
      </c>
      <c r="D1061" s="119" t="s">
        <v>2006</v>
      </c>
      <c r="E1061" s="102"/>
      <c r="F1061" s="162" t="s">
        <v>1782</v>
      </c>
      <c r="G1061" s="116" t="s">
        <v>34</v>
      </c>
      <c r="H1061" s="103" t="s">
        <v>36</v>
      </c>
      <c r="I1061" s="103" t="s">
        <v>476</v>
      </c>
      <c r="J1061" s="103" t="s">
        <v>751</v>
      </c>
      <c r="K1061" s="102" t="s">
        <v>540</v>
      </c>
      <c r="L1061" s="106" t="s">
        <v>35</v>
      </c>
    </row>
    <row r="1062" spans="1:12" ht="25.5">
      <c r="A1062" s="73"/>
      <c r="B1062" s="102">
        <v>109</v>
      </c>
      <c r="C1062" s="102">
        <v>942</v>
      </c>
      <c r="D1062" s="119" t="s">
        <v>2006</v>
      </c>
      <c r="E1062" s="102"/>
      <c r="F1062" s="162" t="s">
        <v>1782</v>
      </c>
      <c r="G1062" s="116" t="s">
        <v>37</v>
      </c>
      <c r="H1062" s="103" t="s">
        <v>430</v>
      </c>
      <c r="I1062" s="103" t="s">
        <v>432</v>
      </c>
      <c r="J1062" s="103" t="s">
        <v>1691</v>
      </c>
      <c r="K1062" s="102" t="s">
        <v>540</v>
      </c>
      <c r="L1062" s="106" t="s">
        <v>431</v>
      </c>
    </row>
    <row r="1063" spans="1:12" ht="25.5">
      <c r="A1063" s="73"/>
      <c r="B1063" s="102">
        <v>109</v>
      </c>
      <c r="C1063" s="102">
        <v>943</v>
      </c>
      <c r="D1063" s="119" t="s">
        <v>2007</v>
      </c>
      <c r="E1063" s="102"/>
      <c r="F1063" s="162" t="s">
        <v>1539</v>
      </c>
      <c r="G1063" s="116" t="s">
        <v>88</v>
      </c>
      <c r="H1063" s="103" t="s">
        <v>960</v>
      </c>
      <c r="I1063" s="103" t="s">
        <v>1146</v>
      </c>
      <c r="J1063" s="103" t="s">
        <v>2417</v>
      </c>
      <c r="K1063" s="102" t="s">
        <v>540</v>
      </c>
      <c r="L1063" s="106" t="s">
        <v>961</v>
      </c>
    </row>
    <row r="1064" spans="1:12" ht="25.5">
      <c r="A1064" s="251"/>
      <c r="B1064" s="102">
        <v>109</v>
      </c>
      <c r="C1064" s="102">
        <v>944</v>
      </c>
      <c r="D1064" s="119" t="s">
        <v>2008</v>
      </c>
      <c r="E1064" s="102"/>
      <c r="F1064" s="162" t="s">
        <v>1539</v>
      </c>
      <c r="G1064" s="116" t="s">
        <v>959</v>
      </c>
      <c r="H1064" s="103" t="s">
        <v>80</v>
      </c>
      <c r="I1064" s="103" t="s">
        <v>81</v>
      </c>
      <c r="J1064" s="103" t="s">
        <v>2404</v>
      </c>
      <c r="K1064" s="102" t="s">
        <v>540</v>
      </c>
      <c r="L1064" s="106"/>
    </row>
    <row r="1065" spans="1:12" ht="25.5">
      <c r="A1065" s="73"/>
      <c r="B1065" s="102">
        <v>109</v>
      </c>
      <c r="C1065" s="102">
        <v>945</v>
      </c>
      <c r="D1065" s="119" t="s">
        <v>2006</v>
      </c>
      <c r="E1065" s="102"/>
      <c r="F1065" s="162" t="s">
        <v>1539</v>
      </c>
      <c r="G1065" s="116" t="s">
        <v>150</v>
      </c>
      <c r="H1065" s="103" t="s">
        <v>151</v>
      </c>
      <c r="I1065" s="103" t="s">
        <v>153</v>
      </c>
      <c r="J1065" s="103" t="s">
        <v>1902</v>
      </c>
      <c r="K1065" s="102" t="s">
        <v>540</v>
      </c>
      <c r="L1065" s="106" t="s">
        <v>152</v>
      </c>
    </row>
    <row r="1066" spans="1:12" ht="25.5">
      <c r="A1066" s="73"/>
      <c r="B1066" s="102">
        <v>109</v>
      </c>
      <c r="C1066" s="102">
        <v>946</v>
      </c>
      <c r="D1066" s="119" t="s">
        <v>2006</v>
      </c>
      <c r="E1066" s="102"/>
      <c r="F1066" s="162" t="s">
        <v>1782</v>
      </c>
      <c r="G1066" s="116" t="s">
        <v>154</v>
      </c>
      <c r="H1066" s="103" t="s">
        <v>78</v>
      </c>
      <c r="I1066" s="103" t="s">
        <v>79</v>
      </c>
      <c r="J1066" s="103" t="s">
        <v>353</v>
      </c>
      <c r="K1066" s="102" t="s">
        <v>540</v>
      </c>
      <c r="L1066" s="106"/>
    </row>
    <row r="1067" spans="1:12" ht="25.5">
      <c r="A1067" s="73"/>
      <c r="B1067" s="105">
        <v>110</v>
      </c>
      <c r="C1067" s="105">
        <v>947</v>
      </c>
      <c r="D1067" s="119" t="s">
        <v>2006</v>
      </c>
      <c r="E1067" s="102"/>
      <c r="F1067" s="162" t="s">
        <v>1539</v>
      </c>
      <c r="G1067" s="116" t="s">
        <v>1592</v>
      </c>
      <c r="H1067" s="103" t="s">
        <v>1593</v>
      </c>
      <c r="I1067" s="103" t="s">
        <v>81</v>
      </c>
      <c r="J1067" s="103" t="s">
        <v>1995</v>
      </c>
      <c r="K1067" s="102" t="s">
        <v>540</v>
      </c>
      <c r="L1067" s="106"/>
    </row>
    <row r="1068" spans="1:12" ht="25.5">
      <c r="A1068" s="73"/>
      <c r="B1068" s="105">
        <v>110</v>
      </c>
      <c r="C1068" s="105">
        <v>948</v>
      </c>
      <c r="D1068" s="119" t="s">
        <v>2006</v>
      </c>
      <c r="E1068" s="102"/>
      <c r="F1068" s="162" t="s">
        <v>1539</v>
      </c>
      <c r="G1068" s="116" t="s">
        <v>1594</v>
      </c>
      <c r="H1068" s="103" t="s">
        <v>1595</v>
      </c>
      <c r="I1068" s="103" t="s">
        <v>81</v>
      </c>
      <c r="J1068" s="103" t="s">
        <v>698</v>
      </c>
      <c r="K1068" s="102" t="s">
        <v>540</v>
      </c>
      <c r="L1068" s="106"/>
    </row>
    <row r="1069" spans="1:12" ht="25.5">
      <c r="A1069" s="251"/>
      <c r="B1069" s="105">
        <v>110</v>
      </c>
      <c r="C1069" s="105">
        <v>949</v>
      </c>
      <c r="D1069" s="119" t="s">
        <v>2006</v>
      </c>
      <c r="E1069" s="102"/>
      <c r="F1069" s="162" t="s">
        <v>1539</v>
      </c>
      <c r="G1069" s="116" t="s">
        <v>1597</v>
      </c>
      <c r="H1069" s="103" t="s">
        <v>1598</v>
      </c>
      <c r="I1069" s="103" t="s">
        <v>1599</v>
      </c>
      <c r="J1069" s="103" t="s">
        <v>2433</v>
      </c>
      <c r="K1069" s="102" t="s">
        <v>540</v>
      </c>
      <c r="L1069" s="106" t="s">
        <v>1596</v>
      </c>
    </row>
    <row r="1070" spans="1:12" ht="25.5">
      <c r="A1070" s="73"/>
      <c r="B1070" s="105">
        <v>110</v>
      </c>
      <c r="C1070" s="105">
        <v>950</v>
      </c>
      <c r="D1070" s="119" t="s">
        <v>2006</v>
      </c>
      <c r="E1070" s="102"/>
      <c r="F1070" s="162" t="s">
        <v>1539</v>
      </c>
      <c r="G1070" s="116" t="s">
        <v>1787</v>
      </c>
      <c r="H1070" s="103" t="s">
        <v>1788</v>
      </c>
      <c r="I1070" s="103" t="s">
        <v>2073</v>
      </c>
      <c r="J1070" s="103" t="s">
        <v>1485</v>
      </c>
      <c r="K1070" s="102" t="s">
        <v>540</v>
      </c>
      <c r="L1070" s="106"/>
    </row>
    <row r="1071" spans="1:12" ht="25.5">
      <c r="A1071" s="73"/>
      <c r="B1071" s="105">
        <v>110</v>
      </c>
      <c r="C1071" s="105">
        <v>951</v>
      </c>
      <c r="D1071" s="119" t="s">
        <v>2006</v>
      </c>
      <c r="E1071" s="102"/>
      <c r="F1071" s="162" t="s">
        <v>1782</v>
      </c>
      <c r="G1071" s="116" t="s">
        <v>2074</v>
      </c>
      <c r="H1071" s="103" t="s">
        <v>2075</v>
      </c>
      <c r="I1071" s="103" t="s">
        <v>2000</v>
      </c>
      <c r="J1071" s="103" t="s">
        <v>621</v>
      </c>
      <c r="K1071" s="102" t="s">
        <v>540</v>
      </c>
      <c r="L1071" s="106"/>
    </row>
    <row r="1072" spans="1:12" ht="25.5">
      <c r="A1072" s="73"/>
      <c r="B1072" s="102">
        <v>111</v>
      </c>
      <c r="C1072" s="102">
        <v>952</v>
      </c>
      <c r="D1072" s="119" t="s">
        <v>2006</v>
      </c>
      <c r="E1072" s="102"/>
      <c r="F1072" s="162" t="s">
        <v>2132</v>
      </c>
      <c r="G1072" s="116" t="s">
        <v>1048</v>
      </c>
      <c r="H1072" s="103" t="s">
        <v>1233</v>
      </c>
      <c r="I1072" s="103" t="s">
        <v>1047</v>
      </c>
      <c r="J1072" s="103" t="s">
        <v>424</v>
      </c>
      <c r="K1072" s="102" t="s">
        <v>540</v>
      </c>
      <c r="L1072" s="106" t="s">
        <v>1234</v>
      </c>
    </row>
    <row r="1073" spans="1:12" ht="25.5">
      <c r="A1073" s="73"/>
      <c r="B1073" s="102">
        <v>111</v>
      </c>
      <c r="C1073" s="102">
        <v>953</v>
      </c>
      <c r="D1073" s="119" t="s">
        <v>2006</v>
      </c>
      <c r="E1073" s="102"/>
      <c r="F1073" s="162" t="s">
        <v>2066</v>
      </c>
      <c r="G1073" s="116" t="s">
        <v>1232</v>
      </c>
      <c r="H1073" s="103" t="s">
        <v>1611</v>
      </c>
      <c r="I1073" s="103" t="s">
        <v>1049</v>
      </c>
      <c r="J1073" s="103" t="s">
        <v>1948</v>
      </c>
      <c r="K1073" s="102" t="s">
        <v>540</v>
      </c>
      <c r="L1073" s="106" t="s">
        <v>47</v>
      </c>
    </row>
    <row r="1074" spans="1:12" ht="25.5">
      <c r="A1074" s="251"/>
      <c r="B1074" s="102">
        <v>111</v>
      </c>
      <c r="C1074" s="102">
        <v>954</v>
      </c>
      <c r="D1074" s="119" t="s">
        <v>2006</v>
      </c>
      <c r="E1074" s="102"/>
      <c r="F1074" s="162" t="s">
        <v>2066</v>
      </c>
      <c r="G1074" s="116" t="s">
        <v>1269</v>
      </c>
      <c r="H1074" s="103" t="s">
        <v>1820</v>
      </c>
      <c r="I1074" s="103" t="s">
        <v>1271</v>
      </c>
      <c r="J1074" s="103" t="s">
        <v>1133</v>
      </c>
      <c r="K1074" s="102" t="s">
        <v>540</v>
      </c>
      <c r="L1074" s="106" t="s">
        <v>1270</v>
      </c>
    </row>
    <row r="1075" spans="1:12" ht="25.5">
      <c r="A1075" s="73"/>
      <c r="B1075" s="102">
        <v>111</v>
      </c>
      <c r="C1075" s="102">
        <v>955</v>
      </c>
      <c r="D1075" s="119" t="s">
        <v>2006</v>
      </c>
      <c r="E1075" s="102"/>
      <c r="F1075" s="162" t="s">
        <v>2066</v>
      </c>
      <c r="G1075" s="116" t="s">
        <v>1272</v>
      </c>
      <c r="H1075" s="103" t="s">
        <v>1820</v>
      </c>
      <c r="I1075" s="103" t="s">
        <v>1014</v>
      </c>
      <c r="J1075" s="103" t="s">
        <v>416</v>
      </c>
      <c r="K1075" s="102" t="s">
        <v>540</v>
      </c>
      <c r="L1075" s="106" t="s">
        <v>1273</v>
      </c>
    </row>
    <row r="1076" spans="1:12" ht="45.75" customHeight="1">
      <c r="A1076" s="73"/>
      <c r="B1076" s="102">
        <v>111</v>
      </c>
      <c r="C1076" s="102">
        <v>956</v>
      </c>
      <c r="D1076" s="119" t="s">
        <v>2007</v>
      </c>
      <c r="E1076" s="102"/>
      <c r="F1076" s="162" t="s">
        <v>1950</v>
      </c>
      <c r="G1076" s="116" t="s">
        <v>1274</v>
      </c>
      <c r="H1076" s="103" t="s">
        <v>1967</v>
      </c>
      <c r="I1076" s="103" t="s">
        <v>1641</v>
      </c>
      <c r="J1076" s="103" t="s">
        <v>2409</v>
      </c>
      <c r="K1076" s="102" t="s">
        <v>540</v>
      </c>
      <c r="L1076" s="279" t="s">
        <v>2060</v>
      </c>
    </row>
    <row r="1077" spans="1:12" ht="45.75" customHeight="1">
      <c r="A1077" s="73"/>
      <c r="B1077" s="102">
        <v>111</v>
      </c>
      <c r="C1077" s="102">
        <v>957</v>
      </c>
      <c r="D1077" s="119" t="s">
        <v>2008</v>
      </c>
      <c r="E1077" s="102"/>
      <c r="F1077" s="162" t="s">
        <v>1950</v>
      </c>
      <c r="G1077" s="116" t="s">
        <v>1274</v>
      </c>
      <c r="H1077" s="103" t="s">
        <v>1278</v>
      </c>
      <c r="I1077" s="103" t="s">
        <v>1279</v>
      </c>
      <c r="J1077" s="103" t="s">
        <v>751</v>
      </c>
      <c r="K1077" s="102" t="s">
        <v>540</v>
      </c>
      <c r="L1077" s="280"/>
    </row>
    <row r="1078" spans="1:12" ht="25.5">
      <c r="A1078" s="73"/>
      <c r="B1078" s="105">
        <v>112</v>
      </c>
      <c r="C1078" s="105">
        <v>958</v>
      </c>
      <c r="D1078" s="119" t="s">
        <v>2006</v>
      </c>
      <c r="E1078" s="102"/>
      <c r="F1078" s="162" t="s">
        <v>2066</v>
      </c>
      <c r="G1078" s="116" t="s">
        <v>1421</v>
      </c>
      <c r="H1078" s="103" t="s">
        <v>56</v>
      </c>
      <c r="I1078" s="103" t="s">
        <v>57</v>
      </c>
      <c r="J1078" s="103" t="s">
        <v>2433</v>
      </c>
      <c r="K1078" s="102" t="s">
        <v>540</v>
      </c>
      <c r="L1078" s="106" t="s">
        <v>58</v>
      </c>
    </row>
    <row r="1079" spans="1:12" ht="12.75">
      <c r="A1079" s="73"/>
      <c r="B1079" s="105">
        <v>112</v>
      </c>
      <c r="C1079" s="105">
        <v>959</v>
      </c>
      <c r="D1079" s="119" t="s">
        <v>2006</v>
      </c>
      <c r="E1079" s="102"/>
      <c r="F1079" s="162" t="s">
        <v>1950</v>
      </c>
      <c r="G1079" s="116" t="s">
        <v>59</v>
      </c>
      <c r="H1079" s="103" t="s">
        <v>60</v>
      </c>
      <c r="I1079" s="103" t="s">
        <v>61</v>
      </c>
      <c r="J1079" s="103" t="s">
        <v>655</v>
      </c>
      <c r="K1079" s="102" t="s">
        <v>540</v>
      </c>
      <c r="L1079" s="205"/>
    </row>
    <row r="1080" spans="1:12" ht="12.75">
      <c r="A1080" s="73"/>
      <c r="B1080" s="105">
        <v>112</v>
      </c>
      <c r="C1080" s="105">
        <v>960</v>
      </c>
      <c r="D1080" s="119" t="s">
        <v>2006</v>
      </c>
      <c r="E1080" s="102"/>
      <c r="F1080" s="162" t="s">
        <v>1950</v>
      </c>
      <c r="G1080" s="116" t="s">
        <v>1839</v>
      </c>
      <c r="H1080" s="103" t="s">
        <v>1840</v>
      </c>
      <c r="I1080" s="103" t="s">
        <v>1879</v>
      </c>
      <c r="J1080" s="103" t="s">
        <v>733</v>
      </c>
      <c r="K1080" s="102" t="s">
        <v>540</v>
      </c>
      <c r="L1080" s="205"/>
    </row>
    <row r="1081" spans="1:12" ht="25.5">
      <c r="A1081" s="73"/>
      <c r="B1081" s="105">
        <v>112</v>
      </c>
      <c r="C1081" s="105">
        <v>961</v>
      </c>
      <c r="D1081" s="119" t="s">
        <v>2007</v>
      </c>
      <c r="E1081" s="102"/>
      <c r="F1081" s="162" t="s">
        <v>1950</v>
      </c>
      <c r="G1081" s="116" t="s">
        <v>1891</v>
      </c>
      <c r="H1081" s="103" t="s">
        <v>1840</v>
      </c>
      <c r="I1081" s="103" t="s">
        <v>1892</v>
      </c>
      <c r="J1081" s="103" t="s">
        <v>2412</v>
      </c>
      <c r="K1081" s="102" t="s">
        <v>540</v>
      </c>
      <c r="L1081" s="204" t="s">
        <v>1893</v>
      </c>
    </row>
  </sheetData>
  <sheetProtection/>
  <mergeCells count="24">
    <mergeCell ref="M925:M928"/>
    <mergeCell ref="A908:A911"/>
    <mergeCell ref="M908:Q911"/>
    <mergeCell ref="L1076:L1077"/>
    <mergeCell ref="B7:D7"/>
    <mergeCell ref="H10:I10"/>
    <mergeCell ref="L624:L627"/>
    <mergeCell ref="A616:L617"/>
    <mergeCell ref="H567:I567"/>
    <mergeCell ref="H568:I568"/>
    <mergeCell ref="H557:I557"/>
    <mergeCell ref="H558:I558"/>
    <mergeCell ref="B10:F10"/>
    <mergeCell ref="B606:G612"/>
    <mergeCell ref="E7:G7"/>
    <mergeCell ref="H8:I8"/>
    <mergeCell ref="B1:L1"/>
    <mergeCell ref="B2:L2"/>
    <mergeCell ref="B3:L3"/>
    <mergeCell ref="B4:L4"/>
    <mergeCell ref="B6:D6"/>
    <mergeCell ref="B8:D8"/>
    <mergeCell ref="E6:G6"/>
    <mergeCell ref="E8:G8"/>
  </mergeCells>
  <printOptions horizontalCentered="1"/>
  <pageMargins left="0.2362204724409449" right="0.31496062992125984" top="0.3937007874015748" bottom="0.8661417322834646" header="1.3779527559055118" footer="0.1968503937007874"/>
  <pageSetup horizontalDpi="600" verticalDpi="600" orientation="landscape" paperSize="5" scale="73" r:id="rId5"/>
  <headerFooter alignWithMargins="0">
    <oddHeader>&amp;RHOJA No. &amp;"Arial,Negrita"&amp;P &amp;"Arial,Normal" DE  &amp;"Arial,Negrita"&amp;N</oddHeader>
    <oddFooter>&amp;L                              &amp;G&amp;C&amp;G&amp;R&amp;G</oddFooter>
  </headerFooter>
  <drawing r:id="rId3"/>
  <legacyDrawing r:id="rId2"/>
  <legacyDrawingHF r:id="rId4"/>
</worksheet>
</file>

<file path=xl/worksheets/sheet2.xml><?xml version="1.0" encoding="utf-8"?>
<worksheet xmlns="http://schemas.openxmlformats.org/spreadsheetml/2006/main" xmlns:r="http://schemas.openxmlformats.org/officeDocument/2006/relationships">
  <sheetPr>
    <tabColor indexed="11"/>
  </sheetPr>
  <dimension ref="A1:L115"/>
  <sheetViews>
    <sheetView zoomScale="75" zoomScaleNormal="75" zoomScaleSheetLayoutView="67" zoomScalePageLayoutView="0" workbookViewId="0" topLeftCell="A1">
      <pane ySplit="12" topLeftCell="A13" activePane="bottomLeft" state="frozen"/>
      <selection pane="topLeft" activeCell="D51" sqref="D51"/>
      <selection pane="bottomLeft" activeCell="A1" sqref="A1:IV16384"/>
    </sheetView>
  </sheetViews>
  <sheetFormatPr defaultColWidth="11.421875" defaultRowHeight="12.75"/>
  <cols>
    <col min="1" max="1" width="9.28125" style="52" customWidth="1"/>
    <col min="2" max="2" width="5.7109375" style="2" bestFit="1" customWidth="1"/>
    <col min="3" max="3" width="9.00390625" style="2" bestFit="1" customWidth="1"/>
    <col min="4" max="4" width="6.00390625" style="2" customWidth="1"/>
    <col min="5" max="5" width="5.7109375" style="2" bestFit="1" customWidth="1"/>
    <col min="6" max="6" width="12.140625" style="2" customWidth="1"/>
    <col min="7" max="7" width="83.28125" style="1" customWidth="1"/>
    <col min="8" max="8" width="16.7109375" style="10" customWidth="1"/>
    <col min="9" max="9" width="18.00390625" style="10" customWidth="1"/>
    <col min="10" max="10" width="10.140625" style="5" customWidth="1"/>
    <col min="11" max="11" width="11.7109375" style="2" customWidth="1"/>
    <col min="12" max="12" width="24.7109375" style="1" customWidth="1"/>
    <col min="13" max="16384" width="11.421875" style="1" customWidth="1"/>
  </cols>
  <sheetData>
    <row r="1" spans="2:12" ht="15.75">
      <c r="B1" s="253" t="s">
        <v>1854</v>
      </c>
      <c r="C1" s="253"/>
      <c r="D1" s="253"/>
      <c r="E1" s="253"/>
      <c r="F1" s="253"/>
      <c r="G1" s="253"/>
      <c r="H1" s="253"/>
      <c r="I1" s="253"/>
      <c r="J1" s="253"/>
      <c r="K1" s="253"/>
      <c r="L1" s="253"/>
    </row>
    <row r="2" spans="2:12" ht="12.75">
      <c r="B2" s="254" t="s">
        <v>1855</v>
      </c>
      <c r="C2" s="254"/>
      <c r="D2" s="254"/>
      <c r="E2" s="254"/>
      <c r="F2" s="254"/>
      <c r="G2" s="254"/>
      <c r="H2" s="254"/>
      <c r="I2" s="254"/>
      <c r="J2" s="254"/>
      <c r="K2" s="254"/>
      <c r="L2" s="254"/>
    </row>
    <row r="3" spans="2:12" ht="12.75">
      <c r="B3" s="254" t="s">
        <v>259</v>
      </c>
      <c r="C3" s="254"/>
      <c r="D3" s="254"/>
      <c r="E3" s="254"/>
      <c r="F3" s="254"/>
      <c r="G3" s="254"/>
      <c r="H3" s="254"/>
      <c r="I3" s="254"/>
      <c r="J3" s="254"/>
      <c r="K3" s="254"/>
      <c r="L3" s="254"/>
    </row>
    <row r="4" spans="2:12" ht="12.75">
      <c r="B4" s="290" t="s">
        <v>1359</v>
      </c>
      <c r="C4" s="290"/>
      <c r="D4" s="290"/>
      <c r="E4" s="290"/>
      <c r="F4" s="290"/>
      <c r="G4" s="290"/>
      <c r="H4" s="290"/>
      <c r="I4" s="290"/>
      <c r="J4" s="290"/>
      <c r="K4" s="290"/>
      <c r="L4" s="290"/>
    </row>
    <row r="5" spans="7:12" ht="4.5" customHeight="1">
      <c r="G5" s="2"/>
      <c r="L5" s="2"/>
    </row>
    <row r="6" spans="2:11" ht="12.75">
      <c r="B6" s="257" t="s">
        <v>260</v>
      </c>
      <c r="C6" s="257"/>
      <c r="D6" s="257"/>
      <c r="E6" s="258" t="s">
        <v>328</v>
      </c>
      <c r="F6" s="258"/>
      <c r="G6" s="258"/>
      <c r="H6" s="11"/>
      <c r="I6" s="11" t="s">
        <v>262</v>
      </c>
      <c r="J6" s="6"/>
      <c r="K6" s="13"/>
    </row>
    <row r="7" spans="2:11" ht="12.75">
      <c r="B7" s="257" t="s">
        <v>261</v>
      </c>
      <c r="C7" s="257"/>
      <c r="D7" s="257"/>
      <c r="E7" s="272" t="s">
        <v>1177</v>
      </c>
      <c r="F7" s="272"/>
      <c r="G7" s="272"/>
      <c r="H7" s="11"/>
      <c r="I7" s="11" t="s">
        <v>262</v>
      </c>
      <c r="J7" s="7"/>
      <c r="K7" s="13"/>
    </row>
    <row r="8" spans="2:11" ht="12.75">
      <c r="B8" s="257" t="s">
        <v>1372</v>
      </c>
      <c r="C8" s="257"/>
      <c r="D8" s="257"/>
      <c r="E8" s="295"/>
      <c r="F8" s="296"/>
      <c r="G8" s="296"/>
      <c r="H8" s="11"/>
      <c r="I8" s="11"/>
      <c r="J8" s="12"/>
      <c r="K8" s="9"/>
    </row>
    <row r="9" ht="6" customHeight="1" thickBot="1"/>
    <row r="10" spans="1:12" s="2" customFormat="1" ht="27" customHeight="1">
      <c r="A10" s="53" t="s">
        <v>205</v>
      </c>
      <c r="B10" s="291" t="s">
        <v>1371</v>
      </c>
      <c r="C10" s="292"/>
      <c r="D10" s="292"/>
      <c r="E10" s="292"/>
      <c r="F10" s="292"/>
      <c r="G10" s="17" t="s">
        <v>263</v>
      </c>
      <c r="H10" s="293" t="s">
        <v>1090</v>
      </c>
      <c r="I10" s="294"/>
      <c r="J10" s="18"/>
      <c r="K10" s="19"/>
      <c r="L10" s="20"/>
    </row>
    <row r="11" spans="1:12" s="2" customFormat="1" ht="3" customHeight="1">
      <c r="A11" s="54"/>
      <c r="B11" s="21"/>
      <c r="C11" s="21"/>
      <c r="D11" s="21"/>
      <c r="E11" s="21"/>
      <c r="F11" s="21"/>
      <c r="G11" s="22"/>
      <c r="H11" s="23"/>
      <c r="I11" s="23"/>
      <c r="J11" s="24"/>
      <c r="K11" s="22"/>
      <c r="L11" s="25"/>
    </row>
    <row r="12" spans="1:12" s="2" customFormat="1" ht="16.5" thickBot="1">
      <c r="A12" s="54" t="s">
        <v>206</v>
      </c>
      <c r="B12" s="41" t="s">
        <v>1096</v>
      </c>
      <c r="C12" s="41" t="s">
        <v>1328</v>
      </c>
      <c r="D12" s="41" t="s">
        <v>1092</v>
      </c>
      <c r="E12" s="41" t="s">
        <v>1093</v>
      </c>
      <c r="F12" s="42" t="s">
        <v>1329</v>
      </c>
      <c r="G12" s="43" t="s">
        <v>264</v>
      </c>
      <c r="H12" s="44" t="s">
        <v>1789</v>
      </c>
      <c r="I12" s="45" t="s">
        <v>1853</v>
      </c>
      <c r="J12" s="24" t="s">
        <v>1094</v>
      </c>
      <c r="K12" s="46" t="s">
        <v>1095</v>
      </c>
      <c r="L12" s="47" t="s">
        <v>1091</v>
      </c>
    </row>
    <row r="13" spans="1:12" ht="13.5">
      <c r="A13" s="58">
        <v>1</v>
      </c>
      <c r="B13" s="48">
        <v>1</v>
      </c>
      <c r="C13" s="59" t="s">
        <v>1360</v>
      </c>
      <c r="D13" s="59"/>
      <c r="E13" s="59"/>
      <c r="F13" s="59"/>
      <c r="G13" s="68" t="s">
        <v>1178</v>
      </c>
      <c r="H13" s="49">
        <v>1941</v>
      </c>
      <c r="I13" s="49">
        <v>1988</v>
      </c>
      <c r="J13" s="69"/>
      <c r="K13" s="60" t="s">
        <v>540</v>
      </c>
      <c r="L13" s="61" t="s">
        <v>1108</v>
      </c>
    </row>
    <row r="14" spans="1:12" ht="13.5">
      <c r="A14" s="55">
        <v>2</v>
      </c>
      <c r="B14" s="40">
        <v>1</v>
      </c>
      <c r="C14" s="28" t="s">
        <v>1361</v>
      </c>
      <c r="D14" s="28"/>
      <c r="E14" s="28"/>
      <c r="F14" s="28"/>
      <c r="G14" s="65" t="s">
        <v>1179</v>
      </c>
      <c r="H14" s="36">
        <v>1951</v>
      </c>
      <c r="I14" s="36">
        <v>1994</v>
      </c>
      <c r="J14" s="8"/>
      <c r="K14" s="4" t="s">
        <v>540</v>
      </c>
      <c r="L14" s="14" t="s">
        <v>1108</v>
      </c>
    </row>
    <row r="15" spans="1:12" ht="13.5">
      <c r="A15" s="55">
        <v>3</v>
      </c>
      <c r="B15" s="40">
        <v>1</v>
      </c>
      <c r="C15" s="28" t="s">
        <v>1392</v>
      </c>
      <c r="D15" s="28"/>
      <c r="E15" s="28"/>
      <c r="F15" s="28"/>
      <c r="G15" s="65" t="s">
        <v>2203</v>
      </c>
      <c r="H15" s="36">
        <v>1952</v>
      </c>
      <c r="I15" s="36">
        <v>1994</v>
      </c>
      <c r="J15" s="8"/>
      <c r="K15" s="4" t="s">
        <v>540</v>
      </c>
      <c r="L15" s="14" t="s">
        <v>1108</v>
      </c>
    </row>
    <row r="16" spans="1:12" ht="13.5">
      <c r="A16" s="55">
        <v>4</v>
      </c>
      <c r="B16" s="40">
        <v>1</v>
      </c>
      <c r="C16" s="28" t="s">
        <v>1008</v>
      </c>
      <c r="D16" s="28"/>
      <c r="E16" s="28"/>
      <c r="F16" s="28"/>
      <c r="G16" s="65" t="s">
        <v>1344</v>
      </c>
      <c r="H16" s="36">
        <v>1955</v>
      </c>
      <c r="I16" s="36">
        <v>1984</v>
      </c>
      <c r="J16" s="8"/>
      <c r="K16" s="4" t="s">
        <v>540</v>
      </c>
      <c r="L16" s="14" t="s">
        <v>1108</v>
      </c>
    </row>
    <row r="17" spans="1:12" ht="13.5">
      <c r="A17" s="55">
        <v>5</v>
      </c>
      <c r="B17" s="40">
        <v>1</v>
      </c>
      <c r="C17" s="28" t="s">
        <v>2122</v>
      </c>
      <c r="D17" s="28"/>
      <c r="E17" s="28"/>
      <c r="F17" s="28"/>
      <c r="G17" s="65" t="s">
        <v>1345</v>
      </c>
      <c r="H17" s="36">
        <v>1957</v>
      </c>
      <c r="I17" s="36">
        <v>1994</v>
      </c>
      <c r="J17" s="8"/>
      <c r="K17" s="4" t="s">
        <v>540</v>
      </c>
      <c r="L17" s="14" t="s">
        <v>1108</v>
      </c>
    </row>
    <row r="18" spans="1:12" ht="13.5">
      <c r="A18" s="55">
        <v>6</v>
      </c>
      <c r="B18" s="34">
        <v>2</v>
      </c>
      <c r="C18" s="28" t="s">
        <v>2249</v>
      </c>
      <c r="D18" s="28"/>
      <c r="E18" s="28"/>
      <c r="F18" s="28"/>
      <c r="G18" s="65" t="s">
        <v>1346</v>
      </c>
      <c r="H18" s="36">
        <v>1960</v>
      </c>
      <c r="I18" s="36">
        <v>1986</v>
      </c>
      <c r="J18" s="8"/>
      <c r="K18" s="4" t="s">
        <v>540</v>
      </c>
      <c r="L18" s="14" t="s">
        <v>1108</v>
      </c>
    </row>
    <row r="19" spans="1:12" ht="13.5">
      <c r="A19" s="55">
        <v>7</v>
      </c>
      <c r="B19" s="34">
        <v>2</v>
      </c>
      <c r="C19" s="28" t="s">
        <v>2476</v>
      </c>
      <c r="D19" s="28"/>
      <c r="E19" s="28"/>
      <c r="F19" s="28"/>
      <c r="G19" s="65" t="s">
        <v>1347</v>
      </c>
      <c r="H19" s="36">
        <v>1960</v>
      </c>
      <c r="I19" s="36">
        <v>1994</v>
      </c>
      <c r="J19" s="8"/>
      <c r="K19" s="4" t="s">
        <v>540</v>
      </c>
      <c r="L19" s="14" t="s">
        <v>1108</v>
      </c>
    </row>
    <row r="20" spans="1:12" ht="13.5">
      <c r="A20" s="55">
        <v>8</v>
      </c>
      <c r="B20" s="34">
        <v>2</v>
      </c>
      <c r="C20" s="28" t="s">
        <v>366</v>
      </c>
      <c r="D20" s="28"/>
      <c r="E20" s="28"/>
      <c r="F20" s="28"/>
      <c r="G20" s="65" t="s">
        <v>1237</v>
      </c>
      <c r="H20" s="36">
        <v>1962</v>
      </c>
      <c r="I20" s="36">
        <v>1986</v>
      </c>
      <c r="J20" s="8"/>
      <c r="K20" s="4" t="s">
        <v>540</v>
      </c>
      <c r="L20" s="14" t="s">
        <v>1108</v>
      </c>
    </row>
    <row r="21" spans="1:12" ht="13.5">
      <c r="A21" s="55">
        <v>9</v>
      </c>
      <c r="B21" s="34">
        <v>2</v>
      </c>
      <c r="C21" s="28" t="s">
        <v>359</v>
      </c>
      <c r="D21" s="28"/>
      <c r="E21" s="28"/>
      <c r="F21" s="28"/>
      <c r="G21" s="65" t="s">
        <v>2518</v>
      </c>
      <c r="H21" s="36"/>
      <c r="I21" s="36">
        <v>1965</v>
      </c>
      <c r="J21" s="8"/>
      <c r="K21" s="4" t="s">
        <v>540</v>
      </c>
      <c r="L21" s="14" t="s">
        <v>1108</v>
      </c>
    </row>
    <row r="22" spans="1:12" ht="13.5">
      <c r="A22" s="55">
        <v>10</v>
      </c>
      <c r="B22" s="34">
        <v>2</v>
      </c>
      <c r="C22" s="28" t="s">
        <v>360</v>
      </c>
      <c r="D22" s="28"/>
      <c r="E22" s="28"/>
      <c r="F22" s="28"/>
      <c r="G22" s="65" t="s">
        <v>2519</v>
      </c>
      <c r="H22" s="36">
        <v>1973</v>
      </c>
      <c r="I22" s="36">
        <v>1984</v>
      </c>
      <c r="J22" s="8"/>
      <c r="K22" s="4" t="s">
        <v>540</v>
      </c>
      <c r="L22" s="14" t="s">
        <v>1108</v>
      </c>
    </row>
    <row r="23" spans="1:12" ht="13.5">
      <c r="A23" s="55">
        <v>11</v>
      </c>
      <c r="B23" s="34">
        <v>2</v>
      </c>
      <c r="C23" s="28" t="s">
        <v>1740</v>
      </c>
      <c r="D23" s="28"/>
      <c r="E23" s="28"/>
      <c r="F23" s="28"/>
      <c r="G23" s="65" t="s">
        <v>1732</v>
      </c>
      <c r="H23" s="36">
        <v>1973</v>
      </c>
      <c r="I23" s="36">
        <v>1994</v>
      </c>
      <c r="J23" s="8"/>
      <c r="K23" s="4" t="s">
        <v>540</v>
      </c>
      <c r="L23" s="14" t="s">
        <v>1108</v>
      </c>
    </row>
    <row r="24" spans="1:12" ht="13.5">
      <c r="A24" s="55">
        <v>12</v>
      </c>
      <c r="B24" s="34">
        <v>2</v>
      </c>
      <c r="C24" s="28" t="s">
        <v>1741</v>
      </c>
      <c r="D24" s="28"/>
      <c r="E24" s="28"/>
      <c r="F24" s="28"/>
      <c r="G24" s="65" t="s">
        <v>1733</v>
      </c>
      <c r="H24" s="36">
        <v>1973</v>
      </c>
      <c r="I24" s="36">
        <v>1994</v>
      </c>
      <c r="J24" s="8"/>
      <c r="K24" s="4" t="s">
        <v>540</v>
      </c>
      <c r="L24" s="14" t="s">
        <v>1108</v>
      </c>
    </row>
    <row r="25" spans="1:12" ht="13.5">
      <c r="A25" s="55">
        <v>13</v>
      </c>
      <c r="B25" s="40">
        <v>3</v>
      </c>
      <c r="C25" s="28" t="s">
        <v>53</v>
      </c>
      <c r="D25" s="28"/>
      <c r="E25" s="28"/>
      <c r="F25" s="28"/>
      <c r="G25" s="65" t="s">
        <v>780</v>
      </c>
      <c r="H25" s="36">
        <v>1974</v>
      </c>
      <c r="I25" s="36">
        <v>1993</v>
      </c>
      <c r="J25" s="8"/>
      <c r="K25" s="4" t="s">
        <v>540</v>
      </c>
      <c r="L25" s="14" t="s">
        <v>1108</v>
      </c>
    </row>
    <row r="26" spans="1:12" ht="26.25" customHeight="1">
      <c r="A26" s="55">
        <v>14</v>
      </c>
      <c r="B26" s="40">
        <v>3</v>
      </c>
      <c r="C26" s="28" t="s">
        <v>1357</v>
      </c>
      <c r="D26" s="28"/>
      <c r="E26" s="28"/>
      <c r="F26" s="28"/>
      <c r="G26" s="65" t="s">
        <v>781</v>
      </c>
      <c r="H26" s="36">
        <v>1982</v>
      </c>
      <c r="I26" s="36">
        <v>1994</v>
      </c>
      <c r="J26" s="8"/>
      <c r="K26" s="4" t="s">
        <v>540</v>
      </c>
      <c r="L26" s="14" t="s">
        <v>1108</v>
      </c>
    </row>
    <row r="27" spans="1:12" ht="13.5">
      <c r="A27" s="55">
        <v>15</v>
      </c>
      <c r="B27" s="40">
        <v>3</v>
      </c>
      <c r="C27" s="28" t="s">
        <v>1358</v>
      </c>
      <c r="D27" s="28"/>
      <c r="E27" s="28"/>
      <c r="F27" s="28"/>
      <c r="G27" s="65" t="s">
        <v>1726</v>
      </c>
      <c r="H27" s="36">
        <v>1983</v>
      </c>
      <c r="I27" s="36">
        <v>1988</v>
      </c>
      <c r="J27" s="8"/>
      <c r="K27" s="4" t="s">
        <v>540</v>
      </c>
      <c r="L27" s="14" t="s">
        <v>1108</v>
      </c>
    </row>
    <row r="28" spans="1:12" ht="13.5">
      <c r="A28" s="55">
        <v>16</v>
      </c>
      <c r="B28" s="40">
        <v>3</v>
      </c>
      <c r="C28" s="28" t="s">
        <v>1835</v>
      </c>
      <c r="D28" s="28"/>
      <c r="E28" s="28"/>
      <c r="F28" s="28"/>
      <c r="G28" s="65" t="s">
        <v>1727</v>
      </c>
      <c r="H28" s="36">
        <v>1984</v>
      </c>
      <c r="I28" s="36">
        <v>1986</v>
      </c>
      <c r="J28" s="8"/>
      <c r="K28" s="4" t="s">
        <v>540</v>
      </c>
      <c r="L28" s="14" t="s">
        <v>1108</v>
      </c>
    </row>
    <row r="29" spans="1:12" ht="13.5">
      <c r="A29" s="55">
        <v>17</v>
      </c>
      <c r="B29" s="40">
        <v>3</v>
      </c>
      <c r="C29" s="28" t="s">
        <v>1836</v>
      </c>
      <c r="D29" s="28"/>
      <c r="E29" s="28"/>
      <c r="F29" s="28"/>
      <c r="G29" s="65" t="s">
        <v>1728</v>
      </c>
      <c r="H29" s="36">
        <v>1985</v>
      </c>
      <c r="I29" s="36">
        <v>1986</v>
      </c>
      <c r="J29" s="8"/>
      <c r="K29" s="4" t="s">
        <v>540</v>
      </c>
      <c r="L29" s="14" t="s">
        <v>1108</v>
      </c>
    </row>
    <row r="30" spans="1:12" ht="13.5">
      <c r="A30" s="55">
        <v>18</v>
      </c>
      <c r="B30" s="40">
        <v>3</v>
      </c>
      <c r="C30" s="28" t="s">
        <v>2347</v>
      </c>
      <c r="D30" s="28"/>
      <c r="E30" s="28"/>
      <c r="F30" s="28"/>
      <c r="G30" s="65" t="s">
        <v>1729</v>
      </c>
      <c r="H30" s="36">
        <v>1985</v>
      </c>
      <c r="I30" s="36">
        <v>1994</v>
      </c>
      <c r="J30" s="8"/>
      <c r="K30" s="4" t="s">
        <v>540</v>
      </c>
      <c r="L30" s="14" t="s">
        <v>1108</v>
      </c>
    </row>
    <row r="31" spans="1:12" ht="13.5">
      <c r="A31" s="55">
        <v>19</v>
      </c>
      <c r="B31" s="40">
        <v>3</v>
      </c>
      <c r="C31" s="28" t="s">
        <v>2348</v>
      </c>
      <c r="D31" s="28"/>
      <c r="E31" s="28"/>
      <c r="F31" s="28"/>
      <c r="G31" s="65" t="s">
        <v>1730</v>
      </c>
      <c r="H31" s="36">
        <v>1985</v>
      </c>
      <c r="I31" s="36">
        <f>I30</f>
        <v>1994</v>
      </c>
      <c r="J31" s="8"/>
      <c r="K31" s="4" t="s">
        <v>540</v>
      </c>
      <c r="L31" s="14" t="s">
        <v>1108</v>
      </c>
    </row>
    <row r="32" spans="1:12" ht="13.5">
      <c r="A32" s="55">
        <v>20</v>
      </c>
      <c r="B32" s="34">
        <v>4</v>
      </c>
      <c r="C32" s="28" t="s">
        <v>2349</v>
      </c>
      <c r="D32" s="28"/>
      <c r="E32" s="28"/>
      <c r="F32" s="28"/>
      <c r="G32" s="65" t="s">
        <v>1731</v>
      </c>
      <c r="H32" s="36">
        <v>1985</v>
      </c>
      <c r="I32" s="36">
        <v>1995</v>
      </c>
      <c r="J32" s="8"/>
      <c r="K32" s="4" t="s">
        <v>540</v>
      </c>
      <c r="L32" s="14" t="s">
        <v>1108</v>
      </c>
    </row>
    <row r="33" spans="1:12" ht="13.5">
      <c r="A33" s="55">
        <v>21</v>
      </c>
      <c r="B33" s="34">
        <v>4</v>
      </c>
      <c r="C33" s="28" t="s">
        <v>2350</v>
      </c>
      <c r="D33" s="28"/>
      <c r="E33" s="28"/>
      <c r="F33" s="28"/>
      <c r="G33" s="65" t="s">
        <v>2453</v>
      </c>
      <c r="H33" s="36">
        <v>11986</v>
      </c>
      <c r="I33" s="36">
        <v>1990</v>
      </c>
      <c r="J33" s="8"/>
      <c r="K33" s="4" t="s">
        <v>540</v>
      </c>
      <c r="L33" s="14" t="s">
        <v>1108</v>
      </c>
    </row>
    <row r="34" spans="1:12" ht="13.5">
      <c r="A34" s="55">
        <v>22</v>
      </c>
      <c r="B34" s="34">
        <v>4</v>
      </c>
      <c r="C34" s="28" t="s">
        <v>2351</v>
      </c>
      <c r="D34" s="28"/>
      <c r="E34" s="28"/>
      <c r="F34" s="28"/>
      <c r="G34" s="65" t="s">
        <v>1237</v>
      </c>
      <c r="H34" s="36">
        <v>1987</v>
      </c>
      <c r="I34" s="36">
        <v>1994</v>
      </c>
      <c r="J34" s="8"/>
      <c r="K34" s="4" t="s">
        <v>540</v>
      </c>
      <c r="L34" s="14" t="s">
        <v>1108</v>
      </c>
    </row>
    <row r="35" spans="1:12" ht="13.5">
      <c r="A35" s="55">
        <v>23</v>
      </c>
      <c r="B35" s="34">
        <v>4</v>
      </c>
      <c r="C35" s="28" t="s">
        <v>2352</v>
      </c>
      <c r="D35" s="28"/>
      <c r="E35" s="28"/>
      <c r="F35" s="28"/>
      <c r="G35" s="65" t="s">
        <v>2454</v>
      </c>
      <c r="H35" s="36"/>
      <c r="I35" s="36">
        <v>1988</v>
      </c>
      <c r="J35" s="8"/>
      <c r="K35" s="4" t="s">
        <v>540</v>
      </c>
      <c r="L35" s="14" t="s">
        <v>1108</v>
      </c>
    </row>
    <row r="36" spans="1:12" ht="13.5">
      <c r="A36" s="55">
        <v>24</v>
      </c>
      <c r="B36" s="34">
        <v>4</v>
      </c>
      <c r="C36" s="28" t="s">
        <v>2353</v>
      </c>
      <c r="D36" s="28"/>
      <c r="E36" s="28"/>
      <c r="F36" s="28"/>
      <c r="G36" s="65" t="s">
        <v>2455</v>
      </c>
      <c r="H36" s="36"/>
      <c r="I36" s="36">
        <v>1989</v>
      </c>
      <c r="J36" s="8"/>
      <c r="K36" s="4" t="s">
        <v>540</v>
      </c>
      <c r="L36" s="14" t="s">
        <v>1108</v>
      </c>
    </row>
    <row r="37" spans="1:12" ht="13.5">
      <c r="A37" s="55">
        <v>25</v>
      </c>
      <c r="B37" s="34">
        <v>4</v>
      </c>
      <c r="C37" s="28" t="s">
        <v>2354</v>
      </c>
      <c r="D37" s="28"/>
      <c r="E37" s="28"/>
      <c r="F37" s="28"/>
      <c r="G37" s="65" t="s">
        <v>2456</v>
      </c>
      <c r="H37" s="36">
        <v>1989</v>
      </c>
      <c r="I37" s="36">
        <v>1994</v>
      </c>
      <c r="J37" s="8"/>
      <c r="K37" s="4" t="s">
        <v>540</v>
      </c>
      <c r="L37" s="14" t="s">
        <v>1108</v>
      </c>
    </row>
    <row r="38" spans="1:12" ht="13.5">
      <c r="A38" s="55">
        <v>26</v>
      </c>
      <c r="B38" s="34">
        <v>4</v>
      </c>
      <c r="C38" s="28" t="s">
        <v>1904</v>
      </c>
      <c r="D38" s="28"/>
      <c r="E38" s="28"/>
      <c r="F38" s="28"/>
      <c r="G38" s="65" t="s">
        <v>2457</v>
      </c>
      <c r="H38" s="36">
        <v>1990</v>
      </c>
      <c r="I38" s="36">
        <v>1994</v>
      </c>
      <c r="J38" s="8"/>
      <c r="K38" s="4" t="s">
        <v>540</v>
      </c>
      <c r="L38" s="14" t="s">
        <v>1108</v>
      </c>
    </row>
    <row r="39" spans="1:12" ht="13.5">
      <c r="A39" s="55">
        <v>27</v>
      </c>
      <c r="B39" s="34">
        <v>4</v>
      </c>
      <c r="C39" s="28" t="s">
        <v>1905</v>
      </c>
      <c r="D39" s="28"/>
      <c r="E39" s="28"/>
      <c r="F39" s="28"/>
      <c r="G39" s="65" t="s">
        <v>2458</v>
      </c>
      <c r="H39" s="36">
        <v>1991</v>
      </c>
      <c r="I39" s="36">
        <v>1992</v>
      </c>
      <c r="J39" s="8"/>
      <c r="K39" s="4" t="s">
        <v>540</v>
      </c>
      <c r="L39" s="14" t="s">
        <v>1108</v>
      </c>
    </row>
    <row r="40" spans="1:12" ht="13.5">
      <c r="A40" s="55">
        <v>28</v>
      </c>
      <c r="B40" s="34">
        <v>4</v>
      </c>
      <c r="C40" s="28" t="s">
        <v>1906</v>
      </c>
      <c r="D40" s="28"/>
      <c r="E40" s="28"/>
      <c r="F40" s="28"/>
      <c r="G40" s="65" t="s">
        <v>1774</v>
      </c>
      <c r="H40" s="36">
        <v>1991</v>
      </c>
      <c r="I40" s="36">
        <v>1992</v>
      </c>
      <c r="J40" s="8"/>
      <c r="K40" s="4" t="s">
        <v>540</v>
      </c>
      <c r="L40" s="14" t="s">
        <v>1108</v>
      </c>
    </row>
    <row r="41" spans="1:12" ht="13.5">
      <c r="A41" s="55">
        <v>29</v>
      </c>
      <c r="B41" s="34">
        <v>4</v>
      </c>
      <c r="C41" s="28" t="s">
        <v>1384</v>
      </c>
      <c r="D41" s="28"/>
      <c r="E41" s="28"/>
      <c r="F41" s="28"/>
      <c r="G41" s="65" t="s">
        <v>1775</v>
      </c>
      <c r="H41" s="36">
        <v>1991</v>
      </c>
      <c r="I41" s="36">
        <v>1992</v>
      </c>
      <c r="J41" s="8"/>
      <c r="K41" s="4" t="s">
        <v>540</v>
      </c>
      <c r="L41" s="14" t="s">
        <v>1108</v>
      </c>
    </row>
    <row r="42" spans="1:12" ht="13.5">
      <c r="A42" s="55">
        <v>30</v>
      </c>
      <c r="B42" s="34">
        <v>4</v>
      </c>
      <c r="C42" s="28" t="s">
        <v>1385</v>
      </c>
      <c r="D42" s="28"/>
      <c r="E42" s="28"/>
      <c r="F42" s="28"/>
      <c r="G42" s="65" t="s">
        <v>95</v>
      </c>
      <c r="H42" s="36">
        <v>1991</v>
      </c>
      <c r="I42" s="36">
        <v>1992</v>
      </c>
      <c r="J42" s="8"/>
      <c r="K42" s="4" t="s">
        <v>540</v>
      </c>
      <c r="L42" s="14" t="s">
        <v>1108</v>
      </c>
    </row>
    <row r="43" spans="1:12" ht="13.5">
      <c r="A43" s="55">
        <v>31</v>
      </c>
      <c r="B43" s="40">
        <v>5</v>
      </c>
      <c r="C43" s="28" t="s">
        <v>1743</v>
      </c>
      <c r="D43" s="28"/>
      <c r="E43" s="28"/>
      <c r="F43" s="28"/>
      <c r="G43" s="65" t="s">
        <v>346</v>
      </c>
      <c r="H43" s="36">
        <v>1991</v>
      </c>
      <c r="I43" s="36">
        <v>1992</v>
      </c>
      <c r="J43" s="8"/>
      <c r="K43" s="4" t="s">
        <v>540</v>
      </c>
      <c r="L43" s="62" t="s">
        <v>1108</v>
      </c>
    </row>
    <row r="44" spans="1:12" ht="13.5">
      <c r="A44" s="55">
        <v>32</v>
      </c>
      <c r="B44" s="40">
        <v>5</v>
      </c>
      <c r="C44" s="28" t="s">
        <v>2263</v>
      </c>
      <c r="D44" s="28"/>
      <c r="E44" s="28"/>
      <c r="F44" s="28"/>
      <c r="G44" s="65" t="s">
        <v>645</v>
      </c>
      <c r="H44" s="36">
        <v>1991</v>
      </c>
      <c r="I44" s="36">
        <v>1992</v>
      </c>
      <c r="J44" s="8"/>
      <c r="K44" s="4" t="s">
        <v>540</v>
      </c>
      <c r="L44" s="62" t="s">
        <v>1108</v>
      </c>
    </row>
    <row r="45" spans="1:12" ht="13.5">
      <c r="A45" s="55">
        <v>33</v>
      </c>
      <c r="B45" s="40">
        <v>5</v>
      </c>
      <c r="C45" s="28" t="s">
        <v>361</v>
      </c>
      <c r="D45" s="28"/>
      <c r="E45" s="28"/>
      <c r="F45" s="28"/>
      <c r="G45" s="65" t="s">
        <v>646</v>
      </c>
      <c r="H45" s="36">
        <v>1991</v>
      </c>
      <c r="I45" s="36">
        <v>1992</v>
      </c>
      <c r="J45" s="8"/>
      <c r="K45" s="4" t="s">
        <v>540</v>
      </c>
      <c r="L45" s="62" t="s">
        <v>1108</v>
      </c>
    </row>
    <row r="46" spans="1:12" ht="13.5">
      <c r="A46" s="55">
        <v>34</v>
      </c>
      <c r="B46" s="40">
        <v>5</v>
      </c>
      <c r="C46" s="28" t="s">
        <v>217</v>
      </c>
      <c r="D46" s="28"/>
      <c r="E46" s="28"/>
      <c r="F46" s="28"/>
      <c r="G46" s="65" t="s">
        <v>647</v>
      </c>
      <c r="H46" s="36">
        <v>1991</v>
      </c>
      <c r="I46" s="36">
        <v>1993</v>
      </c>
      <c r="J46" s="8"/>
      <c r="K46" s="4" t="s">
        <v>540</v>
      </c>
      <c r="L46" s="62" t="s">
        <v>1108</v>
      </c>
    </row>
    <row r="47" spans="1:12" ht="13.5">
      <c r="A47" s="55">
        <v>35</v>
      </c>
      <c r="B47" s="40">
        <v>5</v>
      </c>
      <c r="C47" s="28" t="s">
        <v>218</v>
      </c>
      <c r="D47" s="28"/>
      <c r="E47" s="28"/>
      <c r="F47" s="28"/>
      <c r="G47" s="65" t="s">
        <v>2317</v>
      </c>
      <c r="H47" s="36">
        <v>1991</v>
      </c>
      <c r="I47" s="36">
        <v>1995</v>
      </c>
      <c r="J47" s="8"/>
      <c r="K47" s="4" t="s">
        <v>540</v>
      </c>
      <c r="L47" s="62" t="s">
        <v>1108</v>
      </c>
    </row>
    <row r="48" spans="1:12" ht="13.5">
      <c r="A48" s="55">
        <v>36</v>
      </c>
      <c r="B48" s="40">
        <v>5</v>
      </c>
      <c r="C48" s="28" t="s">
        <v>341</v>
      </c>
      <c r="D48" s="28"/>
      <c r="E48" s="28"/>
      <c r="F48" s="28"/>
      <c r="G48" s="65" t="s">
        <v>2318</v>
      </c>
      <c r="H48" s="36"/>
      <c r="I48" s="36">
        <v>1992</v>
      </c>
      <c r="J48" s="8"/>
      <c r="K48" s="4" t="s">
        <v>540</v>
      </c>
      <c r="L48" s="62" t="s">
        <v>1108</v>
      </c>
    </row>
    <row r="49" spans="1:12" ht="13.5">
      <c r="A49" s="55">
        <v>37</v>
      </c>
      <c r="B49" s="40">
        <v>5</v>
      </c>
      <c r="C49" s="28" t="s">
        <v>1867</v>
      </c>
      <c r="D49" s="28"/>
      <c r="E49" s="28"/>
      <c r="F49" s="28"/>
      <c r="G49" s="65" t="s">
        <v>2319</v>
      </c>
      <c r="H49" s="36"/>
      <c r="I49" s="36">
        <v>1992</v>
      </c>
      <c r="J49" s="8"/>
      <c r="K49" s="4" t="s">
        <v>540</v>
      </c>
      <c r="L49" s="62" t="s">
        <v>1108</v>
      </c>
    </row>
    <row r="50" spans="1:12" ht="13.5">
      <c r="A50" s="55">
        <v>38</v>
      </c>
      <c r="B50" s="40">
        <v>5</v>
      </c>
      <c r="C50" s="28" t="s">
        <v>1903</v>
      </c>
      <c r="D50" s="28"/>
      <c r="E50" s="28"/>
      <c r="F50" s="28"/>
      <c r="G50" s="65" t="s">
        <v>2320</v>
      </c>
      <c r="H50" s="36"/>
      <c r="I50" s="36">
        <v>1992</v>
      </c>
      <c r="J50" s="8"/>
      <c r="K50" s="4" t="s">
        <v>540</v>
      </c>
      <c r="L50" s="62" t="s">
        <v>1108</v>
      </c>
    </row>
    <row r="51" spans="1:12" ht="13.5">
      <c r="A51" s="55">
        <v>39</v>
      </c>
      <c r="B51" s="40">
        <v>5</v>
      </c>
      <c r="C51" s="28" t="s">
        <v>474</v>
      </c>
      <c r="D51" s="28"/>
      <c r="E51" s="28"/>
      <c r="F51" s="28"/>
      <c r="G51" s="65" t="s">
        <v>693</v>
      </c>
      <c r="H51" s="36"/>
      <c r="I51" s="36">
        <v>1992</v>
      </c>
      <c r="J51" s="8"/>
      <c r="K51" s="4" t="s">
        <v>540</v>
      </c>
      <c r="L51" s="62" t="s">
        <v>1108</v>
      </c>
    </row>
    <row r="52" spans="1:12" ht="13.5">
      <c r="A52" s="55">
        <v>40</v>
      </c>
      <c r="B52" s="40">
        <v>5</v>
      </c>
      <c r="C52" s="28" t="s">
        <v>475</v>
      </c>
      <c r="D52" s="28"/>
      <c r="E52" s="28"/>
      <c r="F52" s="28"/>
      <c r="G52" s="65" t="s">
        <v>187</v>
      </c>
      <c r="H52" s="36">
        <v>1992</v>
      </c>
      <c r="I52" s="36">
        <v>1993</v>
      </c>
      <c r="J52" s="8"/>
      <c r="K52" s="4" t="s">
        <v>540</v>
      </c>
      <c r="L52" s="62" t="s">
        <v>1108</v>
      </c>
    </row>
    <row r="53" spans="1:12" ht="13.5">
      <c r="A53" s="55">
        <v>41</v>
      </c>
      <c r="B53" s="40">
        <v>5</v>
      </c>
      <c r="C53" s="28" t="s">
        <v>732</v>
      </c>
      <c r="D53" s="28"/>
      <c r="E53" s="28"/>
      <c r="F53" s="28"/>
      <c r="G53" s="65" t="s">
        <v>955</v>
      </c>
      <c r="H53" s="36">
        <v>1992</v>
      </c>
      <c r="I53" s="36">
        <v>1993</v>
      </c>
      <c r="J53" s="8"/>
      <c r="K53" s="4" t="s">
        <v>540</v>
      </c>
      <c r="L53" s="62" t="s">
        <v>1108</v>
      </c>
    </row>
    <row r="54" spans="1:12" ht="13.5">
      <c r="A54" s="55">
        <v>42</v>
      </c>
      <c r="B54" s="34">
        <v>6</v>
      </c>
      <c r="C54" s="28" t="s">
        <v>1713</v>
      </c>
      <c r="D54" s="28"/>
      <c r="E54" s="28"/>
      <c r="F54" s="28"/>
      <c r="G54" s="65" t="s">
        <v>1120</v>
      </c>
      <c r="H54" s="36">
        <v>1992</v>
      </c>
      <c r="I54" s="36">
        <v>1993</v>
      </c>
      <c r="J54" s="8"/>
      <c r="K54" s="4" t="s">
        <v>540</v>
      </c>
      <c r="L54" s="62" t="s">
        <v>1108</v>
      </c>
    </row>
    <row r="55" spans="1:12" ht="13.5">
      <c r="A55" s="55">
        <v>43</v>
      </c>
      <c r="B55" s="34">
        <v>6</v>
      </c>
      <c r="C55" s="28" t="s">
        <v>1714</v>
      </c>
      <c r="D55" s="28"/>
      <c r="E55" s="28"/>
      <c r="F55" s="28"/>
      <c r="G55" s="65" t="s">
        <v>1121</v>
      </c>
      <c r="H55" s="36">
        <v>1992</v>
      </c>
      <c r="I55" s="36">
        <v>1993</v>
      </c>
      <c r="J55" s="8"/>
      <c r="K55" s="4" t="s">
        <v>540</v>
      </c>
      <c r="L55" s="62" t="s">
        <v>1108</v>
      </c>
    </row>
    <row r="56" spans="1:12" ht="13.5">
      <c r="A56" s="55">
        <v>44</v>
      </c>
      <c r="B56" s="34">
        <v>6</v>
      </c>
      <c r="C56" s="28" t="s">
        <v>1716</v>
      </c>
      <c r="D56" s="28"/>
      <c r="E56" s="28"/>
      <c r="F56" s="28"/>
      <c r="G56" s="65" t="s">
        <v>1122</v>
      </c>
      <c r="H56" s="36">
        <v>1992</v>
      </c>
      <c r="I56" s="36">
        <v>1993</v>
      </c>
      <c r="J56" s="8"/>
      <c r="K56" s="4" t="s">
        <v>540</v>
      </c>
      <c r="L56" s="62" t="s">
        <v>1108</v>
      </c>
    </row>
    <row r="57" spans="1:12" ht="13.5">
      <c r="A57" s="55">
        <v>45</v>
      </c>
      <c r="B57" s="34">
        <v>6</v>
      </c>
      <c r="C57" s="28" t="s">
        <v>1609</v>
      </c>
      <c r="D57" s="28"/>
      <c r="E57" s="28"/>
      <c r="F57" s="28"/>
      <c r="G57" s="65" t="s">
        <v>1123</v>
      </c>
      <c r="H57" s="36">
        <v>1992</v>
      </c>
      <c r="I57" s="36">
        <v>1994</v>
      </c>
      <c r="J57" s="8"/>
      <c r="K57" s="4" t="s">
        <v>540</v>
      </c>
      <c r="L57" s="62" t="s">
        <v>1108</v>
      </c>
    </row>
    <row r="58" spans="1:12" ht="13.5">
      <c r="A58" s="55">
        <v>46</v>
      </c>
      <c r="B58" s="34">
        <v>6</v>
      </c>
      <c r="C58" s="28" t="s">
        <v>1610</v>
      </c>
      <c r="D58" s="28"/>
      <c r="E58" s="28"/>
      <c r="F58" s="28"/>
      <c r="G58" s="65" t="s">
        <v>1124</v>
      </c>
      <c r="H58" s="36">
        <v>1992</v>
      </c>
      <c r="I58" s="36">
        <v>1994</v>
      </c>
      <c r="J58" s="8"/>
      <c r="K58" s="4" t="s">
        <v>540</v>
      </c>
      <c r="L58" s="62" t="s">
        <v>1108</v>
      </c>
    </row>
    <row r="59" spans="1:12" ht="13.5">
      <c r="A59" s="55">
        <v>47</v>
      </c>
      <c r="B59" s="34">
        <v>6</v>
      </c>
      <c r="C59" s="28" t="s">
        <v>2049</v>
      </c>
      <c r="D59" s="28"/>
      <c r="E59" s="28"/>
      <c r="F59" s="28"/>
      <c r="G59" s="65" t="s">
        <v>2097</v>
      </c>
      <c r="H59" s="36">
        <v>1992</v>
      </c>
      <c r="I59" s="36">
        <v>1994</v>
      </c>
      <c r="J59" s="8"/>
      <c r="K59" s="4" t="s">
        <v>540</v>
      </c>
      <c r="L59" s="62" t="s">
        <v>1108</v>
      </c>
    </row>
    <row r="60" spans="1:12" ht="13.5">
      <c r="A60" s="55">
        <v>48</v>
      </c>
      <c r="B60" s="34">
        <v>6</v>
      </c>
      <c r="C60" s="28" t="s">
        <v>2438</v>
      </c>
      <c r="D60" s="28"/>
      <c r="E60" s="28"/>
      <c r="F60" s="28"/>
      <c r="G60" s="65" t="s">
        <v>105</v>
      </c>
      <c r="H60" s="36">
        <v>1992</v>
      </c>
      <c r="I60" s="36">
        <v>1994</v>
      </c>
      <c r="J60" s="8"/>
      <c r="K60" s="4" t="s">
        <v>540</v>
      </c>
      <c r="L60" s="62" t="s">
        <v>1108</v>
      </c>
    </row>
    <row r="61" spans="1:12" ht="13.5">
      <c r="A61" s="55">
        <v>49</v>
      </c>
      <c r="B61" s="34">
        <v>6</v>
      </c>
      <c r="C61" s="28" t="s">
        <v>2439</v>
      </c>
      <c r="D61" s="28"/>
      <c r="E61" s="28"/>
      <c r="F61" s="28"/>
      <c r="G61" s="65" t="s">
        <v>106</v>
      </c>
      <c r="H61" s="36">
        <v>1992</v>
      </c>
      <c r="I61" s="36">
        <v>1994</v>
      </c>
      <c r="J61" s="8"/>
      <c r="K61" s="4" t="s">
        <v>540</v>
      </c>
      <c r="L61" s="62" t="s">
        <v>1108</v>
      </c>
    </row>
    <row r="62" spans="1:12" ht="13.5">
      <c r="A62" s="55">
        <v>50</v>
      </c>
      <c r="B62" s="34">
        <v>6</v>
      </c>
      <c r="C62" s="28" t="s">
        <v>2357</v>
      </c>
      <c r="D62" s="28"/>
      <c r="E62" s="28"/>
      <c r="F62" s="28"/>
      <c r="G62" s="65" t="s">
        <v>182</v>
      </c>
      <c r="H62" s="36"/>
      <c r="I62" s="36">
        <v>1993</v>
      </c>
      <c r="J62" s="8"/>
      <c r="K62" s="4" t="s">
        <v>540</v>
      </c>
      <c r="L62" s="62" t="s">
        <v>1108</v>
      </c>
    </row>
    <row r="63" spans="1:12" ht="13.5">
      <c r="A63" s="55">
        <v>51</v>
      </c>
      <c r="B63" s="40">
        <v>7</v>
      </c>
      <c r="C63" s="28" t="s">
        <v>2358</v>
      </c>
      <c r="D63" s="28"/>
      <c r="E63" s="28"/>
      <c r="F63" s="28"/>
      <c r="G63" s="65" t="s">
        <v>183</v>
      </c>
      <c r="H63" s="36">
        <v>1993</v>
      </c>
      <c r="I63" s="36">
        <v>1994</v>
      </c>
      <c r="J63" s="8"/>
      <c r="K63" s="4" t="s">
        <v>540</v>
      </c>
      <c r="L63" s="62" t="s">
        <v>1108</v>
      </c>
    </row>
    <row r="64" spans="1:12" ht="13.5">
      <c r="A64" s="55">
        <v>52</v>
      </c>
      <c r="B64" s="40">
        <v>7</v>
      </c>
      <c r="C64" s="28" t="s">
        <v>2359</v>
      </c>
      <c r="D64" s="28"/>
      <c r="E64" s="28"/>
      <c r="F64" s="28"/>
      <c r="G64" s="65" t="s">
        <v>1122</v>
      </c>
      <c r="H64" s="36">
        <v>1993</v>
      </c>
      <c r="I64" s="36">
        <v>1994</v>
      </c>
      <c r="J64" s="8"/>
      <c r="K64" s="4" t="s">
        <v>540</v>
      </c>
      <c r="L64" s="62" t="s">
        <v>1108</v>
      </c>
    </row>
    <row r="65" spans="1:12" ht="13.5">
      <c r="A65" s="55">
        <v>53</v>
      </c>
      <c r="B65" s="40">
        <v>7</v>
      </c>
      <c r="C65" s="28" t="s">
        <v>1849</v>
      </c>
      <c r="D65" s="28"/>
      <c r="E65" s="28"/>
      <c r="F65" s="28"/>
      <c r="G65" s="65" t="s">
        <v>743</v>
      </c>
      <c r="H65" s="36"/>
      <c r="I65" s="36">
        <v>1994</v>
      </c>
      <c r="J65" s="8"/>
      <c r="K65" s="4" t="s">
        <v>540</v>
      </c>
      <c r="L65" s="62" t="s">
        <v>1108</v>
      </c>
    </row>
    <row r="66" spans="1:12" ht="13.5">
      <c r="A66" s="55">
        <v>54</v>
      </c>
      <c r="B66" s="40">
        <v>7</v>
      </c>
      <c r="C66" s="28" t="s">
        <v>1850</v>
      </c>
      <c r="D66" s="28"/>
      <c r="E66" s="28"/>
      <c r="F66" s="28"/>
      <c r="G66" s="65" t="s">
        <v>1494</v>
      </c>
      <c r="H66" s="36"/>
      <c r="I66" s="36">
        <v>1994</v>
      </c>
      <c r="J66" s="8"/>
      <c r="K66" s="4" t="s">
        <v>540</v>
      </c>
      <c r="L66" s="62" t="s">
        <v>1108</v>
      </c>
    </row>
    <row r="67" spans="1:12" ht="13.5">
      <c r="A67" s="55">
        <v>55</v>
      </c>
      <c r="B67" s="40">
        <v>7</v>
      </c>
      <c r="C67" s="28" t="s">
        <v>1852</v>
      </c>
      <c r="D67" s="28"/>
      <c r="E67" s="28"/>
      <c r="F67" s="28"/>
      <c r="G67" s="65" t="s">
        <v>1114</v>
      </c>
      <c r="H67" s="36"/>
      <c r="I67" s="36">
        <v>1994</v>
      </c>
      <c r="J67" s="8"/>
      <c r="K67" s="4" t="s">
        <v>540</v>
      </c>
      <c r="L67" s="62" t="s">
        <v>1108</v>
      </c>
    </row>
    <row r="68" spans="1:12" ht="13.5">
      <c r="A68" s="55">
        <v>56</v>
      </c>
      <c r="B68" s="40">
        <v>7</v>
      </c>
      <c r="C68" s="28" t="s">
        <v>1098</v>
      </c>
      <c r="D68" s="28"/>
      <c r="E68" s="28"/>
      <c r="F68" s="28"/>
      <c r="G68" s="65" t="s">
        <v>1115</v>
      </c>
      <c r="H68" s="36">
        <v>1994</v>
      </c>
      <c r="I68" s="36">
        <v>1995</v>
      </c>
      <c r="J68" s="8"/>
      <c r="K68" s="4" t="s">
        <v>540</v>
      </c>
      <c r="L68" s="62" t="s">
        <v>1108</v>
      </c>
    </row>
    <row r="69" spans="1:12" ht="13.5">
      <c r="A69" s="55">
        <v>57</v>
      </c>
      <c r="B69" s="40">
        <v>7</v>
      </c>
      <c r="C69" s="28" t="s">
        <v>1099</v>
      </c>
      <c r="D69" s="28"/>
      <c r="E69" s="28"/>
      <c r="F69" s="28"/>
      <c r="G69" s="65" t="s">
        <v>1114</v>
      </c>
      <c r="H69" s="36"/>
      <c r="I69" s="36">
        <v>1995</v>
      </c>
      <c r="J69" s="8"/>
      <c r="K69" s="4" t="s">
        <v>540</v>
      </c>
      <c r="L69" s="62" t="s">
        <v>1108</v>
      </c>
    </row>
    <row r="70" spans="1:12" ht="13.5">
      <c r="A70" s="55">
        <v>58</v>
      </c>
      <c r="B70" s="34">
        <v>8</v>
      </c>
      <c r="C70" s="28" t="s">
        <v>495</v>
      </c>
      <c r="D70" s="28"/>
      <c r="E70" s="28"/>
      <c r="F70" s="28"/>
      <c r="G70" s="65" t="s">
        <v>2092</v>
      </c>
      <c r="H70" s="36">
        <v>1995</v>
      </c>
      <c r="I70" s="36">
        <v>1996</v>
      </c>
      <c r="J70" s="8"/>
      <c r="K70" s="4" t="s">
        <v>540</v>
      </c>
      <c r="L70" s="62" t="s">
        <v>1108</v>
      </c>
    </row>
    <row r="71" spans="1:12" ht="13.5">
      <c r="A71" s="55">
        <v>59</v>
      </c>
      <c r="B71" s="34">
        <v>8</v>
      </c>
      <c r="C71" s="28" t="s">
        <v>1961</v>
      </c>
      <c r="D71" s="28"/>
      <c r="E71" s="28"/>
      <c r="F71" s="28"/>
      <c r="G71" s="65" t="s">
        <v>2093</v>
      </c>
      <c r="H71" s="36"/>
      <c r="I71" s="36">
        <v>1994</v>
      </c>
      <c r="J71" s="8"/>
      <c r="K71" s="4" t="s">
        <v>540</v>
      </c>
      <c r="L71" s="62" t="s">
        <v>1108</v>
      </c>
    </row>
    <row r="72" spans="1:12" ht="13.5">
      <c r="A72" s="55">
        <v>60</v>
      </c>
      <c r="B72" s="34">
        <v>8</v>
      </c>
      <c r="C72" s="28" t="s">
        <v>1962</v>
      </c>
      <c r="D72" s="28"/>
      <c r="E72" s="28"/>
      <c r="F72" s="28"/>
      <c r="G72" s="65" t="s">
        <v>624</v>
      </c>
      <c r="H72" s="36">
        <v>1995</v>
      </c>
      <c r="I72" s="36">
        <v>1997</v>
      </c>
      <c r="J72" s="8"/>
      <c r="K72" s="4" t="s">
        <v>540</v>
      </c>
      <c r="L72" s="62" t="s">
        <v>1108</v>
      </c>
    </row>
    <row r="73" spans="1:12" ht="13.5">
      <c r="A73" s="55">
        <v>61</v>
      </c>
      <c r="B73" s="34">
        <v>8</v>
      </c>
      <c r="C73" s="28" t="s">
        <v>1963</v>
      </c>
      <c r="D73" s="28"/>
      <c r="E73" s="28"/>
      <c r="F73" s="28"/>
      <c r="G73" s="65" t="s">
        <v>1237</v>
      </c>
      <c r="H73" s="36">
        <v>1991</v>
      </c>
      <c r="I73" s="36">
        <v>1994</v>
      </c>
      <c r="J73" s="8"/>
      <c r="K73" s="4" t="s">
        <v>540</v>
      </c>
      <c r="L73" s="62" t="s">
        <v>1108</v>
      </c>
    </row>
    <row r="74" spans="1:12" ht="13.5">
      <c r="A74" s="55">
        <v>62</v>
      </c>
      <c r="B74" s="34">
        <v>8</v>
      </c>
      <c r="C74" s="28" t="s">
        <v>1964</v>
      </c>
      <c r="D74" s="28"/>
      <c r="E74" s="28"/>
      <c r="F74" s="28"/>
      <c r="G74" s="65" t="s">
        <v>1237</v>
      </c>
      <c r="H74" s="36"/>
      <c r="I74" s="36">
        <v>1995</v>
      </c>
      <c r="J74" s="8"/>
      <c r="K74" s="4" t="s">
        <v>540</v>
      </c>
      <c r="L74" s="62" t="s">
        <v>1108</v>
      </c>
    </row>
    <row r="75" spans="1:12" ht="13.5">
      <c r="A75" s="55">
        <v>63</v>
      </c>
      <c r="B75" s="34">
        <v>8</v>
      </c>
      <c r="C75" s="28" t="s">
        <v>1965</v>
      </c>
      <c r="D75" s="28"/>
      <c r="E75" s="28"/>
      <c r="F75" s="28"/>
      <c r="G75" s="65" t="s">
        <v>1237</v>
      </c>
      <c r="H75" s="36"/>
      <c r="I75" s="36">
        <v>1996</v>
      </c>
      <c r="J75" s="8"/>
      <c r="K75" s="4" t="s">
        <v>540</v>
      </c>
      <c r="L75" s="62" t="s">
        <v>1108</v>
      </c>
    </row>
    <row r="76" spans="1:12" ht="13.5">
      <c r="A76" s="55">
        <v>64</v>
      </c>
      <c r="B76" s="34">
        <v>8</v>
      </c>
      <c r="C76" s="28" t="s">
        <v>2389</v>
      </c>
      <c r="D76" s="28"/>
      <c r="E76" s="28"/>
      <c r="F76" s="28"/>
      <c r="G76" s="65" t="s">
        <v>625</v>
      </c>
      <c r="H76" s="36"/>
      <c r="I76" s="36">
        <v>1997</v>
      </c>
      <c r="J76" s="8"/>
      <c r="K76" s="4" t="s">
        <v>540</v>
      </c>
      <c r="L76" s="62" t="s">
        <v>1108</v>
      </c>
    </row>
    <row r="77" spans="1:12" ht="13.5">
      <c r="A77" s="55">
        <v>65</v>
      </c>
      <c r="B77" s="34">
        <v>8</v>
      </c>
      <c r="C77" s="28" t="s">
        <v>2390</v>
      </c>
      <c r="D77" s="28"/>
      <c r="E77" s="28"/>
      <c r="F77" s="28"/>
      <c r="G77" s="65" t="s">
        <v>626</v>
      </c>
      <c r="H77" s="36">
        <v>1984</v>
      </c>
      <c r="I77" s="36">
        <v>1986</v>
      </c>
      <c r="J77" s="8"/>
      <c r="K77" s="4" t="s">
        <v>540</v>
      </c>
      <c r="L77" s="62" t="s">
        <v>1108</v>
      </c>
    </row>
    <row r="78" spans="1:12" ht="13.5">
      <c r="A78" s="55">
        <v>66</v>
      </c>
      <c r="B78" s="34">
        <v>8</v>
      </c>
      <c r="C78" s="28" t="s">
        <v>2391</v>
      </c>
      <c r="D78" s="28"/>
      <c r="E78" s="28"/>
      <c r="F78" s="28"/>
      <c r="G78" s="65" t="s">
        <v>1851</v>
      </c>
      <c r="H78" s="36"/>
      <c r="I78" s="36">
        <v>1997</v>
      </c>
      <c r="J78" s="8"/>
      <c r="K78" s="4" t="s">
        <v>540</v>
      </c>
      <c r="L78" s="62" t="s">
        <v>1108</v>
      </c>
    </row>
    <row r="79" spans="1:12" ht="13.5">
      <c r="A79" s="55">
        <v>67</v>
      </c>
      <c r="B79" s="34">
        <v>8</v>
      </c>
      <c r="C79" s="28" t="s">
        <v>2392</v>
      </c>
      <c r="D79" s="28"/>
      <c r="E79" s="28"/>
      <c r="F79" s="28"/>
      <c r="G79" s="65" t="s">
        <v>2063</v>
      </c>
      <c r="H79" s="36">
        <v>1996</v>
      </c>
      <c r="I79" s="36">
        <v>1997</v>
      </c>
      <c r="J79" s="8"/>
      <c r="K79" s="4" t="s">
        <v>540</v>
      </c>
      <c r="L79" s="62" t="s">
        <v>1108</v>
      </c>
    </row>
    <row r="80" spans="1:12" ht="13.5">
      <c r="A80" s="55">
        <v>68</v>
      </c>
      <c r="B80" s="34">
        <v>8</v>
      </c>
      <c r="C80" s="28" t="s">
        <v>2393</v>
      </c>
      <c r="D80" s="28"/>
      <c r="E80" s="28"/>
      <c r="F80" s="28"/>
      <c r="G80" s="65" t="s">
        <v>454</v>
      </c>
      <c r="H80" s="36"/>
      <c r="I80" s="36">
        <v>1997</v>
      </c>
      <c r="J80" s="8"/>
      <c r="K80" s="4" t="s">
        <v>540</v>
      </c>
      <c r="L80" s="62" t="s">
        <v>1108</v>
      </c>
    </row>
    <row r="81" spans="1:12" ht="13.5">
      <c r="A81" s="55">
        <v>69</v>
      </c>
      <c r="B81" s="34">
        <v>8</v>
      </c>
      <c r="C81" s="28" t="s">
        <v>2394</v>
      </c>
      <c r="D81" s="28"/>
      <c r="E81" s="28"/>
      <c r="F81" s="28"/>
      <c r="G81" s="65" t="s">
        <v>455</v>
      </c>
      <c r="H81" s="36"/>
      <c r="I81" s="36">
        <v>1995</v>
      </c>
      <c r="J81" s="8"/>
      <c r="K81" s="4" t="s">
        <v>540</v>
      </c>
      <c r="L81" s="62" t="s">
        <v>1108</v>
      </c>
    </row>
    <row r="82" spans="1:12" ht="13.5">
      <c r="A82" s="55">
        <v>70</v>
      </c>
      <c r="B82" s="34">
        <v>8</v>
      </c>
      <c r="C82" s="28" t="s">
        <v>1990</v>
      </c>
      <c r="D82" s="28"/>
      <c r="E82" s="28"/>
      <c r="F82" s="28"/>
      <c r="G82" s="65" t="s">
        <v>456</v>
      </c>
      <c r="H82" s="36">
        <v>1995</v>
      </c>
      <c r="I82" s="36">
        <v>1996</v>
      </c>
      <c r="J82" s="8"/>
      <c r="K82" s="4" t="s">
        <v>540</v>
      </c>
      <c r="L82" s="62" t="s">
        <v>1108</v>
      </c>
    </row>
    <row r="83" spans="1:12" ht="13.5">
      <c r="A83" s="55">
        <v>71</v>
      </c>
      <c r="B83" s="34">
        <v>8</v>
      </c>
      <c r="C83" s="28" t="s">
        <v>289</v>
      </c>
      <c r="D83" s="28"/>
      <c r="E83" s="28"/>
      <c r="F83" s="28"/>
      <c r="G83" s="65" t="s">
        <v>815</v>
      </c>
      <c r="H83" s="36"/>
      <c r="I83" s="36">
        <v>1997</v>
      </c>
      <c r="J83" s="8"/>
      <c r="K83" s="4" t="s">
        <v>540</v>
      </c>
      <c r="L83" s="62" t="s">
        <v>1108</v>
      </c>
    </row>
    <row r="84" spans="1:12" ht="13.5">
      <c r="A84" s="55">
        <v>72</v>
      </c>
      <c r="B84" s="34">
        <v>8</v>
      </c>
      <c r="C84" s="28" t="s">
        <v>2154</v>
      </c>
      <c r="D84" s="28"/>
      <c r="E84" s="28"/>
      <c r="F84" s="28"/>
      <c r="G84" s="65" t="s">
        <v>816</v>
      </c>
      <c r="H84" s="36">
        <v>1995</v>
      </c>
      <c r="I84" s="36">
        <v>1997</v>
      </c>
      <c r="J84" s="8"/>
      <c r="K84" s="4" t="s">
        <v>540</v>
      </c>
      <c r="L84" s="62" t="s">
        <v>1108</v>
      </c>
    </row>
    <row r="85" spans="1:12" ht="13.5">
      <c r="A85" s="55">
        <v>73</v>
      </c>
      <c r="B85" s="40">
        <v>9</v>
      </c>
      <c r="C85" s="28" t="s">
        <v>2286</v>
      </c>
      <c r="D85" s="28"/>
      <c r="E85" s="28"/>
      <c r="F85" s="28"/>
      <c r="G85" s="65" t="s">
        <v>508</v>
      </c>
      <c r="H85" s="36">
        <v>1962</v>
      </c>
      <c r="I85" s="36">
        <v>1984</v>
      </c>
      <c r="J85" s="8"/>
      <c r="K85" s="4" t="s">
        <v>540</v>
      </c>
      <c r="L85" s="62" t="s">
        <v>1108</v>
      </c>
    </row>
    <row r="86" spans="1:12" ht="13.5">
      <c r="A86" s="55">
        <v>74</v>
      </c>
      <c r="B86" s="40">
        <v>9</v>
      </c>
      <c r="C86" s="28" t="s">
        <v>2077</v>
      </c>
      <c r="D86" s="28"/>
      <c r="E86" s="28"/>
      <c r="F86" s="28"/>
      <c r="G86" s="65" t="s">
        <v>1481</v>
      </c>
      <c r="H86" s="36"/>
      <c r="I86" s="36">
        <v>1997</v>
      </c>
      <c r="J86" s="8"/>
      <c r="K86" s="4" t="s">
        <v>540</v>
      </c>
      <c r="L86" s="62" t="s">
        <v>1108</v>
      </c>
    </row>
    <row r="87" spans="1:12" ht="13.5">
      <c r="A87" s="55">
        <v>75</v>
      </c>
      <c r="B87" s="40">
        <v>9</v>
      </c>
      <c r="C87" s="28" t="s">
        <v>2078</v>
      </c>
      <c r="D87" s="28"/>
      <c r="E87" s="28"/>
      <c r="F87" s="28"/>
      <c r="G87" s="65" t="s">
        <v>797</v>
      </c>
      <c r="H87" s="36"/>
      <c r="I87" s="36"/>
      <c r="J87" s="8"/>
      <c r="K87" s="4" t="s">
        <v>540</v>
      </c>
      <c r="L87" s="62" t="s">
        <v>1108</v>
      </c>
    </row>
    <row r="88" spans="1:12" ht="13.5">
      <c r="A88" s="55">
        <v>76</v>
      </c>
      <c r="B88" s="40">
        <v>9</v>
      </c>
      <c r="C88" s="28" t="s">
        <v>2079</v>
      </c>
      <c r="D88" s="28"/>
      <c r="E88" s="28"/>
      <c r="F88" s="28"/>
      <c r="G88" s="65" t="s">
        <v>1845</v>
      </c>
      <c r="H88" s="36">
        <v>1987</v>
      </c>
      <c r="I88" s="36">
        <v>1990</v>
      </c>
      <c r="J88" s="8"/>
      <c r="K88" s="4" t="s">
        <v>540</v>
      </c>
      <c r="L88" s="62" t="s">
        <v>1108</v>
      </c>
    </row>
    <row r="89" spans="1:12" ht="13.5">
      <c r="A89" s="55">
        <v>77</v>
      </c>
      <c r="B89" s="40">
        <v>9</v>
      </c>
      <c r="C89" s="28" t="s">
        <v>2081</v>
      </c>
      <c r="D89" s="28"/>
      <c r="E89" s="28"/>
      <c r="F89" s="28"/>
      <c r="G89" s="65" t="s">
        <v>798</v>
      </c>
      <c r="H89" s="36">
        <v>1991</v>
      </c>
      <c r="I89" s="36">
        <v>1994</v>
      </c>
      <c r="J89" s="8"/>
      <c r="K89" s="4" t="s">
        <v>540</v>
      </c>
      <c r="L89" s="62" t="s">
        <v>1108</v>
      </c>
    </row>
    <row r="90" spans="1:12" ht="13.5">
      <c r="A90" s="55">
        <v>78</v>
      </c>
      <c r="B90" s="40">
        <v>9</v>
      </c>
      <c r="C90" s="28" t="s">
        <v>2082</v>
      </c>
      <c r="D90" s="28"/>
      <c r="E90" s="28"/>
      <c r="F90" s="28"/>
      <c r="G90" s="65" t="s">
        <v>799</v>
      </c>
      <c r="H90" s="36"/>
      <c r="I90" s="36"/>
      <c r="J90" s="8"/>
      <c r="K90" s="4" t="s">
        <v>540</v>
      </c>
      <c r="L90" s="62" t="s">
        <v>1108</v>
      </c>
    </row>
    <row r="91" spans="1:12" ht="13.5">
      <c r="A91" s="55">
        <v>79</v>
      </c>
      <c r="B91" s="40">
        <v>9</v>
      </c>
      <c r="C91" s="28" t="s">
        <v>2083</v>
      </c>
      <c r="D91" s="28"/>
      <c r="E91" s="28"/>
      <c r="F91" s="28"/>
      <c r="G91" s="65" t="s">
        <v>800</v>
      </c>
      <c r="H91" s="36"/>
      <c r="I91" s="36"/>
      <c r="J91" s="8"/>
      <c r="K91" s="4" t="s">
        <v>540</v>
      </c>
      <c r="L91" s="62" t="s">
        <v>1108</v>
      </c>
    </row>
    <row r="92" spans="1:12" ht="13.5">
      <c r="A92" s="55">
        <v>80</v>
      </c>
      <c r="B92" s="40">
        <v>9</v>
      </c>
      <c r="C92" s="28" t="s">
        <v>2084</v>
      </c>
      <c r="D92" s="28"/>
      <c r="E92" s="28"/>
      <c r="F92" s="28"/>
      <c r="G92" s="65" t="s">
        <v>801</v>
      </c>
      <c r="H92" s="36"/>
      <c r="I92" s="36"/>
      <c r="J92" s="8"/>
      <c r="K92" s="4" t="s">
        <v>540</v>
      </c>
      <c r="L92" s="62" t="s">
        <v>1108</v>
      </c>
    </row>
    <row r="93" spans="1:12" ht="13.5">
      <c r="A93" s="55">
        <v>81</v>
      </c>
      <c r="B93" s="34">
        <v>10</v>
      </c>
      <c r="C93" s="28" t="s">
        <v>1776</v>
      </c>
      <c r="D93" s="28"/>
      <c r="E93" s="28"/>
      <c r="F93" s="28"/>
      <c r="G93" s="65" t="s">
        <v>802</v>
      </c>
      <c r="H93" s="36"/>
      <c r="I93" s="36"/>
      <c r="J93" s="8"/>
      <c r="K93" s="4" t="s">
        <v>540</v>
      </c>
      <c r="L93" s="62" t="s">
        <v>1108</v>
      </c>
    </row>
    <row r="94" spans="1:12" ht="13.5">
      <c r="A94" s="55">
        <v>82</v>
      </c>
      <c r="B94" s="34">
        <v>10</v>
      </c>
      <c r="C94" s="28" t="s">
        <v>1054</v>
      </c>
      <c r="D94" s="28"/>
      <c r="E94" s="28"/>
      <c r="F94" s="28"/>
      <c r="G94" s="65" t="s">
        <v>803</v>
      </c>
      <c r="H94" s="36"/>
      <c r="I94" s="36"/>
      <c r="J94" s="8"/>
      <c r="K94" s="4" t="s">
        <v>540</v>
      </c>
      <c r="L94" s="62" t="s">
        <v>1108</v>
      </c>
    </row>
    <row r="95" spans="1:12" ht="13.5">
      <c r="A95" s="55">
        <v>83</v>
      </c>
      <c r="B95" s="34">
        <v>10</v>
      </c>
      <c r="C95" s="28" t="s">
        <v>1055</v>
      </c>
      <c r="D95" s="28"/>
      <c r="E95" s="28"/>
      <c r="F95" s="28"/>
      <c r="G95" s="65" t="s">
        <v>804</v>
      </c>
      <c r="H95" s="36"/>
      <c r="I95" s="36"/>
      <c r="J95" s="8"/>
      <c r="K95" s="4" t="s">
        <v>540</v>
      </c>
      <c r="L95" s="62" t="s">
        <v>1108</v>
      </c>
    </row>
    <row r="96" spans="1:12" ht="13.5">
      <c r="A96" s="55">
        <v>84</v>
      </c>
      <c r="B96" s="34">
        <v>10</v>
      </c>
      <c r="C96" s="28" t="s">
        <v>1056</v>
      </c>
      <c r="D96" s="28"/>
      <c r="E96" s="28"/>
      <c r="F96" s="28"/>
      <c r="G96" s="65" t="s">
        <v>1978</v>
      </c>
      <c r="H96" s="36"/>
      <c r="I96" s="36"/>
      <c r="J96" s="8"/>
      <c r="K96" s="4" t="s">
        <v>540</v>
      </c>
      <c r="L96" s="62" t="s">
        <v>1108</v>
      </c>
    </row>
    <row r="97" spans="1:12" ht="13.5">
      <c r="A97" s="55">
        <v>85</v>
      </c>
      <c r="B97" s="34">
        <v>10</v>
      </c>
      <c r="C97" s="28" t="s">
        <v>1057</v>
      </c>
      <c r="D97" s="28"/>
      <c r="E97" s="28"/>
      <c r="F97" s="28"/>
      <c r="G97" s="65" t="s">
        <v>1979</v>
      </c>
      <c r="H97" s="36"/>
      <c r="I97" s="36"/>
      <c r="J97" s="8"/>
      <c r="K97" s="4" t="s">
        <v>540</v>
      </c>
      <c r="L97" s="62" t="s">
        <v>1108</v>
      </c>
    </row>
    <row r="98" spans="1:12" ht="13.5">
      <c r="A98" s="55">
        <v>86</v>
      </c>
      <c r="B98" s="34">
        <v>10</v>
      </c>
      <c r="C98" s="28" t="s">
        <v>1058</v>
      </c>
      <c r="D98" s="28"/>
      <c r="E98" s="28"/>
      <c r="F98" s="28"/>
      <c r="G98" s="65" t="s">
        <v>1980</v>
      </c>
      <c r="H98" s="36"/>
      <c r="I98" s="36"/>
      <c r="J98" s="8"/>
      <c r="K98" s="4" t="s">
        <v>540</v>
      </c>
      <c r="L98" s="62" t="s">
        <v>1108</v>
      </c>
    </row>
    <row r="99" spans="1:12" ht="13.5">
      <c r="A99" s="55">
        <v>87</v>
      </c>
      <c r="B99" s="40">
        <v>11</v>
      </c>
      <c r="C99" s="28" t="s">
        <v>1059</v>
      </c>
      <c r="D99" s="28"/>
      <c r="E99" s="28"/>
      <c r="F99" s="3"/>
      <c r="G99" s="65" t="s">
        <v>1981</v>
      </c>
      <c r="H99" s="57"/>
      <c r="I99" s="36"/>
      <c r="J99" s="28" t="s">
        <v>2277</v>
      </c>
      <c r="K99" s="4" t="s">
        <v>540</v>
      </c>
      <c r="L99" s="62" t="s">
        <v>1108</v>
      </c>
    </row>
    <row r="100" spans="1:12" ht="13.5">
      <c r="A100" s="55">
        <v>88</v>
      </c>
      <c r="B100" s="40">
        <v>11</v>
      </c>
      <c r="C100" s="28" t="s">
        <v>973</v>
      </c>
      <c r="D100" s="28"/>
      <c r="E100" s="28"/>
      <c r="F100" s="3"/>
      <c r="G100" s="65" t="s">
        <v>1982</v>
      </c>
      <c r="H100" s="57"/>
      <c r="I100" s="36"/>
      <c r="J100" s="28" t="s">
        <v>535</v>
      </c>
      <c r="K100" s="4" t="s">
        <v>540</v>
      </c>
      <c r="L100" s="62" t="s">
        <v>1108</v>
      </c>
    </row>
    <row r="101" spans="1:12" ht="13.5">
      <c r="A101" s="55">
        <v>89</v>
      </c>
      <c r="B101" s="40">
        <v>11</v>
      </c>
      <c r="C101" s="28" t="s">
        <v>2313</v>
      </c>
      <c r="D101" s="28"/>
      <c r="E101" s="28"/>
      <c r="F101" s="3"/>
      <c r="G101" s="65" t="s">
        <v>514</v>
      </c>
      <c r="H101" s="57"/>
      <c r="I101" s="36"/>
      <c r="J101" s="28" t="s">
        <v>879</v>
      </c>
      <c r="K101" s="4" t="s">
        <v>540</v>
      </c>
      <c r="L101" s="62" t="s">
        <v>1108</v>
      </c>
    </row>
    <row r="102" spans="1:12" ht="13.5">
      <c r="A102" s="55">
        <v>90</v>
      </c>
      <c r="B102" s="40">
        <v>11</v>
      </c>
      <c r="C102" s="28" t="s">
        <v>2314</v>
      </c>
      <c r="D102" s="28"/>
      <c r="E102" s="28"/>
      <c r="F102" s="3"/>
      <c r="G102" s="65" t="s">
        <v>1983</v>
      </c>
      <c r="H102" s="57"/>
      <c r="I102" s="36"/>
      <c r="J102" s="28" t="s">
        <v>891</v>
      </c>
      <c r="K102" s="4" t="s">
        <v>540</v>
      </c>
      <c r="L102" s="62" t="s">
        <v>1108</v>
      </c>
    </row>
    <row r="103" spans="1:12" ht="13.5">
      <c r="A103" s="55">
        <v>91</v>
      </c>
      <c r="B103" s="40">
        <v>11</v>
      </c>
      <c r="C103" s="28" t="s">
        <v>1503</v>
      </c>
      <c r="D103" s="28"/>
      <c r="E103" s="28"/>
      <c r="F103" s="3"/>
      <c r="G103" s="65" t="s">
        <v>1984</v>
      </c>
      <c r="H103" s="36"/>
      <c r="I103" s="36"/>
      <c r="J103" s="28" t="s">
        <v>1141</v>
      </c>
      <c r="K103" s="4" t="s">
        <v>540</v>
      </c>
      <c r="L103" s="62" t="s">
        <v>1108</v>
      </c>
    </row>
    <row r="104" spans="1:12" ht="13.5">
      <c r="A104" s="55">
        <v>92</v>
      </c>
      <c r="B104" s="40">
        <v>11</v>
      </c>
      <c r="C104" s="28" t="s">
        <v>1940</v>
      </c>
      <c r="D104" s="28"/>
      <c r="E104" s="28"/>
      <c r="F104" s="3"/>
      <c r="G104" s="65" t="s">
        <v>1324</v>
      </c>
      <c r="H104" s="36">
        <v>1991</v>
      </c>
      <c r="I104" s="36">
        <v>1997</v>
      </c>
      <c r="J104" s="28" t="s">
        <v>697</v>
      </c>
      <c r="K104" s="4" t="s">
        <v>540</v>
      </c>
      <c r="L104" s="62" t="s">
        <v>1108</v>
      </c>
    </row>
    <row r="105" spans="1:12" ht="13.5">
      <c r="A105" s="55">
        <v>93</v>
      </c>
      <c r="B105" s="40">
        <v>11</v>
      </c>
      <c r="C105" s="28" t="s">
        <v>1941</v>
      </c>
      <c r="D105" s="28"/>
      <c r="E105" s="28"/>
      <c r="F105" s="3"/>
      <c r="G105" s="65" t="s">
        <v>2206</v>
      </c>
      <c r="H105" s="36"/>
      <c r="I105" s="36">
        <v>1986</v>
      </c>
      <c r="J105" s="28"/>
      <c r="K105" s="4" t="s">
        <v>540</v>
      </c>
      <c r="L105" s="62" t="s">
        <v>1108</v>
      </c>
    </row>
    <row r="106" spans="1:12" ht="13.5">
      <c r="A106" s="55">
        <v>94</v>
      </c>
      <c r="B106" s="40">
        <v>11</v>
      </c>
      <c r="C106" s="28" t="s">
        <v>1942</v>
      </c>
      <c r="D106" s="28"/>
      <c r="E106" s="28"/>
      <c r="F106" s="3"/>
      <c r="G106" s="65" t="s">
        <v>1487</v>
      </c>
      <c r="H106" s="36">
        <v>1983</v>
      </c>
      <c r="I106" s="36">
        <v>1996</v>
      </c>
      <c r="J106" s="28"/>
      <c r="K106" s="4" t="s">
        <v>540</v>
      </c>
      <c r="L106" s="62" t="s">
        <v>1108</v>
      </c>
    </row>
    <row r="107" spans="1:12" ht="13.5">
      <c r="A107" s="55">
        <v>95</v>
      </c>
      <c r="B107" s="34">
        <v>12</v>
      </c>
      <c r="C107" s="28" t="s">
        <v>1943</v>
      </c>
      <c r="D107" s="28"/>
      <c r="E107" s="28"/>
      <c r="F107" s="3"/>
      <c r="G107" s="65" t="s">
        <v>1488</v>
      </c>
      <c r="H107" s="57"/>
      <c r="I107" s="36"/>
      <c r="J107" s="28" t="s">
        <v>1304</v>
      </c>
      <c r="K107" s="4" t="s">
        <v>540</v>
      </c>
      <c r="L107" s="62" t="s">
        <v>1108</v>
      </c>
    </row>
    <row r="108" spans="1:12" ht="13.5">
      <c r="A108" s="55">
        <v>96</v>
      </c>
      <c r="B108" s="34">
        <v>12</v>
      </c>
      <c r="C108" s="28" t="s">
        <v>1500</v>
      </c>
      <c r="D108" s="28"/>
      <c r="E108" s="28"/>
      <c r="F108" s="3"/>
      <c r="G108" s="65" t="s">
        <v>991</v>
      </c>
      <c r="H108" s="57"/>
      <c r="I108" s="36"/>
      <c r="J108" s="28" t="s">
        <v>1489</v>
      </c>
      <c r="K108" s="4" t="s">
        <v>540</v>
      </c>
      <c r="L108" s="62" t="s">
        <v>1108</v>
      </c>
    </row>
    <row r="109" spans="1:12" ht="13.5">
      <c r="A109" s="55">
        <v>97</v>
      </c>
      <c r="B109" s="34">
        <v>12</v>
      </c>
      <c r="C109" s="28" t="s">
        <v>1501</v>
      </c>
      <c r="D109" s="28"/>
      <c r="E109" s="28"/>
      <c r="F109" s="3"/>
      <c r="G109" s="65" t="s">
        <v>746</v>
      </c>
      <c r="H109" s="57"/>
      <c r="I109" s="36"/>
      <c r="J109" s="28" t="s">
        <v>1717</v>
      </c>
      <c r="K109" s="4" t="s">
        <v>540</v>
      </c>
      <c r="L109" s="62" t="s">
        <v>1108</v>
      </c>
    </row>
    <row r="110" spans="1:12" ht="13.5">
      <c r="A110" s="55">
        <v>98</v>
      </c>
      <c r="B110" s="34">
        <v>12</v>
      </c>
      <c r="C110" s="28" t="s">
        <v>1137</v>
      </c>
      <c r="D110" s="28"/>
      <c r="E110" s="28"/>
      <c r="F110" s="3"/>
      <c r="G110" s="65" t="s">
        <v>580</v>
      </c>
      <c r="H110" s="57"/>
      <c r="I110" s="36"/>
      <c r="J110" s="28" t="s">
        <v>32</v>
      </c>
      <c r="K110" s="4" t="s">
        <v>540</v>
      </c>
      <c r="L110" s="62" t="s">
        <v>1108</v>
      </c>
    </row>
    <row r="111" spans="1:12" ht="13.5">
      <c r="A111" s="55">
        <v>99</v>
      </c>
      <c r="B111" s="34">
        <v>12</v>
      </c>
      <c r="C111" s="28" t="s">
        <v>1138</v>
      </c>
      <c r="D111" s="28"/>
      <c r="E111" s="28"/>
      <c r="F111" s="3"/>
      <c r="G111" s="65" t="s">
        <v>1953</v>
      </c>
      <c r="H111" s="57"/>
      <c r="I111" s="36"/>
      <c r="J111" s="28" t="s">
        <v>989</v>
      </c>
      <c r="K111" s="4" t="s">
        <v>540</v>
      </c>
      <c r="L111" s="62" t="s">
        <v>1108</v>
      </c>
    </row>
    <row r="112" spans="1:12" ht="14.25" thickBot="1">
      <c r="A112" s="63">
        <v>100</v>
      </c>
      <c r="B112" s="70">
        <v>12</v>
      </c>
      <c r="C112" s="38" t="s">
        <v>1140</v>
      </c>
      <c r="D112" s="38"/>
      <c r="E112" s="38"/>
      <c r="F112" s="15"/>
      <c r="G112" s="66" t="s">
        <v>598</v>
      </c>
      <c r="H112" s="67"/>
      <c r="I112" s="50"/>
      <c r="J112" s="38" t="s">
        <v>1933</v>
      </c>
      <c r="K112" s="16" t="s">
        <v>540</v>
      </c>
      <c r="L112" s="64" t="s">
        <v>1108</v>
      </c>
    </row>
    <row r="115" spans="2:5" ht="12.75">
      <c r="B115" s="297" t="s">
        <v>2395</v>
      </c>
      <c r="C115" s="297"/>
      <c r="D115" s="297"/>
      <c r="E115" s="297"/>
    </row>
  </sheetData>
  <sheetProtection password="C42E" sheet="1"/>
  <mergeCells count="13">
    <mergeCell ref="B1:L1"/>
    <mergeCell ref="B2:L2"/>
    <mergeCell ref="B3:L3"/>
    <mergeCell ref="B4:L4"/>
    <mergeCell ref="B115:E115"/>
    <mergeCell ref="B10:F10"/>
    <mergeCell ref="H10:I10"/>
    <mergeCell ref="B6:D6"/>
    <mergeCell ref="B8:D8"/>
    <mergeCell ref="E6:G6"/>
    <mergeCell ref="E8:G8"/>
    <mergeCell ref="B7:D7"/>
    <mergeCell ref="E7:G7"/>
  </mergeCells>
  <printOptions horizontalCentered="1"/>
  <pageMargins left="1.1811023622047245" right="0.5905511811023623" top="0.7874015748031497" bottom="0.7086614173228347" header="1.3779527559055118" footer="0.1968503937007874"/>
  <pageSetup horizontalDpi="600" verticalDpi="600" orientation="landscape" paperSize="5" scale="73" r:id="rId3"/>
  <headerFooter alignWithMargins="0">
    <oddHeader>&amp;RHOJA No. &amp;"Arial,Negrita"&amp;P &amp;"Arial,Normal" DE  &amp;"Arial,Negrita"&amp;N</oddHeader>
    <oddFooter>&amp;L                              &amp;G&amp;C&amp;G&amp;R&amp;G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edwin_viber@yahoo.com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Documental</dc:title>
  <dc:subject/>
  <dc:creator>Edwin Villamizar Bernal / Emilce Jiménez Sanabria</dc:creator>
  <cp:keywords/>
  <dc:description>Expertos en Organización de Archivos: Edwin Villamizar y Emilce Jiménez TELS 3610665 / 3112486414 / 3118576181</dc:description>
  <cp:lastModifiedBy>Mauricio Hernando Martinez Delgado</cp:lastModifiedBy>
  <cp:lastPrinted>2012-09-26T15:50:12Z</cp:lastPrinted>
  <dcterms:created xsi:type="dcterms:W3CDTF">2008-08-11T20:39:04Z</dcterms:created>
  <dcterms:modified xsi:type="dcterms:W3CDTF">2014-04-22T19:10:34Z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H7EN5MXTHQNV-2-10894</vt:lpwstr>
  </property>
  <property fmtid="{D5CDD505-2E9C-101B-9397-08002B2CF9AE}" pid="3" name="_dlc_DocIdItemGuid">
    <vt:lpwstr>55d8b2b6-e3e5-49e5-ab0c-7b61f29664e7</vt:lpwstr>
  </property>
  <property fmtid="{D5CDD505-2E9C-101B-9397-08002B2CF9AE}" pid="4" name="_dlc_DocIdUrl">
    <vt:lpwstr>https://www.mincultura.gov.co/_layouts/DocIdRedir.aspx?ID=H7EN5MXTHQNV-2-10894, H7EN5MXTHQNV-2-10894</vt:lpwstr>
  </property>
</Properties>
</file>