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1580" windowHeight="6540" tabRatio="919" firstSheet="2" activeTab="2"/>
  </bookViews>
  <sheets>
    <sheet name="DIAGNOSTICO" sheetId="1" r:id="rId1"/>
    <sheet name="PLAN TRD" sheetId="2" r:id="rId2"/>
    <sheet name="FONDO ACUMULADO Y MOVILES" sheetId="3" r:id="rId3"/>
  </sheets>
  <definedNames>
    <definedName name="_xlnm.Print_Titles" localSheetId="2">'FONDO ACUMULADO Y MOVILES'!$9:$11</definedName>
  </definedNames>
  <calcPr fullCalcOnLoad="1"/>
</workbook>
</file>

<file path=xl/sharedStrings.xml><?xml version="1.0" encoding="utf-8"?>
<sst xmlns="http://schemas.openxmlformats.org/spreadsheetml/2006/main" count="1280" uniqueCount="867">
  <si>
    <t>Texto mecanografiado, manuscrito, hojas carta, ganchos de cosedora, copia, original,  fax, Programa Nacional de Bibliotecas Publicas Acuse de recibo, correspondencia, firmas originales, facsimilares, sellos</t>
  </si>
  <si>
    <t>05-NOV-1998</t>
  </si>
  <si>
    <t>21-DIC-1998</t>
  </si>
  <si>
    <t>Texto mecanografiado, manuscrito, hojas carta, media carta,  oficio, ganchos de cosedora, original, fotocopia, fax,  recibo de consignación, planilla para consignación envios con licencia de credito, tarifas nacionales de servicos postales especiales  Administarción postal Nacional, fimas originales, sellos</t>
  </si>
  <si>
    <t>SEMINARIO GUAJIRA</t>
  </si>
  <si>
    <t xml:space="preserve">Texto mecanografiado, manuscrito, hojas carta, oficio, original, fax, lista de participantes al taller " lineamientos generales sobre Bibliotecas Publicas" curso taller de " lineamientos generales sobre Bibliotecas Publicas" firmas originales </t>
  </si>
  <si>
    <t>CORESPONDENCIA RECIBIDA  Y ENVIADA</t>
  </si>
  <si>
    <t>17-MAY-2000</t>
  </si>
  <si>
    <t>Texto mecanografiado, hojas carta, oficio, ganchos de cosedora, fotocopia, original, fax, jornada de lectura sin fin, control devolutivo  de actas de entrega y recibo, distribución premios nacionales Biblotecas Publicas del pais, firmas originales, facsimilares, selllos</t>
  </si>
  <si>
    <t>SIMPOSIO RED PROLECTURA</t>
  </si>
  <si>
    <t>23-ABR-2000</t>
  </si>
  <si>
    <t>NOV-2001</t>
  </si>
  <si>
    <t>Texto mecanografiado, hojas carta, fotocopia, original, ganchos de cosedora, texto 1 la lectura y los niños Gustavo Martin Garzo, el papel de la mediación  en la formación de lectores</t>
  </si>
  <si>
    <t>PROGRAMA DE LA RED COLOMBIANA DE BIBLOTECAS PUBLICAS</t>
  </si>
  <si>
    <t>Texto mecanografiado, hojas carta, oficio, ganchos de cosedora, original, programa y actividades  de la red Colombiana de Bibliotecas Publicas, la red Colombiana de Bibliotecas Publicas proyecciones y perspectivas, Biblioteca Nacional de Colombia division de Bibliotecas Publicas, programa de la red Colombiana de bIbliotecas Publicas, algunas hojas llevan numeración consecutiva</t>
  </si>
  <si>
    <t>29-SEP-1998</t>
  </si>
  <si>
    <t>02-NOV-1999</t>
  </si>
  <si>
    <t>AUSE DE RECIBO</t>
  </si>
  <si>
    <t>Texto mecanografiado, manuscrito, hojas carta, ganchos de cosedora, copia, original, Programa Nacional de Bibliotecas Publicas Acuse de recibo, acta de entrega y recibo, firmas originales, sellos</t>
  </si>
  <si>
    <t>Texto mecanografiado,  manuscrito, hojas carta, oficio, ganchos de cosedora, original, fotocopia, fax, factura de venta, Sinfac infome desarrollo de programas, plan nacional de desarrollo, sistema nacional de formación artistica y cultural clasificación de documentos, los maestros - los padres - los jovenes y  la biblioteca publica promocion de la lectura,  diario oficial , correspondencia firmas originales, sellos</t>
  </si>
  <si>
    <t>PROGRAMA DE ESTIMULOS MINISTERIO DE CULTURA</t>
  </si>
  <si>
    <t>10-AGO- 1998</t>
  </si>
  <si>
    <t>05-AGO-1998</t>
  </si>
  <si>
    <t>Texto mecanografiado, hojas carta, fotocopia, programa de estimulos y a la investigación programa becas nacionales, artes visuales dirreción Nacional de artes</t>
  </si>
  <si>
    <t>Texto mecanografiado, hojas carta, original, firmas facsimilares</t>
  </si>
  <si>
    <t>PLAN NACIONAL DE BIBLIOTECAS PUBLICAS</t>
  </si>
  <si>
    <t>26-NOV-2000</t>
  </si>
  <si>
    <t>19-JUN-2001</t>
  </si>
  <si>
    <t>Texto mecanografiado, hojas carta, ganchos de cosedora, original, fotocopia, incidencia del plan de cultura hacia una ciudadania democratica cultural en el sector de la Bibliotecas Publicas, diplomado gerencia de Bibliotecas publicas, presencial de las bibliotecas publicas en el plan Nacional de cultura hacia un planb sectorial de Bibliotecas en Colombia, diskett de las ponencias Biblioteca Nacional, firma original</t>
  </si>
  <si>
    <t>Texto mecanografiado, manuscrito,  hojas carta, oficio, ganchos de cosedora, copia, fotocopia, original,  fax, firmas originales, facsimilares, sellos</t>
  </si>
  <si>
    <t>PROYECTO LIBRERÍA EL MOSAICO</t>
  </si>
  <si>
    <t>09-ENE-1999</t>
  </si>
  <si>
    <t>02-MAR-1999</t>
  </si>
  <si>
    <t>Texto mecanografiado, hojas carta, original, fotocopia, ganchos de cosedora, proyecto el mosaico, firmas originales, facsimilares, sellos</t>
  </si>
  <si>
    <t>18-AGO-1999</t>
  </si>
  <si>
    <t>23-FEB-2000</t>
  </si>
  <si>
    <t>Texto mecanografiado, hojas carta, oficio,  fotocopia, original, ganchos de cosedora, lista de dirreciones de algunas entidades culturales, relación de formatos entregados por Bibliotecas Publicas  al SINIC para completar imformación, lista de Bibliotecas que recibieron formato A1, solicitud de cambios en aplicativo de captura, correspondencia firmas originales, sellos</t>
  </si>
  <si>
    <t>TALLER PROMOCION DE LECTURA MAGANGUE -  BOLIVAR</t>
  </si>
  <si>
    <t>08-OCT-2000</t>
  </si>
  <si>
    <t>16-NOV-2000</t>
  </si>
  <si>
    <t>Texto mecanografiado, manuscrito, hojas carta, oficio, fotocopia, creación sala infantil de la Biblioteca Publica Municipal taller de promoción de lectura ficha de inscripción, firmas originales</t>
  </si>
  <si>
    <t>TALLER POPAYAN CAUCA</t>
  </si>
  <si>
    <t>04-ABR-2000</t>
  </si>
  <si>
    <t>Texto mecanografiado, manuscrito, hojas carta, oficio, fotocopia, evaluación del  curso para personal de Bibliotecas Publicas, curso taller de servicios Bibliotecarios  referencia y servicios  de información  local para las Bibliotecas Publicas del Departamento del Cauca, firmas originales</t>
  </si>
  <si>
    <t xml:space="preserve">REGLAS DE CATALOGACIÓN ANGLOAMERICANAS </t>
  </si>
  <si>
    <t>Texto mecanografiado, hojas carta, oficio, fotocopia, enquiridon de mecanografiar fichas catalograficas según las normas de la descripción Bibliografica  Internacional para Monografias publicadas por separado ISBD-M, seminarios, historia de la Biblioteca Marco Fidel Suarez, programación tentativa 2° Encuentro Departamental de Bibliotecarios, firmas originales</t>
  </si>
  <si>
    <t>TALLER YOPAL CASANARE</t>
  </si>
  <si>
    <t>03-JUL-2000</t>
  </si>
  <si>
    <t>07-JUL-2000</t>
  </si>
  <si>
    <t>Texto mecanografiado, manuscrito, hojas carta, oficio, ganchos de cosedora, fotocopia, original, evaluación del curso para personal de Bibliotecas Publicas, curso taller sobre organización tecnica de bibliotecas Publicas nivel 1 Yopal Casanare</t>
  </si>
  <si>
    <t>TALLER ORGANIZACIÓN TECNICA GUAVIARE</t>
  </si>
  <si>
    <t>28-AGO-2000</t>
  </si>
  <si>
    <t>01-SEP-2000</t>
  </si>
  <si>
    <t>Texto mecanografiado, manuscrito, hojas carta, oficio, ganchos de cosedora, fotocopia, original, evaluación del curso para personal de Bibliotecas Publicas, ficha de inscripción,  curso taller sobre organización tecnica de bibliotecas Publicas nivel 1 San Jose del Guaviare</t>
  </si>
  <si>
    <t>TALLER PROMOCION DE LECTURA PEREIRA RISARALDA</t>
  </si>
  <si>
    <t>19-OCT-1999</t>
  </si>
  <si>
    <t xml:space="preserve">Texto mecanografiado manuscrito, hojas carta, y oficio, originales, ganchos de cosedora, fotocopia, original, registro seminario taller Biblioteca Publica promoción de lectura y comunidad, seminario taller Biblioteca </t>
  </si>
  <si>
    <t>Texto mecanografiado, hojas carta, oficio, ganchos de cosedora, copia, fotocopia, original, simposio de la red Prolectura, como escribir para internet, el libro electronico nueva versión de un antiguo medio, programas de software de manejo Bibliografico cuadro comparativo, recote de periodico, cuestionario sobre estadisticas de Bibliotecas, folleto asociación contra el maltrato infantil, curso taller sobre organización tecnica de Bibliotecas,  correspondencia firmas originales</t>
  </si>
  <si>
    <t>DOCUMENTACION COMPRA DE DOS REGULADORES PROTECTORES PARA BALANZA</t>
  </si>
  <si>
    <t>01-SEP-1999</t>
  </si>
  <si>
    <t>Texto mecanografiado, hojas carta, oficio, ganchos de cosedora, fotocopia, relación de material Bibliografico que conforma la colección rural, factura de venta, contrato de compra venta N°113/99 suscrito entre el centro regional para el fomento del libro en America latina y el Caribe  -  Cerlalc y Bolequimicos LTDA, correspondencia firmas originales, facsimilares, sellos</t>
  </si>
  <si>
    <t>PLANILLAS DE CORREO 1999</t>
  </si>
  <si>
    <t>06-ABR-1999</t>
  </si>
  <si>
    <t>10-FEB-2000</t>
  </si>
  <si>
    <t>Texto mecanografiado, hojas carta, oficio, ganchos de cosedora, fotocopia, original, planilla licencia de credito,  contrato de prestación de servicios  N° 049/99 suscrito entre el centro regional para el fomento del libro en America latina y el Caribe  -  Cerlalc y la administración postal Nacional Adpostal, planilla de consignación de envios Postexpress, correspondencia firmas originales, facsimilares, sellos</t>
  </si>
  <si>
    <t>LISTADO DE BIBLIOTECAS</t>
  </si>
  <si>
    <t>DIC-2000</t>
  </si>
  <si>
    <t xml:space="preserve">Texto mecanografiado,  manuscrito, hojas carta, oficio, ganchos de cosedora, copia, fotocopia, original, ficha tecnica libros para el mundo, conmemoración 20 años del premio Nobel  Gabriel Garcia Marquez lista de participantes, correo certificado, informe lectura sin fin realizadas,  listado para encuentro de Bibliotecas Publicas, lista de las personas que viajan a Medellin, cuadro de recepción de documentos de la convocatoria, programa de capacitación sobre servicios de información local para pasantias de la Red Colombiana de Bibliotecas publicas, </t>
  </si>
  <si>
    <t>RED NACIONAL DE BIBLIOTECAS PUBLICAS ACUSE DE RECIBO</t>
  </si>
  <si>
    <t>03-DIC-1998</t>
  </si>
  <si>
    <t>Texto mecanografiado, hojas carta, oficio, ganchos de cosedora,  fotocopia, original,  resolución  por la cual se reglamenta la distribución del catalogo " Kolumbien" presencias Alemanas en Colombia se ordenan los depositos legales y se autoriza su comercialización y fijación del precio de venta  al publico, lista de material bibliografico  recibido en el grupo de Bibliotecas Publicas, correspondencia, firmas originales</t>
  </si>
  <si>
    <t>18-AGO-1998</t>
  </si>
  <si>
    <t>Texto mecanografiado, hojas carta, fax, original, ganchos de  cosedora, hoja de vida, Fundación dos mundos quienes somos, programas cooperativos con Venezuela, correspondencia, firmas originales</t>
  </si>
  <si>
    <t>TALLER PROMOCION DE LECTURA ARAUCA -  ARAUCA</t>
  </si>
  <si>
    <t>06-SEP-1999</t>
  </si>
  <si>
    <t>11-SEP-1999</t>
  </si>
  <si>
    <t>CURSO TALLER ORGANIZACIÓN TECNICA DE BIBLIOTECAS PUBLICAS</t>
  </si>
  <si>
    <t>30-NOV-1998</t>
  </si>
  <si>
    <t>TALLER LA HORMIGA VALLE DEL GUAMEZ PUTUMAYO</t>
  </si>
  <si>
    <t>TALLER PROMOCION DE LECTURA INZA -  CAUCA</t>
  </si>
  <si>
    <t>01-NOV-2000</t>
  </si>
  <si>
    <t>03-NOV-2000</t>
  </si>
  <si>
    <t>Texto mecanografiado, manuscrito, hojas carta, oficio, ganchos de cosedora,copia y original,  Grupo de Bibliotecas Publicas seminario taller Biblioteca Publica promoción de Lectura y Comunidad dirigido a Bibliotecarios, Padres, Maestros y Jovenes Arauca ficha de inscripcion para jovenes -  padres - Bibliotecarios,  listado de jovenes estudiantes, listado de docentes, listado de padres de familia, firmas originales, sellos</t>
  </si>
  <si>
    <t>Texto mecanografiado, manuscrito, hojas carta, oficio, fotocopia, original, copia, evaluacion del curso para personal de Bibliotecas Publicas, curso taller de organización tecnica de Bibliotecas Publicas nivel 1 Quibdo ficha de inscripcion</t>
  </si>
  <si>
    <t>Texto mecanografiado, manuscrito, hojas carta, oficio, copia, original, evaluacion del curso para personal de Bibliotecas Publicas, curso taller para  Bibliotecas Publicas  fronterizas sobre organización tecnica de Bibliotecas nivel 1 Valle del Guamez, ficha de inscripcion</t>
  </si>
  <si>
    <t>Texto mecanografiado, manuscrito, hojas carta, fotocopia, Grupo de Bibliotecas Publicas creacion sala infantil de la Biblioteca Publica Municipal taller promoción de Lectura Inza - Cauca ficha de inscripción, control de asistencia, firmas originales</t>
  </si>
  <si>
    <t>TALLER PROMOCION DE LECTURA VILLETA - CUNDINAMARCA</t>
  </si>
  <si>
    <t>08-OCT-1999</t>
  </si>
  <si>
    <t>Texto mecanografiado, manuscrito, hojas carta, oficio, ganchos de cosedora, copia y original, fax, relación de entrega de material Bibliografico durante el seminario taller Biblioteca Publica -  promocion de lectura y comunidad, Biblioteca Nacional de Colombia Ministerio de Cultura de Bibliotecas publicas seminario taller Bibliotecas publicas dirigido a Bibliotecarios - Padres- jovenes Villeta  ficha de inscripcion, frmas originales,  sellos</t>
  </si>
  <si>
    <t>TALLER PROMOCION DE LECTURA GUAVIARE</t>
  </si>
  <si>
    <t>20-SEP-1999</t>
  </si>
  <si>
    <t>24-SEP-1999</t>
  </si>
  <si>
    <t>Texto mecanografiado, manuscrito, hojas carta, copia y original, seminario taller Biblioteca Publicas  promoción de Lectura y Comunidad dirigido a Bibliotecarios, Padres, Maestros y Jovenes San Jose del Guaviare,  ficha de inscripcion para jovenes - Padres- maestros - Bibliotecarios, firmas originales</t>
  </si>
  <si>
    <t>SEMINARIO TALLER PROMOCIÓN DE LECTURA IPIALES</t>
  </si>
  <si>
    <t>01-OCT-1999</t>
  </si>
  <si>
    <t>09-JUN-2000</t>
  </si>
  <si>
    <t xml:space="preserve">Texto mecanografiado, manuscrito, hojas carta, copia y original, enmendadura con cinta pegante,  seminario taller Biblioteca Publicas  promoción de Lectura y Comunidad dirigido a Padres, Maestros y Jovenes Ipiales,  ficha de inscripcion, seminario taller servicios Bibliotecarios Publicos para el sector rural, Grupo de Bibliotecas publicas curso taller de servicios Bibliotecarios Bibliotecas Fronterizas Cilombo Ecuatorianas La Hormiga, nomina de los participantes en el seminario taller de metodos y tecnicas de animación a la lectura y escritura </t>
  </si>
  <si>
    <t>28-SEP-1998</t>
  </si>
  <si>
    <t>Texto mecanografiado, manuscrito, hojas carta, oficio, copia, original, evaluacion del curso para personal de Bibliotecas Publicas, curso taller de servicios Bibliotecarios referencia y servicio  de la información a la comunidad para la bibliotecas Publicas del Choco -Quibdo lista de participantes,  ficha de inscripcion</t>
  </si>
  <si>
    <t>TALLER PROMOCION DE LECTURA MOCOA -  PUTUMAYO</t>
  </si>
  <si>
    <t>23-AGO-1999</t>
  </si>
  <si>
    <t>27-AGO-1999</t>
  </si>
  <si>
    <t>Texto mecanografiado, manuscrito, hojas carta, copia y original, seminario taller Biblioteca Publicas  promoción de Lectura y Comunidad dirigido a Bibliotecarios, Padres, Maestros y Jovenes Mocoa,  ficha de inscripcion para jovenes - Padres- maestros - Bibliotecarios, Secretaria taller Biblioteca Publica  Promocion de lectura y comunidad, relación de jovenes- maestros  que participaron en el taller,  firmas originales</t>
  </si>
  <si>
    <t>TALLER PUERTO CAREÑO -  VICHADA</t>
  </si>
  <si>
    <t>Texto mecanografiado, manuscrito, hojas carta, oficio,  evaluación del curso para personal de Bibliotecas Publicas, curso taller sobre organización tecnica y servicios de Bibliotecas Publicas Puerto Careño, firmas originales</t>
  </si>
  <si>
    <t>SEMINARIO TALLER PROMOCION DE LECTURA 1998</t>
  </si>
  <si>
    <t>22-AGOS-1998</t>
  </si>
  <si>
    <t xml:space="preserve">Texto mecanografiado, manuscrito, hojas carta, Grupo de Bibliotecas publicas  seminario taller promoción  de lectura  para las Bibliotecas Publicas del Cauca  Popayan -  Cordoba Monteria ficha de inscripcion, Ministerio de cultura Alcaldia Municipal de Manizales Secretaria de Desarrollo Comunitario unidad de Cultura grupo de Bibliotecas Publicas, </t>
  </si>
  <si>
    <t>07-OCT-1998</t>
  </si>
  <si>
    <t xml:space="preserve">Texto mecanografiado, manuscrito,  hojas carta, media carta, original, copia, factura Alianza Distribuidora de Cxolombia Ltda. Servicio de prestamo inter bibliotecario, firmas originales, sellos </t>
  </si>
  <si>
    <t>Texto mecanografiado, hojas carta, oficio, ganchos de cosedora, fotocopia, original, fax,  formato comprobante de salida, pasantia sobre servicios bibliotecarios Santafe de Bogota, inventario de libros para aportes a las Bibliotecas de Colombia Grupo de Bibliotecas Publicas, visita al Doctor Julio Jiron Negado Director de la Red de Bibliotecas Publicas de Nicaragua a la Biblioteca Nacional y la Red de Bibliotecas Publicas de Colombia, correspondencia recibida y enviada, firams originales, facsimilares, sellos</t>
  </si>
  <si>
    <t xml:space="preserve">I SEMINARIO SOBRE LA CULTURA EN CARTAGENA </t>
  </si>
  <si>
    <t>Texto mecanografiado, hojas carta, ganchos de cosedora, copia, original,  La Cultura en Cartagena siglos XX y XXI  9 Pag. Correspondencia, firmas originales</t>
  </si>
  <si>
    <t>Texto mecanografiado, manuscrito, ganchos de cosedora, hojas carta, cuarto de carta, oficio,  fax. Original, copia, relacion de guias postexpress de prueba de entrega, planilla de consiganción de envios, planilla licencia de credito, relación de envios material bibliografico, contrato Cerlalc apostal, firmas originales, facsimilres, sellos</t>
  </si>
  <si>
    <t>Texto mecanografiado, hojas carta, ganchos de cosedora, copia, original,  fax, un mundo posible : El libro y el niño callejero ( soñemos con la atopia ) 12 Pag. Firmas originales,  facsimilres, sellos</t>
  </si>
  <si>
    <t>Texto mecanografiado, hojas carta, media carta, ganchos de cosedora, copia, original, comprobante de salida consumos, inventario de libros para aportes a las Bibliotecas Publicas del pais Biblioteca Nacional de  Colombia, asistentes 7° Encuentro Nacional de Bibliotecas Publicas, listado de Bibliotecas de derrecho publico que envio base legal, firmas originales</t>
  </si>
  <si>
    <t>TITULOS RECOMENDADOS PARA LAS BIBLIOTECAS PUBLICAS</t>
  </si>
  <si>
    <t>Texto mecanografiado, hojas carta, oficio, ganchos de cosedora, copia, original, Bibliotecas Populares Fronterizas Colombo Ecuatorianas acta N °1 firmas originales</t>
  </si>
  <si>
    <t xml:space="preserve">TALLER REFERENCIA SIC - QUIBDO </t>
  </si>
  <si>
    <t>Texto mecanografiado, hojas carta, oficio, ganchos de cosedora, dobles en las hojas, documento original y copia, proyecto de reglamentación de los artículos 22,24,25, de la Ley de 397/97, Decreto por el cual se reglamenta la destinación y manejo de los cursos de que trata el articulo 55 de la ley de 1997, correspondencia enviada,  firmas originales.</t>
  </si>
  <si>
    <t>23-DIC-1998</t>
  </si>
  <si>
    <t>22-OCT-2001</t>
  </si>
  <si>
    <t>Texto mecanografiado, manuscrito, hojas carta, ganchos de cosedora, copia, original, Programa Nacional de Bibliotecas Publicas Acuse de recibo, acta de entrega y recibo, correspondencia, firmas originales, sellos</t>
  </si>
  <si>
    <t>13-FEB-1999</t>
  </si>
  <si>
    <t>Texto mecanografiado, hojas carta, oficio, ganchos de cosedora, fotocopia, propuestas y lineamientos para la formulación del plan Nacional sectoral de servicio Bibliotecas Públicos, evaluación del desempeño laboral asesor y profesional sin personal a cargo, planilla licencia de credito, instructivo para el diligenciamiento del intrumento de evaluación del desempeño laboral aprobado mediante el acuerdo 55 de 1999 de la comision Nacional del servicio civil, continuación del acuerdo N° 011/99,  - 07/99 - 003/99 correspondencia firmas originales</t>
  </si>
  <si>
    <t>LISTADO DE BIBLIOTECAS PUBLICAS</t>
  </si>
  <si>
    <t>LISTADO DE ENVIOS POR DEPARTAMENTOS</t>
  </si>
  <si>
    <t>27-OCT-1998</t>
  </si>
  <si>
    <t>Texto mecanografiado, hojas carta, oficio, ganchos de cosedora, fotocopia,  fax, envios por departamentos, los tesoreros del fondo- lectura para crecer, acuerdo 00010 de 17 de agosto 1999, relación libros donados, control actas entrega y recibo, correspondencia, firmas originales, facsimilares, sellos</t>
  </si>
  <si>
    <t>15-ABR-1999</t>
  </si>
  <si>
    <t>13-DIC-2001</t>
  </si>
  <si>
    <t>Texto mecanografiado, hojas carta, oficio, ganchos de cosedora, fotocopia, original, relación de libros donados por grupo Bibliotecas Publicas a la Biblioteca Municipal de Miraflores, enquiridon de mecanografiar fichas catalograficas según las normas de la descripción bibliografica internacional  para monografias publicadas por separado, informe encuesta  Nacional de hogares Dane etapa 110, correspondencia, firmas originales, facsimilares, sellos</t>
  </si>
  <si>
    <t>LISTADO DE FONDOS ENTREGADOS A LAS BIBLIOTECAS PUBLICAS</t>
  </si>
  <si>
    <t>04-MAY-1999</t>
  </si>
  <si>
    <t>Texto mecanografiado, hojas carta, oficio, ganchos de cosedora, fotocopia, movimiento de consignación, listado de libros infantiles adquiridos, material recibido,  asistentes 7° Encuentro Nacional de Bibliotecas Publicas, dotación de equipos de computo en las Bibliotecas Publicas Colombianas, planilla licencia de credito, bibliotecas de derecho Publica con base legal  a las cuales se les envio, cuadro de distribución,  listado en las principales bibliotecas publicas del pais, bibliotecas registradas y que no estan incluidas en el directorio</t>
  </si>
  <si>
    <t>Texto mecanografiado, hojas carta, ganchos de cosedora, fotocopias, original, relación de las Bibliotecas Publicas que se le han  entregado fondo blbliografico, cotización, correspondencia firmas originales, sellos</t>
  </si>
  <si>
    <t>Texto mecanografiado, manuscrito, hojas carta, oficio, fotocopia, original, Ministerio de Cultura grupo de Bibliotecas Publicas creación sala infantil Biblioteca publica Municipal taller de promoción de lectura, firmas originales</t>
  </si>
  <si>
    <t>TALLER DE PROMOCION DE LECTURA VISTA HERMOSA META</t>
  </si>
  <si>
    <t>MATERIAL BIBLIOGRAFICO QUE INGRESO EN EL AÑO 1998</t>
  </si>
  <si>
    <t>TIEMPO EN REALIZAR LA LABOR</t>
  </si>
  <si>
    <t>DIAS</t>
  </si>
  <si>
    <t>De los 98,27 metros de fondo acumulado, se han inventariado y separado por los períodos administrativos del Ministerio 56,17 metros a la fecha, por lo que faltan 42 metros lineales aproximadamente y según la experiencia que se tiene hasta el momento con las personas que están realizando ésta labor, y midiendo tiempos desde la ubicación del archivo hasta la digitación de la descripción de cada unidad documental, hay un tiempo por semana de 1 metro lineal inventariado y separa según los período de tiempo estipulados por el Archivo Central del Ministerio</t>
  </si>
  <si>
    <t>X</t>
  </si>
  <si>
    <t>Texto mecanografiado, hojas carta, oficio, ganchos de cosedora, copia y original, dobles en las hojas, fortalecimiento de Bibliotecas Públicas con libros adquiridos con recursos de Ley 98 de 1993, presupuesto 1999, minuta técnica contratos ínter administrativo, nota interna, circular, Campaña Colombiana Crece Leyendo, convenio especial de cooperación; requisitos y procedimientos previos para contratación, cuadro presupuestal, correspondencia recibida y enviada,  firmas originales y facsimilares y sellos.</t>
  </si>
  <si>
    <t>Texto mecanografiado, ganchos de cosedora, hojas carta, oficio, original, fax, copia, Sexto y Séptimo Encuentro Nacional de Bibliotecas  Publicas, recorte de periódico donde se consolida la Red Nacional de Bibliotecas Públicas, las Bibliotecas populares son hoy gente con gente,  firmas originales y facsimilares.</t>
  </si>
  <si>
    <t>Texto mecanografiado, hojas carta, oficio, copia y original, recorte de prensa en original y copia, Congreso de Bibliotecarios, invitación y folleto a la 5ta. Feria del Libro y la Cultura del Eje Cafetero, afiche y folleto Ecos, 7o. encuentro Nacional  de Bibliotecas Publicas, Encuentro de Bibliotecas del Caribe Colombiano, firma .original y facsimilar</t>
  </si>
  <si>
    <t>Texto mecanografiado, copia, hojas carta, oficio, ganchos de cosedora, fax,  solicitud de juegos de fichas, Segundo Foro Departamental de Bibliotecas Públicas Decreto Nº 2720 de 2000, Decreto 2754 por el cual se fijan las escalas de viáticos, servicio de canje nacional e internacional del grupo de Selección y Adquisiciones, correspondencia recibida y enviada,  firmas originales y facsimilar, sellos</t>
  </si>
  <si>
    <t xml:space="preserve">VARIOS </t>
  </si>
  <si>
    <t>Texto mecanografiado, hojas oficio, copia, ganchos de cosedora, Decreto 1737  por el cual se expiden medidas de austeridad y eficiencia por parte de las entidades Públicas, resolución 1183 por la cual se reglamenta el uso de códigos internos, modelo contrato de servicios, otro si al contrato estatal de compraventa, documentos con firmas originales.</t>
  </si>
  <si>
    <t>Texto mecanografiado ganchos de cosedora, hojas carta, oficio, copia, fax, Dirección General para Comunidades Negras Minorías Étnicas y Culturales, correspondencia enviada, firmas originales.</t>
  </si>
  <si>
    <t>EVALUACIÓN DEL DESEMPEÑO LABORAL</t>
  </si>
  <si>
    <t>Texto mecanografiado, hojas carta, oficio, ganchos de cosedora, copia, Comisión Nacional del Servicio Civil, Seminario-taller Concertación de objetivos, acuerdo Nº 55 por el cual se adopta el instrumento de evaluación de desempeño laboral, correspondencia en copia y original , firmas originales.</t>
  </si>
  <si>
    <t>Texto mecanografiado, ganchos de cosedora, hojas carta, manchas, original, y copia, informe de comisión, investigación sobre el comportamiento lector colombiano, firmas originales y facsimilares.</t>
  </si>
  <si>
    <t>Texto mecanografiado, ganchos de cosedora, copia y original, hojas carta, numeración consecutiva en algunas hojas, correspondencia enviada, ficha de inscripción para el seminario, servicio de información local, firmas originales y facsimilares.</t>
  </si>
  <si>
    <t>COMISIONES AL EXTERIOR DEL PAÍS</t>
  </si>
  <si>
    <t>Texto mecanografiado, ganchos de cosedora, hojas carta, oficio, documento original , copia, Documentos: correspondencia recibida y enviada en hojas carta, original y copia, con firmas originales y facsimilar, solicitud de cotización y reservas de tiquetes aéreos en hojas carta.</t>
  </si>
  <si>
    <t>JUN-11-2001</t>
  </si>
  <si>
    <t>1. FONDO ACUMULADO ARCHIVO GRUPO BIBLIOTECAS PUBLICAS</t>
  </si>
  <si>
    <t>Texto mecanografiado, fax, hoja carta, con directorio de la Bibliotecas Rurales.</t>
  </si>
  <si>
    <t>Texto mecanografiado, ganchos de cosedora, documento en original y copia, hojas carta, oficio, cuadro listado de Bibliotecas públicas en Colombia, solicitud  de apoyo al gobierno canadiense, cooperación Cultural y Artística, reunión de la comisión mixta de Cooperación Educativa y Cultural México- Colombiana, programación de intercambio Comisión Mixta Colombo -Francesa, reunión informal de la RED sobre políticas Culturales, firmas originales y facsimilar.</t>
  </si>
  <si>
    <t>Texto mecanografiado, ganchos de cosedora, hojas carta, oficio, Documentos:  cuadro de inversión de direcciones y programas, informe de actividades de la Red  Nacional de Bibliotecas Publicas 2000- 2001, cuadro RED colombiana de Bibliotecas Publicas, cuadro programa de Bibliotecas Infantiles, informe de gestión, correspondencia enviada, firmas originales.</t>
  </si>
  <si>
    <t>31-DIC-1998</t>
  </si>
  <si>
    <t>Texto mecanografiado y manuscrito, copia, relación de envíos por correo,  ganchos de cosedora, firmas originales y sellos, en hojas carta.</t>
  </si>
  <si>
    <t>24-NOV-1998</t>
  </si>
  <si>
    <t>Encargada Archivo</t>
  </si>
  <si>
    <t>199</t>
  </si>
  <si>
    <t>200</t>
  </si>
  <si>
    <t>SÉPTIMO ENCUENTRO NACIONAL DE BIBLIOTECAS PÚBLICAS</t>
  </si>
  <si>
    <t>23 OCT. 1998</t>
  </si>
  <si>
    <t>SEGUNDO CONGRESO COLOMBIANO DEL LIBRO</t>
  </si>
  <si>
    <t>Texto mecanografiado,  hojas carta, ganchos de cosedora, copia, diskette entregado a la dotora Mery (sin nombre), documento : El acuerdo de Florencia y su protocolo Nairobi, catorce años del primer congreso del libro Colombiano, nuevos canales de distribución  de libros a nivel  Nacional y Regional, tipos de Bibliotecas y comportamientos de lectores Colombianos.</t>
  </si>
  <si>
    <t>Texto mecanografiado, hojas carta, oficio, ganchos de cosedora copia y original, implantación de redes de servicios Culturales, Departamento Nacional de Plantación, instructivo de actualización del aplicativo BPIN para el registro de proyectos en la vigencia de el 2003, observaciones generales del sector de Educación, Cultura, Juventud, Democracia y Deporte, correspondencia enviada en hojas carta con firmas originales en copia.</t>
  </si>
  <si>
    <t>Texto mecanografiado, copia y original, hojas carta, ganchos de cosedora, informe de comisión Leticia. Reunión Bibliotecas Públicas de Frontera Colombia- Brasil- Perú.</t>
  </si>
  <si>
    <t>REFERENCIA Y SERVICIO DE INFORMACIÓN LOCAL</t>
  </si>
  <si>
    <t>Texto mecanografiado, ganchos de cosedora, hojas carta, oficio, fax, correspondencia enviada, original y copia, firmas originales, "Programa consolidado de la formación artística y cultural-1998", plan de desarrollo Municipal Bucaramanga, numeración consecutiva en algunas hojas.</t>
  </si>
  <si>
    <t>INVENTARIO Y REMISION DE DOCUMENTOS AL ARCHIVO CENTRAL</t>
  </si>
  <si>
    <t xml:space="preserve">Texto mecanografiado, ganchos de cosedora, hojas carta, informe de gestión, correspondencia enviada, en original y copia con firmas originales. </t>
  </si>
  <si>
    <t>84</t>
  </si>
  <si>
    <t>86</t>
  </si>
  <si>
    <t>90</t>
  </si>
  <si>
    <t>91</t>
  </si>
  <si>
    <t>RESOLUCIONES</t>
  </si>
  <si>
    <t>CORRESPONDENCIA ENVIADA Y RECIBIDA</t>
  </si>
  <si>
    <t>526</t>
  </si>
  <si>
    <t>13</t>
  </si>
  <si>
    <t>16</t>
  </si>
  <si>
    <t>49</t>
  </si>
  <si>
    <t>55</t>
  </si>
  <si>
    <t>30</t>
  </si>
  <si>
    <t>65</t>
  </si>
  <si>
    <t>PAPEL</t>
  </si>
  <si>
    <t>U.A.E. BIBLIOTECA NACIONAL DE COLOMBIA</t>
  </si>
  <si>
    <t>CAJAS</t>
  </si>
  <si>
    <t>72</t>
  </si>
  <si>
    <t>138</t>
  </si>
  <si>
    <t>Texto mecanografiado, hojas carta, oficio, copia, original, ganchos de cosedora, cuadro dependencia Grupo de Bibliotecas Publicas,  correspondencia enviada, con firmas originales.</t>
  </si>
  <si>
    <t>Texto mecanografiado, hojas carta en copia, ganchos de cosedora, programación del foro, análisis estadísticos comparativos, base del plan Nacional de Cultura 31 páginas. consecutivas.</t>
  </si>
  <si>
    <t>27-ENE.1999</t>
  </si>
  <si>
    <t>Texto mecanografiado, hojas carta, ganchos de cosedora, original y copia, pedido de elementos consumo Grupo de Bibliotecas Publicas, correspondencia para la Asociación Colombiana de Bibliotecólogos  y Documentalistas, Congreso Nacional de Bibliotecología  y Documentación, correspondencia enviada, con firmas originales y facsimilares.</t>
  </si>
  <si>
    <t>TOTAL METROS TABLA RETENCIÓN</t>
  </si>
  <si>
    <t>TOTAL CAJAS ORGANIZADAS 140</t>
  </si>
  <si>
    <t>Texto mecanografiado, hojas carta, ganchos de cosedora, original y copia, Documento: correspondencia enviada,  programa Nacional de ciencias sociales humanas,  los centros piloto de formación cultural : una  propuesta para el desarrollo Cultural a escala local,  Sistema  Nacional de Información SINIC, documentos con firmas originales y facsimilar, sellos, algunas hojas llevan numeración consecutiva.</t>
  </si>
  <si>
    <t>CONGRESO NACIONAL DE LECTURA</t>
  </si>
  <si>
    <t>Texto mecanografiado en copia, hojas carta, gancho de cosedora,  firma original.</t>
  </si>
  <si>
    <t>9 ENE-1999</t>
  </si>
  <si>
    <t>19-JUL-2001</t>
  </si>
  <si>
    <t>Texto mecanografiado, hojas carta, oficio, ganchos de cosedora,  copia y original,  acta Nº 1 de las Bibliotecas  Populares Fronterizas Colombo- Ecuatorianas, fortalecimiento de Bibliotecas Públicas con libros, correspondencia enviada, con firmas originales, sellos, cuadro Red de Bibliotecas Públicas.</t>
  </si>
  <si>
    <t>Texto mecanografiado, ganchos de cosedora, hojas carta, oficio, documento en original y copia, simposio de la Red Prolectura, Fundación para el Fomento de la Lectura, correspondencia recibida y envidada, folleto Funda lectura, informe de comisión firmas originales.</t>
  </si>
  <si>
    <t>Texto mecanografiado, hojas carta, ganchos de cosedora,  copia,  Sistema Nacional de Bibliotecas informe estadístico mensual, firmas originales y sellos.</t>
  </si>
  <si>
    <t>Texto mecanografiado, gancho de cosedora, Comité de Dirección ,  hojas carta, copia , firma original.</t>
  </si>
  <si>
    <t>Texto mecanografiado, ganchos de cosedora, hojas carta, oficio, enmendadura con cinta pegante, copia y original, cuadro implantación fomento y democratización del libro Ley 98 de 1993, correspondencia enviada,  firmas originales, cuadro seguimiento segundo semestre.</t>
  </si>
  <si>
    <t xml:space="preserve">Texto mecanografiado, manuscrito, ganchos de cosedora, hojas carta, oficio, dobles en las hojas, copia, original, fax, correspondencia enviada en original y copia, firmas originales y facsimilares, original de Cámara de Comercio de Bogotá, factura de compra venta, Centro Regional  para el Fomento del Libro en América Latina y el Caribe, factura de consignación  </t>
  </si>
  <si>
    <t>Texto mecanografiado, hojas carta, oficio, ganchos de cosedora, copia y original, Documento: decreto por el cual se hace un nombramiento, acta de posesión, contrato estatal ínter administrativo de prestación de servicios  Nº 520-0333/2000, salida de productos terminados Imprenta Nacional de Colombia, correspondencia enviada,  firmas originales y facsimilar, sellos.</t>
  </si>
  <si>
    <t>PLANEACIÓN AÑO 2001</t>
  </si>
  <si>
    <t>Texto mecanografiado, ganchos de cosedora, hojas carta, original, Red Nacional de Bibliotecas Públicas programa a nivel internacional año 2001.</t>
  </si>
  <si>
    <t>PLANEACIÓN AÑO  2000</t>
  </si>
  <si>
    <t>Texto mecanografiado, original y copia, gancho de cosedora,  hojas carta, oficio, cuadro de trabajo 1998, ejecución rubro presupuestal, Resolución  0744 por la cual se reglamenta en el Ministerio de Cultura el proceso para registrar y/o actualizar los proyectos de inversión Publica en el Banco Nacional de programas, documentos objetivos programáticos del Ministerio- Biblioteca Nacional oficina de Planeación estudio técnico para la evaluación de la planta de personal del Ministerio de Cultura, correspondencia  enviada,  firmas originales.</t>
  </si>
  <si>
    <t>Texto mecanografiado, hojas carta, ganchos de cosedora, original y copia, correspondencia enviada, acta 6 ta. Jornada de Bibliotecas Infantiles Juveniles Escolares, firmas originales y facsimilares, sellos</t>
  </si>
  <si>
    <t>01-DIC-2000</t>
  </si>
  <si>
    <r>
      <t xml:space="preserve">6. </t>
    </r>
    <r>
      <rPr>
        <sz val="10"/>
        <rFont val="Arial"/>
        <family val="0"/>
      </rPr>
      <t>Marcar consecutivamente cada carpeta, teniendo en cuenta que cada período tiene numeración independendiente; tanto de caja como de carpeta; cada unidad documental conserva el mismo nombre, con el fin de respetar el principio de procedencia con que fueron creadas y si de una carpeta sale más de una unidad documental por la separación por períodos de tiempo, ésta llevará el mismo nombre.</t>
    </r>
  </si>
  <si>
    <t>Texto mecanografiado, manuscrito, hojas carta, oficio, acuse  de recibo en  copia, original,  fax, dobles en las hojas, firmas originales, sellos.</t>
  </si>
  <si>
    <t xml:space="preserve">CONVENIO DE COOPERACIÓN </t>
  </si>
  <si>
    <t>15-AGO-2000</t>
  </si>
  <si>
    <t>16-NOV-2001</t>
  </si>
  <si>
    <t>FORMULACIÓN PLAN DE ACCIÓN DE VIGENCIA FISCAL 2001</t>
  </si>
  <si>
    <t>ENE-2001</t>
  </si>
  <si>
    <t>14-MAR-2001</t>
  </si>
  <si>
    <t>INFORME DESARROLLADOS POR DEPARTAMENTOS</t>
  </si>
  <si>
    <t>JUN-2001</t>
  </si>
  <si>
    <t>10-AGO-1998</t>
  </si>
  <si>
    <t>21-NOV-1998</t>
  </si>
  <si>
    <t>20-AGO-1998</t>
  </si>
  <si>
    <t>11-JUN-1999</t>
  </si>
  <si>
    <t>CONTRATOS AÑO 2001 CONVENIO 034/98</t>
  </si>
  <si>
    <t>10-SEP-2001</t>
  </si>
  <si>
    <t>18-DIC-2001</t>
  </si>
  <si>
    <t>Texto mecanografiado, hojas carta, ganchos de cosedora, correspondencia enviada y recibida, en original y copia, con firmas originales, facsimilar,  sellos, póliza de seguros de cumplimiento.</t>
  </si>
  <si>
    <t>31-OCT-2000</t>
  </si>
  <si>
    <t>COMISIONES AL INTERIOR DE EL PAÍS</t>
  </si>
  <si>
    <t>SEP-2000</t>
  </si>
  <si>
    <t>05-ABR-2001</t>
  </si>
  <si>
    <t>03-DIC-2001</t>
  </si>
  <si>
    <t>Texto mecanografiado, fax, original y copia, ganchos de cosedora, hojas carta, oficio, curso taller sobre organización técnica Bibliotecas Públicas, ficha de inscripción, copias de fotos Biblioteca Móvil y casa de la Cultura Indio Venancio,  correspondencia enviada, firmas originales sellos.</t>
  </si>
  <si>
    <t>Texto mecanografiado, hojas carta, oficio, fax, ganchos de cosedora, copia, solicitud de cotizaciones y reservas de tiquetes aéreos, resolución por la cual se confieren unas comisiones de servicio , circular informativa 001, copia de consignación, informe comisión, firmas originales y facsimilares.</t>
  </si>
  <si>
    <t>SECRETARIA GENERAL</t>
  </si>
  <si>
    <t>BIBLIOTECAS PÚBLICAS</t>
  </si>
  <si>
    <t>Como control y organización de la información, la funcionaria encargada del archivo de la Biblioteca consolida la información de las tres personas que están realizando la labor de organización, en el formato único de inventario y en un archivo que ella maneja.</t>
  </si>
  <si>
    <t>ARCHIVADORES / ESTANTERÍA</t>
  </si>
  <si>
    <t>Texto mecanografiado, ganchos de cosedora, hojas carta, oficio, dobles  en las hojas, periódico :Encuentro de Cooperación Española, formulario de actualizaciones del registro de Bibliotecas Públicas, correspondencia enviada, memorando de las organizaciones campesinas del norte, centro, oriente del Cauca al gobierno nacional, documento:  enquiridión de mecanografiar fichas catalográficas según las normas de la descripción bibliográfico internacional, informe de comisión, lista de participantes al taller lineamientos generales, firmas originales, facsimilar, sellos.</t>
  </si>
  <si>
    <t>Texto mecanografiado, hojas carta, ganchos de cosedora, original y copia,  literatura infantil, documento: "Pero que es un álbum"  reunión  realizada en Fundalectura sobre el Congreso Nacional de Lectura, 5º congreso Nacional  de Lectura, firmas originales</t>
  </si>
  <si>
    <t xml:space="preserve">Texto mecanografiado, ganchos de cosedora, hojas con dobles, copia y original, solicitud de certificación persona natural, contrato estatal de prestación de  servicios Nº 520-004-2000 y Nº 520-005-2000 sin formalidades plenas, requisitos para legalización de contratos, correspondencia enviada y recibida,  firmas originales y facsimilar. </t>
  </si>
  <si>
    <t>ASCOLBI - CORRESPONDENCIA ENVIADA</t>
  </si>
  <si>
    <t>Texto mecanografiado, hojas carta, oficio, original y copia, ganchos de cosedora, fax, correspondencia enviada, Red Nacional de Bibliotecas Públicas, gestión pública orientada a resultados, compromisos sectoriales 2001, las hojas llevan numeración consecutiva, cuadro Grupo de Bibliotecas Públicas, firmas originales.</t>
  </si>
  <si>
    <r>
      <t xml:space="preserve">GRUPO BIBLIOTECAS PÚBLICAS </t>
    </r>
    <r>
      <rPr>
        <b/>
        <sz val="12"/>
        <rFont val="Arial"/>
        <family val="2"/>
      </rPr>
      <t>(FONDO ACUMULADO)</t>
    </r>
  </si>
  <si>
    <t>SOLICITUD MATERIAL BIBLIOGRÁFICO -CORRESPONDENCIA</t>
  </si>
  <si>
    <t>PLANILLA DE CORREO ENVIADO AÑO 1999</t>
  </si>
  <si>
    <t>04-ENE-1999</t>
  </si>
  <si>
    <t>13-AGO-1998</t>
  </si>
  <si>
    <t>14-DIC-2001</t>
  </si>
  <si>
    <t>16-FEB-2001</t>
  </si>
  <si>
    <t>RESERVAS AÉREAS</t>
  </si>
  <si>
    <t>22-SEP-2000</t>
  </si>
  <si>
    <t>18-SEP-2001</t>
  </si>
  <si>
    <t>11-OCT-2001</t>
  </si>
  <si>
    <t>07-MAY-1998</t>
  </si>
  <si>
    <t>27-MAR-1998</t>
  </si>
  <si>
    <t>23-ABR-1998</t>
  </si>
  <si>
    <t>CAPACITACIÓN EN PROMOCIÓN DE LECTURA</t>
  </si>
  <si>
    <t>23-OCT-1999</t>
  </si>
  <si>
    <t>09-FEB-1999</t>
  </si>
  <si>
    <t>10-DIC-1999</t>
  </si>
  <si>
    <t>BIBLIOTECAS PÚBLICAS MUNICIPALES</t>
  </si>
  <si>
    <t>Texto mecanografiado, hojas carta, oficio, ganchos de cosedora, dobles en las hojas, copia y original, comunicado Procuraduría General de la Nación,  adicional a la directiva Nº 001 de Marzo de 2000, correspondencia enviada y recibida, firmas originales y facsimilar.</t>
  </si>
  <si>
    <t>La estantería metálica y de madera donde se encuentra el archivo del grupo de Bibliotecas Públicas está a una altura de más de dos (2) metros, lo que ha dificultado la manipulación para iniciar la labor de organización documental, a continuación se relaciona la el procedimiento que se lleva a cabo para la ubicación, organización y elaboración del inventario documental:</t>
  </si>
  <si>
    <t xml:space="preserve">Texto mecanografiado, hojas carta, ganchos de cosedora, dobles en las hojas, copia y original, plan sectorial de Bibliotecas en Colombia, RED Nacional de Bibliotecas, distribución de Bibliotecas, copia de correspondencia enviada, con firmas originales. </t>
  </si>
  <si>
    <t>SEGUNDO COMITÉ DE SELECCIÓN LEY DEL LIBRO</t>
  </si>
  <si>
    <t>ELEMENTOS DEVOLUTIVOS EN SERVICIO</t>
  </si>
  <si>
    <r>
      <t xml:space="preserve">2. </t>
    </r>
    <r>
      <rPr>
        <sz val="10"/>
        <rFont val="Arial"/>
        <family val="0"/>
      </rPr>
      <t>Llevarlas hasta el sitio destinado para la organización de las unidades documentales, que para el caso específico es la mesa de trabajo que se ha ubicado en la oficina y que está protegida con un papel, el que se cambia con cierta periodicidad por los resíduos que allí pueden quedar al manipular los documentos.</t>
    </r>
  </si>
  <si>
    <r>
      <t xml:space="preserve">5. </t>
    </r>
    <r>
      <rPr>
        <sz val="10"/>
        <rFont val="Arial"/>
        <family val="0"/>
      </rPr>
      <t>Vale la pena aclarar que para el inventario que se está realizando, todos los tipos documentales quedan archivados, lo que quiere decir que no se están eliminando y/o seleccionando documentos; sin importar su estado de conservación; ni copias, ni fotocopias, se están cambiando los ganchos metálicos cuando están deteriorados, y si hay bandas de caucho que por el tiempo se cristalizan y se rompen, estas se cambian con el fin de conservar los documentos como están dentro de la caja, tampoco se separan o eliminan documentos de los que hay duplicidad, todas estas observaciones se dejan registradas en la casilla que par tal fin tiene el formato único de inventario.</t>
    </r>
  </si>
  <si>
    <t>54</t>
  </si>
  <si>
    <t>ESTANTERIA MADERA</t>
  </si>
  <si>
    <t>ESTANTERÍA METÁLICA</t>
  </si>
  <si>
    <t>GRAN TOTAL METROS</t>
  </si>
  <si>
    <t>DEYANIRA ROMERO GARCIA</t>
  </si>
  <si>
    <t>Biblioteca Nacional de Colombia</t>
  </si>
  <si>
    <t>520</t>
  </si>
  <si>
    <t>ARCHIVADORES EN MADERA</t>
  </si>
  <si>
    <t>no</t>
  </si>
  <si>
    <t>ARCHIVADORES METÁLICOS</t>
  </si>
  <si>
    <t xml:space="preserve">UNIDAD DE CONSERVACION </t>
  </si>
  <si>
    <t>OBJETO:</t>
  </si>
  <si>
    <t>GRUPO DE GESTION DE ARCHIVO Y DOCUMENTACION</t>
  </si>
  <si>
    <t>DEPENDENCIA:</t>
  </si>
  <si>
    <t>OFICINA PRODUCTORA:</t>
  </si>
  <si>
    <t>CODIGO:</t>
  </si>
  <si>
    <t>SUBSERIES O ASUNTO</t>
  </si>
  <si>
    <t>FECHAS EXTREMAS (DD/MM/AAAA)</t>
  </si>
  <si>
    <t>FOLIOS</t>
  </si>
  <si>
    <t>SOPORTE</t>
  </si>
  <si>
    <t>CAJA</t>
  </si>
  <si>
    <t>CARPETA</t>
  </si>
  <si>
    <t>CODIGO</t>
  </si>
  <si>
    <t>INICIAL</t>
  </si>
  <si>
    <t>FINAL</t>
  </si>
  <si>
    <t>MINISTERIO DE CULTURA</t>
  </si>
  <si>
    <r>
      <t xml:space="preserve">1. </t>
    </r>
    <r>
      <rPr>
        <sz val="10"/>
        <rFont val="Arial"/>
        <family val="0"/>
      </rPr>
      <t>Ubicar y bajar las cajas con archivo de la estantería correspondiente con el fin de trasladarlas al sitio donde se realiza la limpieza tanto de las cajas como de cada una de las unidades documentales; el lugar es cerca de la ventana para evitar al máximo la contaminación.</t>
    </r>
  </si>
  <si>
    <t>Texto mecanografiado, ganchos de cosedora, dobles en las hojas, hojas carta, cuadro institutos de Cultura, listado de Bibliotecas Públicas del país, Sistema Nacional de Formación Cultural SINIC, listado de coordinadores, listado de teléfonos Red  de Bibliotecas, firma original.</t>
  </si>
  <si>
    <t>13-JUN.-2000</t>
  </si>
  <si>
    <t>Texto mecanografiado, hojas carta, oficio, ganchos de cosedora, clip, enmendadura con cinta pegante, correspondencia enviada y recibida, Decreto numero 1034/2000 por el cual se reglamenta la composición y funcionamiento del Consejo Nacional de Cultura,  Pensar el Plan Nacional de Cultura. Encuentro departamental "Biblioteca Pública, eje central del desarrollo", propuesta de lineamientos para la formulación del Plan Nacional, firmas originales y sellos</t>
  </si>
  <si>
    <t>De los 98,27 metros lineales del fondo acumulado, las tres (3) personas que están inventariando y organizando el fondo acumulado, hasta la fecha llevan 20 metros lineales organizados según las especificaciones y parámetros establecidos en el plan de trabajo por el Archivo Central del Ministerio, lo que quiere decir que para los 78,27 metros lineales restantes se emplearían seis (6) meses aproximadamente; trabajando las mismas tres (3) personas.</t>
  </si>
  <si>
    <t>07-DIC-1999</t>
  </si>
  <si>
    <t>08-NOV-2000</t>
  </si>
  <si>
    <t>29-ENE-1999</t>
  </si>
  <si>
    <t>23-ABR-1999</t>
  </si>
  <si>
    <t>DIC-1999</t>
  </si>
  <si>
    <t>27-DIC-20001</t>
  </si>
  <si>
    <t>30-AGO-2000</t>
  </si>
  <si>
    <t>26-DIC-2001</t>
  </si>
  <si>
    <t>INVENTARIO</t>
  </si>
  <si>
    <t>INFORMACIÓN GENERAL</t>
  </si>
  <si>
    <t>PLAN NACIONAL DE CULTURA</t>
  </si>
  <si>
    <r>
      <t xml:space="preserve">9. </t>
    </r>
    <r>
      <rPr>
        <sz val="10"/>
        <rFont val="Arial"/>
        <family val="0"/>
      </rPr>
      <t>Trasladar al Archivo Satélite de la Biblioteca (5o. Piso), las cajas de archivo a las que se les realizó control de calidad y ubicarlas en el período que le corresponde, para un posterior traslado y entrega al Archivo Central del Ministerio para que finalmente y con la información entregada, elaboren la tabla de valoración documental, que es la que nos aclara cuales son los documentos que finalmente se archivan, se conservan, se seleccionan, se microfilman o eliminan.</t>
    </r>
  </si>
  <si>
    <t>34</t>
  </si>
  <si>
    <t>Texto mecanografiado, ganchos de cosedora, hojas carta, oficio, copia y original, fax, documentos: correspondencia enviada a bibliotecas públicas firmas en original, facsimilar, sellos</t>
  </si>
  <si>
    <t>Texto mecanografiado, gancho de cosedora, copia, hojas carta, cuadro  del  Segundo Comité del libro en original, comité Ley del libro: acta primer comité, Resolución Nº 1518/98 por la cual se hace una delegación en el Director de la Biblioteca Nacional, control de compras ley del libro, firmas originales, sellos.</t>
  </si>
  <si>
    <t>05-MAY-1998</t>
  </si>
  <si>
    <t>Texto mecanografiado hojas carta, oficio, ganchos de cosedora, manchas, evaluación del desempeño , correspondencia enviada en original y copia, con firmas originales, facsimilar y sellos (son documentos personales del señor)</t>
  </si>
  <si>
    <t>Texto mecanografiado, hojas carta, oficio, ganchos de cosedora, original, fax, Documentos: correspondencia enviada, documentos de contratación  hoja de vida, formulario historial laboral, declaración juramentada, certificado de incapacidad, comunicado de vacaciones) firmas original , facsimilar, sellos (documentos personales de la señora)</t>
  </si>
  <si>
    <t>Texto mecanografiado, hojas carta, ganchos de cosedora, copia,  correspondencia enviada, política de la Red  Nacional de Bibliotecas Públicas, informe de logros y avances 1999, algunas hojas llevan numeración consecutiva, firmas originales</t>
  </si>
  <si>
    <t>Texto mecanografiado, manuscrito, ganchos de cosedora, hojas carta, Oficio, dobles, copia, correspondencia enviada, formatos de : proyecto de carta Nº 3  tiene registro y soporte jurídico, proyecto Nº 4 Biblioteca Publica - carácter privado no tiene registro ni soporte legal.</t>
  </si>
  <si>
    <t>Texto mecanografiado, hojas carta, oficio, ganchos de cosedora, dobles en las hojas, roturas, copia, original y fax, Documentos: correspondencia recibida y enviada, factura de venta, salida de productos terminados Imprenta Nacional, copia del cheque Hotel del Parque,  documentos persona  natural (hojas de vida, copia c.c. ) contrato de prestación de servicios Nº 114/99 suscrito entre el Centro Regional para el Fomento del Libro en América Latina y el Caribe -Cerlalc y Jorge Eduardo Correa Trujillo.  firmas originales, facsimilares</t>
  </si>
  <si>
    <t>COLOQUIO DE SERVICIO DE INFORMACIÓN A LA  COMUNIDAD</t>
  </si>
  <si>
    <t>30-NOV-2000</t>
  </si>
  <si>
    <t>09-MAY-2000</t>
  </si>
  <si>
    <t>13-SEP-2000</t>
  </si>
  <si>
    <t>BIBLIOTECAS RURALES</t>
  </si>
  <si>
    <t xml:space="preserve">CORRESPONDENCIA RECIBIDA </t>
  </si>
  <si>
    <t>Texto mecanografiado, ganchos de cosedora, hojas carta, oficio, Memorandos, Circulares en copia con firmas originales, correspondencia enviada, cuadro invitación general, programa capacitación office 97.</t>
  </si>
  <si>
    <t>BANCOS DE PROYECTOS DE INVERSIÓN NACIONAL</t>
  </si>
  <si>
    <t>27-NOV-2001</t>
  </si>
  <si>
    <t>11-SEP-1998</t>
  </si>
  <si>
    <t>09-AGO-2001</t>
  </si>
  <si>
    <t>26-OCT-2000</t>
  </si>
  <si>
    <t>30-OCT-2001</t>
  </si>
  <si>
    <t xml:space="preserve">COMITÉ DE SISTEMATIZACIÓN </t>
  </si>
  <si>
    <t>02-FEB-1999</t>
  </si>
  <si>
    <t>Texto mecanografiado, copia, original, ganchos de cosedora, hojas carta, con firmas  originales,  facsimilares, red de catalogación BLAA y entidades asociadas, acta Nº 001 comité de sistematización Bibliotecas Publicas de Bogota, red de Bibliotecas Col subsidio, cuadro Biblioteca Nacional de Colombia - colecciones.</t>
  </si>
  <si>
    <t>03-MAY-2000</t>
  </si>
  <si>
    <t>14-ABR-2000</t>
  </si>
  <si>
    <t>COMISIONES AL INTERIOR DEL PAÍS AÑO 2000</t>
  </si>
  <si>
    <t>06-OCT-2000</t>
  </si>
  <si>
    <t>06-DIC-2000</t>
  </si>
  <si>
    <t>PLANTACIÓN Y PRESUPUESTO</t>
  </si>
  <si>
    <t>10-NOV-1998</t>
  </si>
  <si>
    <t>03-SEP-1998</t>
  </si>
  <si>
    <t>13-OCT- 2001</t>
  </si>
  <si>
    <t>ACTA DE ENTREGA  Y RECIBO DE LIBROS</t>
  </si>
  <si>
    <t>31-ENE-2001</t>
  </si>
  <si>
    <t>PROMOCIÓN DE LECTURA PARA SALAS INFANTILES</t>
  </si>
  <si>
    <t>08-AGO-2000</t>
  </si>
  <si>
    <t xml:space="preserve">SISTEMA NACIONAL DE FORMACIÓN ARTÍSTICA Y CULTURAL </t>
  </si>
  <si>
    <t>30-MAR-1999</t>
  </si>
  <si>
    <t>Texto mecanografiado, original, copia, manuscrito y fax, hojas carta, oficio, ganchos de cosedora, fotos lectura sin fin-Jornada Municipal de Lectura, correspondencia enviada, listado de asistentes al encuentro, folleto Cerlalc, personas que participaron  de la " Lectura sin Fin", copia guía de informe, lista lectores potenciales, Biblioteca Nacional participantes, cuadro encuentro Nacional de Literatura Infantil, festival Cultural, firmas originales.</t>
  </si>
  <si>
    <t>ACUSE DE RECIBO PROGRAMA NACIONAL DE BIBLIOTECAS PÚBLICAS</t>
  </si>
  <si>
    <t>Texto mecanografiado, hojas carta, dobles en las hojas, ganchos de cosedora, correspondencia enviada, copia, original y fax, firmas originales.</t>
  </si>
  <si>
    <t>Texto mecanografiado, hojas carta, oficio, ganchos de cosedora, original y copia, publicación del Espacio " Maestro de la música llanera", recorte de periódico El Espacio, El Tiempo, Portafolio, La República, documento de trabajo preparado para el Sistema Nacional de Formación, el ámbito de la construcción de Culturas de Paz y no Violencia, cuadros  proyectos de formación programación actividades formativas, correspondencia enviada, algunas hojas llevan numeración consecutiva, firmas originales.</t>
  </si>
  <si>
    <t>Texto mecanografiado, hojas carta, oficio, ganchos de cosedora, fax, copia, original, solicitudes de tiquetes aéreos, solicitud de cotización y reserva, cumplido de comisión de servicios, correspondencia enviada y recibida, consignación, resolución, informe de comisión, resolución por la cual se confiere una comisión de servicio, firmas originales, facsimilar,  sellos</t>
  </si>
  <si>
    <t>Texto mecanografiado, hojas carta, ganchos de cosedora, copia y original, centros rurales sostenibles de información, una alternativa de paz en tiempos de guerra 1999, "Un mundo posible el libro y el niño callejero",  soñemos con la utopia, correspondencia enviada, con firmas originales.</t>
  </si>
  <si>
    <t>Texto mecanografiado, manuscrito, hojas carta, oficio, ganchos de cosedora, original y copia, cuadro de responsables técnicos del programa de cada país, correspondencia enviada del Ministerio de Relaciones Exteriores, correspondencia enviada y recibida, firmas originales y facsimilares.</t>
  </si>
  <si>
    <t>18-DIC-2000</t>
  </si>
  <si>
    <t>Texto mecanografiado, manuscrito, hojas carta, media carta, oficio, original, copia y fax, cuadro solicitud de material bibliográfico, memorando de tramitación, resolución 137/99 por medio de la cual se crea y se establece el reglamento para el funcionamiento de la Biblioteca Pública de Miraflores- Guaviare, acuse de recibo, Fundación Cultural Biblioteca Pública Comunitaria Francisco J. Ruiz, correspondencia enviada y recibida,  firmas originales,  sellos.</t>
  </si>
  <si>
    <t xml:space="preserve">Texto mecanografiado, ganchos de cosedora, copias de resoluciones en hojas tamaño oficio con ganchos de cosedora, firmas originales, memorando, copias de Diario Oficial </t>
  </si>
  <si>
    <t>Texto mecanografiado, hojas carta, oficio, copia y original, ganchos de cosedora, correspondencia enviada, resolución Nº 1515/99 por la cual se reglamenta la distribución del libro " La Odisea del Equilibrio " del Maestro Omar Rayo,  factura cambiaria de compraventa, salida de productos terminados, comprobante de salida de consumo, firmas originales y facsimilar.</t>
  </si>
  <si>
    <t>CONTRATO ESTATAL DE PRESTACIÓN DE SERVICIOS</t>
  </si>
  <si>
    <t>16-DIC-1998</t>
  </si>
  <si>
    <t>31-OCT-2001</t>
  </si>
  <si>
    <t>POLÍTICA NACIONAL DE  LECTURA</t>
  </si>
  <si>
    <t>VARIOS</t>
  </si>
  <si>
    <t>Texto mecanografiado, hojas carta, oficio, ganchos de cosedora, original, copia, proyecto maleta películas colombianas, desprendibles, Red de maletas-entidades a contactar, fax enviado, correspondencia enviada, firma en original, facsimilar.</t>
  </si>
  <si>
    <t>PROGRAMA  IBEROAMERICANO DE BIBLIOTECAS PÚBLICAS 1998-1999</t>
  </si>
  <si>
    <t>Texto mecanografiado, ganchos de cosedora, hojas carta, copia, mapa Ecuador- Colombia, RED Fronteriza Bibliotecas Populares Colombo-Ecuatorianas, correspondencia enviada, firmas originales.</t>
  </si>
  <si>
    <t>BIBLIOTECA FRONTERIZAS COLOMBO-PERUANA Y COLOMBIA BRASILERA</t>
  </si>
  <si>
    <t>Texto mecanografiado, ganchos de cosedora, hojas carta, oficio, copia y original, fax, enmendadura con cinta pegante, documentos: correspondencia enviada Centro Regional para el Fomento del libro en América Latina y el Caribe, Cerlalc, hoja de vida José Carlos Villegas, folletos para apoyar desde la Bibliotecas Públicas el trabajo de promoción de Lectura de la comunidad hogar escuela y jóvenes, firmas originales y facsimilar.</t>
  </si>
  <si>
    <t>Texto mecanografiado, hojas carta, original, copia y fotocopia, ganchos de cosedora. Relación de bibliotecas públicas a las que se les entregó el fondo corregimiento, fondo municipal, fondo departamental, cuadro de distribución de fondos bibliográficos, correspondencia enviada con firma original.</t>
  </si>
  <si>
    <t>25 SEP. 1998</t>
  </si>
  <si>
    <t>15 NOV. 199</t>
  </si>
  <si>
    <t>Texto mecanografiado, hojas carta, original y fotocopia, ganchos de cosedora, correspondencia enviada y recibida, firmas originales y facsimilares, cuadro de la Asamblea General de Abinia y acta de Asamblea, acuerdo de Sede entre el gobierno de la República Bolivariana de Venezuela y la Asociación de Estados Iberoamericanos para el Desarrollo de las Bibliotecas Nacionales de los países de Iberoamérica, el Siglo XIX y los retos de la cultura en Colombia.</t>
  </si>
  <si>
    <t>Texto mecanografiado, hojas carta, oficio, ganchos de cosedora, copia y fotocopia, Documentos: seminario taller de Bibliotecas Públicas promoción de lectura y comunidad, "No se quede por fuera del mapa", cuadro de talleres de promoción de lectura.</t>
  </si>
  <si>
    <t>PROYECTO MALETA DE PELÍCULAS</t>
  </si>
  <si>
    <t>Texto mecanografiado, manuscrito, hojas carta, oficio,  dobles en las hojas, sellos, copia y original acuse de recibo, con firmas originales y facsimilar, sellos.</t>
  </si>
  <si>
    <r>
      <t xml:space="preserve">4. </t>
    </r>
    <r>
      <rPr>
        <sz val="10"/>
        <rFont val="Arial"/>
        <family val="0"/>
      </rPr>
      <t>Verificar a que período de tiempo corresponde cada unidad documental, para seleccionar, separar y organizar en carpetas, según los tiempos estipulados en cada período y que fueron fijados por el Archivo Central del Ministerio y de acuerdo con los cambios estructurales y administrativos que ha sufrido el Ministerio a través del tiempo.</t>
    </r>
  </si>
  <si>
    <t>Texto mecanografiado, manuscrito, ganchos de cosedora, dobles en las hojas, original y copia, hojas carta, oficio,  evaluación de desempeño, cuadro rubro presupuestal :Implantación y Fomento y democratización del libro Ley 98/93, cronograma de pagos, presupuesto Red Nacional, acta de entrega de cargo, memorando, circular, nota interna, correspondencia recibida y enviada , con firmas originales, facsimilar, sellos.</t>
  </si>
  <si>
    <r>
      <t xml:space="preserve">7. </t>
    </r>
    <r>
      <rPr>
        <sz val="10"/>
        <rFont val="Arial"/>
        <family val="0"/>
      </rPr>
      <t>Realizar la descripción física de cada una de las unidades documentales, y es allí donde se aclara si la carpeta contiene tipos documentales como : documentos originales, textos mecanografiados o manuscritos, documentos con firmas y sellos originales, copias, fotocopias, el estado de conservación de los documentos como rasgaduras, oxidación, ganchos de cosedora, clips, y todo tipo de manchas; tanto de oxido por los ganchos, como de microorganismos, manchas por líquidos y se aclara tambien si hay anexos como plegables, fichas y folletos</t>
    </r>
  </si>
  <si>
    <t>Texto mecanografiado, hojas carta, ganchos de cosedora, copia y original, reunión general de planeación, cuadro cronograma de actividades año 2000, plan de acción de Red Nacional de Bibliotecas Públicas, firmas originales.</t>
  </si>
  <si>
    <t>Texto mecanografiado, ganchos de cosedora, hojas carta, oficio, Red de Bibliotecas Públicas Colombo-Ecuatorianas, proyecto Fronterizo, programación dotación Bibliotecas Públicas Fronterizas en los Municipios del Valle del Guamez, San Miguel y Puerto Leguizamo, reunión de comisión mixta Cultural , comisión de vecindad Ecuatoriana, reunión de Ministros de Educación y Cultura Comunidad Andina, folleto y mapa del Putumayo, correspondencia enviada, firmas originales y facsimilar y sellos.</t>
  </si>
  <si>
    <t>Texto mecanografiado, hojas carta, oficio, original, copia y fax, ganchos de cosedora, Cámara de Comercio de Bogotá, formato de salida de productos terminados de la Imprenta Nacional de Colombia, póliza de seguros, factura cambiaria, organización de los Estados Iberoamericanos para la Educación, la Ciencia y la Cultura, acta de entrega, prestación de servicios, firmas originales, facsimilar.</t>
  </si>
  <si>
    <t>15-DIC-2000</t>
  </si>
  <si>
    <t>03-ABR-2001</t>
  </si>
  <si>
    <t>Texto mecanografiado, hojas carta, documento original, gancho de cosedora, firmas originales.</t>
  </si>
  <si>
    <t>PLAN NACIONAL DE DESARROLLO</t>
  </si>
  <si>
    <t xml:space="preserve">Texto mecanografiado, hojas carta, oficio, ganchos de cosedora, original y copia, documentos persona natural (hoja de vida, copia c.c. documento radicación terceros) minuta técnica persona natural, Cámara de Comercio Bogotá, Organización de Estados Iberoamericanos para Educación, la Ciencia y Cultura, cotización, recibo de deposito legal, cotización editorial, cuadro implantación de redes, correspondencia enviada y recibida, firmas originales y facsimilar. </t>
  </si>
  <si>
    <t>FORTALECIMIENTO DE BIBLIOTECAS PÚBLICAS</t>
  </si>
  <si>
    <t>CONTRATOS CONVENIOS CERLALC</t>
  </si>
  <si>
    <t>18-JUN-1999</t>
  </si>
  <si>
    <t>17-DIC-1999</t>
  </si>
  <si>
    <t>CORRESPONDENCIA RECIBIDA Y ENVIADA</t>
  </si>
  <si>
    <t>21-DIC-2001</t>
  </si>
  <si>
    <t>12-FEB-1999</t>
  </si>
  <si>
    <t>07-SEP-2000</t>
  </si>
  <si>
    <t>Texto mecanografiado, manuscrito, hojas carta, oficio, ganchos de cosedora, fax, original y copia, dobles en las hojas, sección Bibliotecas Públicas estadísticas, guía de informe, folleto programa Día del Idioma, firmas de participantes en la jornada de la Lectura y folleto de la Jornada, "La Maria"/ Jorge Isaacs, periódico voz estudiantil, fotos y mapa Municipio San Pedro - Valle del Cauca, cronograma para la actividad, fotocopias de periódicos divulgando la Jornada, folleto Centro Cultural Toro Echeverri, correspondencia enviada y recibida, firmas originales, facsimilar, sellos.</t>
  </si>
  <si>
    <t>Texto mecanografiado, hojas oficio, copia, gancho de cosedora, formato para reportar los avances en la implantación de la Segunda Fase, guía para la racionalización de trámites, procesos y procedimientos y métodos de trabajo, hojas con numeración consecutiva hasta página 65</t>
  </si>
  <si>
    <t xml:space="preserve">Texto mecanografiado y manuscrito, hojas carta, oficio, documento en original, copia, fax, correspondencia enviada a Bibliotecas Publicas, preinscripción, correspondencia recibida y enviada, firmas en original y facsimilar, </t>
  </si>
  <si>
    <t>El Grupo de Bibliotecas Públicas está acupando un espacio en el costado nororiental de la Biblioteca Nacional y su área de trabajo a la vez está divida en tres oficinas, en cada una se encuentra archivo de gestión y archivo de apoyo, el que no está organizado y no hay inventario, y data aproximadamente desde el año 1960. Para proceder a realizar el inventario en su estado original desde el pasado 15 de octubre del presente año se contrataron dos Técnicas en Asistencia en Administración Documental del Sena, y posteriormente una auxiliar; la organización se inició siguiendo instrucciones y el plan de trabajo elaborado y remitido por el Archivo Central del Ministerio; dicho plan de trabajo está dividido en cinco (5) períodos de tiempo, los que se tienen en cuenta para la labor de inventario. Dicha labor se inició con el archivo que está ubicado en la estantería metálica del costado noroccidental, ya que según la funcionaria Amanda Millán, es donde reposa el archivo más antiguo del Grupo; la mayoría de archivo se encuentra en carpetas, carpetas colgantes y celuguías, A-Z, cajas formato X100 y X200 y se encuentra distribuido así:</t>
  </si>
  <si>
    <t>FONDO ACUMULADO BIBLIOTECAS PÚBLICAS</t>
  </si>
  <si>
    <t>TABLA RETENCIÓN DOCUMENTAL</t>
  </si>
  <si>
    <t>METROS FONDO ACUMULADO ELABORADOS EN 2 MES</t>
  </si>
  <si>
    <t>CENTRO DOCUMENTACION / METROS LINEALES</t>
  </si>
  <si>
    <t>AREA TRABAJO CONTRATISTAS / METROS LINEALES</t>
  </si>
  <si>
    <t>TOTAL METROS FONDO ACUMULADO</t>
  </si>
  <si>
    <r>
      <t xml:space="preserve">3. </t>
    </r>
    <r>
      <rPr>
        <sz val="10"/>
        <rFont val="Arial"/>
        <family val="0"/>
      </rPr>
      <t xml:space="preserve">Iniciar la limpieza de las cajas con la bayetilla, para luego aspirar todas y cada una de las unidades documentales con el fin de eliminar al máximo polvo, pequeños trozos de papel que en su momento sirvieron de separadores o guías dentro de la unidad documental, polvo de oxido y en general cualquier microorganismo que pudo haber entrado a la documentación; teniendo cuidado en la forma de manipulación para no dañar los tipos documentales que están en cada soporte, ya que con el tiempo el papel tiende a cristalizarse y con una mala manipulación pueden romperse fácilmente. </t>
    </r>
  </si>
  <si>
    <t>03-AGO-2001</t>
  </si>
  <si>
    <t>CONVENIO DE COOPERACIÓN TÉCNICA Y CULTURAL</t>
  </si>
  <si>
    <t>05-DIC-2001</t>
  </si>
  <si>
    <t>Texto mecanografiado, hojas carta , oficio, ganchos de cosedora, rubro presupuestal, proyección de viáticos y gastos de viajes comisión al interior del país, resolución por medio de la cual se reglamentan las comisiones de servicio al interior y exterior del país-2000, cartilla administrativa secretaria general, firmas originales.</t>
  </si>
  <si>
    <t>Texto mecanografiado, copia de comprobantes de entrega  de elementos, ganchos de cosedora, hojas carta y firmas originales.</t>
  </si>
  <si>
    <t>BIBLIOTECA NACIONAL DE COLOMBIA  " LECTURA SIN FIN"</t>
  </si>
  <si>
    <t>Texto mecanografiado, hojas carta, ganchos de cosedora, cuadro formación SINFAC, informe SINFAC grupos de Centros de documentación Artística, cuadro Sistema Nacional de Formación Artística y Cultural integrantes comité coordinador, agenda de reuniones comité Sinfac año 2000, documentos de trabajo para la reflexión y la construcción de políticas de Formación Cultural, Secretaría de Cultura y Turismo del Guaviare, Fondo Mixto para la Promoción de la Cultura y las Artes del Departamento del Putumayo, correspondencia enviada y recibida, en original y copia, con firmas originales, facsimilar,  sellos.</t>
  </si>
  <si>
    <r>
      <t>5.</t>
    </r>
    <r>
      <rPr>
        <sz val="10"/>
        <rFont val="Arial"/>
        <family val="2"/>
      </rPr>
      <t xml:space="preserve"> Las carpetas y demás unidades de conservación se deben identificar, marcar y rotular de tal forma que permita su ubicación y recuperación. Dicha información general será: Fondo, sección, subsección, serie, subserie, número de expediente, número de folios y fechas extremas, número de carpeta y número de caja si fuere el caso.</t>
    </r>
  </si>
  <si>
    <r>
      <t>6.</t>
    </r>
    <r>
      <rPr>
        <sz val="10"/>
        <rFont val="Arial"/>
        <family val="2"/>
      </rPr>
      <t xml:space="preserve"> Las transferencias primarias deberán efectuarse de conformidad con lo estipulado en la Tabla de Retención Documental. Para ello se elaborará un plan de transferencias y se seguirá la metodología y recomendaciones que sobre el particular haga el jefe del archivo central, diligenciando el formato único de inventario, regulado por el Archivo General de la Nación.</t>
    </r>
  </si>
  <si>
    <t xml:space="preserve">PROYECTO DE REGLAMENTACIÓN </t>
  </si>
  <si>
    <t>11-ENE-2001</t>
  </si>
  <si>
    <t>13-SEP-2001</t>
  </si>
  <si>
    <t>SOLICITUD DE JUEGOS DE FICHAS</t>
  </si>
  <si>
    <t>27-JUN-2001</t>
  </si>
  <si>
    <t>INFORMES AÑO 2000</t>
  </si>
  <si>
    <t>12-JUL-2000</t>
  </si>
  <si>
    <t>CONTRATOS 2000</t>
  </si>
  <si>
    <t>18-MAY-2000</t>
  </si>
  <si>
    <t>17-ENE-2001</t>
  </si>
  <si>
    <t>06-AGO-1999</t>
  </si>
  <si>
    <t>21-JUN-1999</t>
  </si>
  <si>
    <t>16-NOV-1999</t>
  </si>
  <si>
    <t>PLANILLA DE CORREO ENVIADO</t>
  </si>
  <si>
    <t>25-AGO-1998</t>
  </si>
  <si>
    <t>19-NOV-1998</t>
  </si>
  <si>
    <t>120</t>
  </si>
  <si>
    <t>DIC. 30 1999</t>
  </si>
  <si>
    <r>
      <t xml:space="preserve">8. </t>
    </r>
    <r>
      <rPr>
        <sz val="10"/>
        <rFont val="Arial"/>
        <family val="0"/>
      </rPr>
      <t>Realizar el control de calidad donde cada una de las personas que están realizando la labor física de organización del archivo fondo acumulado del Grupo de Bibliotecas Públicas, trasladar las cajas con el fin de verificar con la funcionaria encargada del archivo de la Biblioteca Nacional, las unidades documentales que fueron seleccionadas, organizadas, descritas según los períodos de tiempo, para minimizar errores que se pudieron pasar en la digitación del contenido de las mismas.</t>
    </r>
  </si>
  <si>
    <t>Texto mecanografiado, manuscrito, hojas carta, media  carta, oficio, ganchos de cosedora, dobles en las hojas, fax, cuadro solicitud de material bibliográfico, solicitud de inscripción programas bibliotecas Públicas, Municipios beneficiados, Bibliotecas Infantiles, correspondencia recibida y enviada en original, copia, fax, con firmas originales, facsimilar, sellos.</t>
  </si>
  <si>
    <t>Texto mecanografiado, ganchos de cosedora, hojas carta, oficio, correspondencia enviada documentos persona natural (copia c.c, hoja de vida, Cámara de Comercio de Bogotá, comprobante de pago aporte salud), Organización de los Estados Iberoamericanos para la Educación la Ciencia y la Cultura-OEI, cotización para la O.E.I. y Secab, póliza de seguro, Centro Regional para el Fomento del libro en América Latina y el Caribe-Cerlalc, taller promoción de lectura dirigido a bibliotecarios, Taller promoción de lectura para la biblioteca pública, firmas originales, facsimilar.</t>
  </si>
  <si>
    <t>TOMO</t>
  </si>
  <si>
    <t>Texto mecanografiado, hojas carta, oficio, ganchos de cosedora, cuadro comité Nariño SINFAC, acciones realizadas en el Departamento de Arauca, y/o con participación de Bibliotecarios del Departamento, reunión convocatoria para conformar el Sistema Departamental de Formación Artística y Cultural,  folleto programa de formación, correspondencia enviada, original, copia, firmas originales y facsimilares y sellos.</t>
  </si>
  <si>
    <t>Texto mecanografiado, hojas carta, documento en original fax, copia, gancho de cosedora, propuesta para la promulgación de una resolución por la cual se crea la Comisión Nacional de Lectura y se definen mecanismos para adelantar la gestión de las políticas Nacionales de lectura, duplicidad de documento,  correspondencia enviada, hojas carta con firmas originales.</t>
  </si>
  <si>
    <t>CORRESPONDENCIA ENVIADA</t>
  </si>
  <si>
    <t>Texto mecanografiado, hojas carta, oficio, ganchos de cosedora, fax, folleto "Lectura sin Fin" : La Maria de Jorge  Isaac", campaña Lectura Sin Fin, lista de participantes de la Biblioteca Nacional, correspondencia recibida y envidada en original, copia, fax, con firmas originales, facsimilar, sellos, algunas hojas llevan numeración consecutiva en lápiz.</t>
  </si>
  <si>
    <t>26-ABR-1999</t>
  </si>
  <si>
    <t>CORRESPONDENCIA ENVIDADA Y RECIBIDA</t>
  </si>
  <si>
    <t>30-OCT-1998</t>
  </si>
  <si>
    <t>20-DIC-2001</t>
  </si>
  <si>
    <t>TALLER DE INDUCCIÓN DELEGACIÓN DE GASTOS</t>
  </si>
  <si>
    <t>Texto mecanografiado, hojas carta, copia, costo del proyecto, acta de posesión del Doctor Hammer Antonio Zambrano Solarte, resolución 113/2001 por medio de la cual se crea la Biblioteca Pública en el Colegio Mixto Diego Luís Córdoba, firmas originales, constancia de compromiso Linares-Nariño.</t>
  </si>
  <si>
    <t>Texto mecanografiado, hojas carta, ganchos de cosedora, copia,  proyecto implantación fomento y democratización del libro Colombiano, proyecto de actividades de la Red Nacional de Bibliotecas Públicas, correspondencia enviada, plan de acción vigencia 2001,  firmas originales.</t>
  </si>
  <si>
    <r>
      <t>5.</t>
    </r>
    <r>
      <rPr>
        <sz val="10"/>
        <rFont val="Arial Narrow"/>
        <family val="2"/>
      </rPr>
      <t xml:space="preserve"> Retirar ganchos metálicos, borrar anotaciones que interfieran en la integridad del documento, retirar papeles con notas y si hay duplicidad idéntica de documentos, se deja el original o si son copias, dejar una (1) copia solamente</t>
    </r>
  </si>
  <si>
    <r>
      <t>10.</t>
    </r>
    <r>
      <rPr>
        <sz val="10"/>
        <rFont val="Arial Narrow"/>
        <family val="2"/>
      </rPr>
      <t xml:space="preserve"> Marcar y rotular la unidad documental teniendo en cuenta las series y subseries de la TRD actualizada }</t>
    </r>
  </si>
  <si>
    <t>124</t>
  </si>
  <si>
    <t xml:space="preserve">Texto mecanografiado, manuscrito, hojas carta, oficio, ganchos de cosedora, copia, original,  fax, Documentos : relación de envíos por correo, circular, memorando, acuse de recibo, derecho de petición, oficina jurídica, sistema de quejas y reclamos,  correspondencia enviada, firmas originales y facsimilares, </t>
  </si>
  <si>
    <t>Texto mecanografiado, hojas carta, oficio,  ganchos de cosedora, copia, original y fax, correspondencia recibida y enviada, firmas en original, facsimilar y sellos.</t>
  </si>
  <si>
    <t>17 OCT.2001</t>
  </si>
  <si>
    <t>Texto mecanografiado, hojas carta, oficio, dobles en las hojas, original y copia, fax, correspondencia enviada y recibida, firmas originales, resolución 0199/2000 y 0334/2000  por la cual se confiere una comisión de servicios, memorandos, facturas, cumplido de comisión de servicios, formato único de legalización  de comisión por convenio, informe de comisión de servicio al interior del país, firmas originales y facsimilares con sellos.</t>
  </si>
  <si>
    <t>Texto mecanografiado, hojas carta, gancho de cosedora, copia, correspondencia enviada, folleto preliminar, relación de fotos enviadas al Sinfac,  firmas originales y facsimilares</t>
  </si>
  <si>
    <t>MAR. 27-2001</t>
  </si>
  <si>
    <t>EXPOGESTIÓN AÑO 2001</t>
  </si>
  <si>
    <t>Teniendo en cuenta que para la organización del archivo de gestión que corresponde a la Tabla de Retención Documental aprobada y la TRD actualizada, el procedimiento es más dispendioso pues se iniciaría con la limpieza y aspiración de las cajas y carpetas, continuar separarando los documentos por los períodos de tiempo estipulados por el Archivo Central, cambiar las carpetas al nuevo formato, perforar los documentos de tal forma que queden ubicados en la parte superior izquierda de la carpeta, cambiar los ganchos legajadores metálicos por los plásticos, depurar la documentación, eliminar copias, retirar cualquier material abrasivo y metálico, borrar notas aclaratorias que estén a lapiz, fotocopiar los fax que esten en cada unidad, organizar los documentos cronológicamente, foliar todos los tipos documentales y finalmente rotular de forma consecutiva cada carpeta y caja, teniendo cuidado de llevar la secuencia en cada período administrativo del Ministerio. Para realizar ésta labor se pensaría y según tiempos manejados anteriormente con éste tipo de archivo; que se realizaría la organización de este archivo que es de 44,64 metros lineales, en quince (15) meses aproximadamente, trabajando las tres (3) personas.</t>
  </si>
  <si>
    <t>ELABORACIÓN DEL INVENTARIO EN SU ESTADO ORIGINAL DEL FONDO ACUMULADO - GRUPO BIBLIOTECAS PÚBLICAS</t>
  </si>
  <si>
    <t>2000</t>
  </si>
  <si>
    <t>28-JUN-1999</t>
  </si>
  <si>
    <t>01-OCT-1998</t>
  </si>
  <si>
    <t>21-SEP-1999</t>
  </si>
  <si>
    <t>CONSEJO NACIONAL DE CULTURA</t>
  </si>
  <si>
    <t>09-JUL-2001</t>
  </si>
  <si>
    <t>15-OCT-2001</t>
  </si>
  <si>
    <t>30-AGO-1999</t>
  </si>
  <si>
    <t>Texto mecanografiado, hojas carta, oficio, media carta, original, copia y fax, ganchos de cosedora, comprobantes de salida, consumos, resolución 1107 por la cual se reglamenta la distribución y se autoriza la comercialización de la Revista Gaceta Nº 46, nota interna, correspondencia enviada, firmas originales,  sellos.</t>
  </si>
  <si>
    <t>Texto mecanografiado, hojas carta, cuarto de carta, media carta, oficio, dobles en las hojas, ganchos de cosedora, factura, remisión de mercancía, comprobante salida de consumos, resolución por la cual se reglamenta la distribución de la Revista Senderos " y del catálogo Rafael Amaya, comprobante de entrega de publicaciones, correspondencia enviada, firmas originales,  sellos.</t>
  </si>
  <si>
    <t>SISTEMA NACIONAL DE FORMACIÓN ARTÍSTICA Y CULTURAL - SINFAC</t>
  </si>
  <si>
    <t>1999</t>
  </si>
  <si>
    <t>SOLICITUDES DE LIBROS</t>
  </si>
  <si>
    <t>Texto mecanografiado, manuscrito, hojas carta, oficio, original, copia y fax, dobles en las hojas,  correspondencia enviada, firmas originales, facsimilar,  sellos,  acuse de recibo, con firmas originales, facsimilar</t>
  </si>
  <si>
    <t>Texto mecanografiado, hojas carta, oficio, ganchos de cosedora, copia, copia convenios de cooperación, con ganchos de cosedora, firmas originales, proceso de contratación, factura de remisión, memorando, contrato de compraventa, documentos persona natural (copia c.c, DIAN), Convenio de cooperación celebrado entre el Ministerio de Cultura y la Organización de los Estados Iberoamericanos para la Educación la Ciencia y la Cultura - OEI, póliza de seguros, manual de procedimiento para contratar con cargo al convenio O.E.I. y Secab.</t>
  </si>
  <si>
    <t>03-ENE-2001</t>
  </si>
  <si>
    <t>09-DIC-1998</t>
  </si>
  <si>
    <t>13-AGO-2001</t>
  </si>
  <si>
    <t>CONVENIO 021/ 97 Y 034/98 MINCULTURA Y CERLALC</t>
  </si>
  <si>
    <t>21-AGO-1998</t>
  </si>
  <si>
    <t>30-JUL-2001</t>
  </si>
  <si>
    <t>25-MAY-2000</t>
  </si>
  <si>
    <t>17-DIC-2001</t>
  </si>
  <si>
    <t>12-JUN-2001</t>
  </si>
  <si>
    <t>11-AGO-1998</t>
  </si>
  <si>
    <t>17-MAY-200</t>
  </si>
  <si>
    <t>14-AGO-200</t>
  </si>
  <si>
    <t>PROGRAMA DE INFRAESTRUCTURA BIBLIOTECAS PUBLICAS</t>
  </si>
  <si>
    <t>Texto mecanografiado y manuscrito, original, copia y fax, hojas carta, oficio, dobles en las hojas, manchas, grupo Bibliotecas Publicas, asistentes al evento Cultural "Lectura sin Fin: Pedro Páramo /Juan Rulfo", folleto celebración Día del idioma, guía de informe proyecto, informe final  Barranquilla, programa para la celebración  Día del Idioma, firmas originales, facsimilar, sellos.</t>
  </si>
  <si>
    <t>11-FEB-2000</t>
  </si>
  <si>
    <t>15-JUN-2001</t>
  </si>
  <si>
    <t>MEMORIAS VIVAS</t>
  </si>
  <si>
    <t>07-FEB-2000</t>
  </si>
  <si>
    <t>23-SEP-1999</t>
  </si>
  <si>
    <t>Texto mecanografiado, copia, ganchos de cosedora, roturas en las hojas, Material Bibliográfico recibo por Ley de el Libro, cuadro de material recibido, algunas hojas llevan numeración consecutiva.</t>
  </si>
  <si>
    <t>Texto mecanografiado, manuscrito, copia, fax,  hojas carta, copia de relación de envíos por correo con ganchos de cosedora, firmas originales.</t>
  </si>
  <si>
    <t>PLANILLA DE CORREO ENVIADO AÑO 2001</t>
  </si>
  <si>
    <r>
      <t>Parágrafo.</t>
    </r>
    <r>
      <rPr>
        <sz val="10"/>
        <rFont val="Arial"/>
        <family val="2"/>
      </rPr>
      <t xml:space="preserve"> Los documentos de apoyo no se consignarán en la Tabla de Retención Documental de las dependencias y por lo tanto pueden ser eliminados cuando pierdan su utilidad o vigencia, dejando constancia en Acta suscrita por el respectivo jefe de dependencia.</t>
    </r>
  </si>
  <si>
    <r>
      <t>Artículo 5º. Consulta de documentos.</t>
    </r>
    <r>
      <rPr>
        <sz val="10"/>
        <rFont val="Arial"/>
        <family val="2"/>
      </rPr>
      <t xml:space="preserve"> La consulta de documentos en los archivos de gestión, por parte de otras dependencias o de los ciudadanos, deberá efectuarse permitiendo el acceso a los documentos cualquiera que sea su soporte. Si el interesado desea que se le expidan copias o fotocopias, estas deberán ser autorizadas por el jefe de la respectiva oficina o del funcionario en quien se haya delegado esa facultad y sólo se permitirá cuando la información no tenga carácter de reservado conforme a la Constitución o a las leyes. En la correspondiente oficina se llevará el registro de préstamo y de forma opcional una estadística de consulta.</t>
    </r>
  </si>
  <si>
    <t>PERIODO DEL ARCHIVO A ORGANIZAR: 2002 A 2011 (TRD ACTUALIZADA)</t>
  </si>
  <si>
    <t>UNIDADES DOCUMENTALES: CARPETAS LEGAJADORAS, A-Z, ARGOLLADOS, EMPASTES, CD´S</t>
  </si>
  <si>
    <t>SOPORTE LEGAL: Acuerdo 042 de 2002 del Archivo General de la Nación, "Por el cual se establecen los criterios para la organización de los archivos de gestión en las entidades públicas y las privadas que cumplen funciones públicas..."</t>
  </si>
  <si>
    <t>Artículo 4º. Criterios para la organización de archivos de gestión.</t>
  </si>
  <si>
    <r>
      <t>1.</t>
    </r>
    <r>
      <rPr>
        <sz val="10"/>
        <rFont val="Arial"/>
        <family val="2"/>
      </rPr>
      <t xml:space="preserve"> La organización de los archivos de gestión debe basarse en la Tabla de Retención Documental debidamente aprobada.</t>
    </r>
  </si>
  <si>
    <r>
      <t>2.</t>
    </r>
    <r>
      <rPr>
        <sz val="10"/>
        <rFont val="Arial"/>
        <family val="2"/>
      </rPr>
      <t xml:space="preserve"> La apertura e identificación de las carpetas debe reflejar las series y subseries correspondientes a cada unidad administrativa.</t>
    </r>
  </si>
  <si>
    <r>
      <t>3.</t>
    </r>
    <r>
      <rPr>
        <sz val="10"/>
        <rFont val="Arial"/>
        <family val="2"/>
      </rPr>
      <t xml:space="preserve"> La ubicación física de los documentos responderá a la conformación de los expedientes, los tipos documentales se ordenarán de tal manera que se pueda evidenciar el desarrollo de los trámites. El documento con la fecha más antigua de producción será el primer documento que se encontrará al abrir la carpeta y la fecha más reciente se encontrará al final de la misma,</t>
    </r>
  </si>
  <si>
    <r>
      <t>4.</t>
    </r>
    <r>
      <rPr>
        <sz val="10"/>
        <rFont val="Arial"/>
        <family val="2"/>
      </rPr>
      <t xml:space="preserve"> Los tipos documentales que integran las unidades documentales de las series y subseries, estarán debidamente foliados con el fin de facilitar su ordenación, consulta y control.</t>
    </r>
  </si>
  <si>
    <t>GUÍA PARA LA RACIONALIZACIÓN DE TRÁMITES</t>
  </si>
  <si>
    <t>9 FEBRE. 2000</t>
  </si>
  <si>
    <t>ABRIL 2001</t>
  </si>
  <si>
    <r>
      <t>Artículo 6º. Préstamo de documentos para trámites internos.</t>
    </r>
    <r>
      <rPr>
        <sz val="10"/>
        <rFont val="Arial"/>
        <family val="2"/>
      </rPr>
      <t xml:space="preserve"> En el evento que se requiera trasladar un expediente a otra dependencia en calidad de préstamo, la dependencia productora deberá llevar un registro en el que se consigne la fecha del préstamo, identificación completa del expediente, número total de folios, nombre y cargo de quien retira el expediente y término perentorio para su devolución. Vencido el plazo, el responsable de la dependencia productora deberá hacer exigible su devolución inmediata.</t>
    </r>
  </si>
  <si>
    <r>
      <t>1.</t>
    </r>
    <r>
      <rPr>
        <sz val="10"/>
        <rFont val="Arial Narrow"/>
        <family val="2"/>
      </rPr>
      <t xml:space="preserve"> Ubicar y recopilar  físicamente todos los documentos correspondientes al período 2002 en adelante (TRD actualizada)</t>
    </r>
  </si>
  <si>
    <r>
      <t>2.</t>
    </r>
    <r>
      <rPr>
        <sz val="10"/>
        <rFont val="Arial Narrow"/>
        <family val="2"/>
      </rPr>
      <t xml:space="preserve"> Seleccionar y separar los documentos de apoyo, de los de TRD</t>
    </r>
  </si>
  <si>
    <r>
      <t>3.</t>
    </r>
    <r>
      <rPr>
        <sz val="10"/>
        <rFont val="Arial Narrow"/>
        <family val="2"/>
      </rPr>
      <t xml:space="preserve"> Clasificar todos los tipos documentales según series y subseries de la TRD actualizada</t>
    </r>
  </si>
  <si>
    <r>
      <t>4.</t>
    </r>
    <r>
      <rPr>
        <sz val="10"/>
        <rFont val="Arial Narrow"/>
        <family val="2"/>
      </rPr>
      <t xml:space="preserve"> Separar por años los documentos que correspondan a las subseries y organizarlos cronológicamente, teniendo cuidado que quede un (1) año por unidad documental</t>
    </r>
  </si>
  <si>
    <r>
      <t>6.</t>
    </r>
    <r>
      <rPr>
        <sz val="10"/>
        <rFont val="Arial Narrow"/>
        <family val="2"/>
      </rPr>
      <t xml:space="preserve"> Generar copia (fotocopiar, escanear)  los documentos que esten soportados en fax, pues este papel tiene una vida útil corta (sin retirarlos d la carpeta, solo hasta tener la fotocopia del mismo)</t>
    </r>
  </si>
  <si>
    <r>
      <t>7.</t>
    </r>
    <r>
      <rPr>
        <sz val="10"/>
        <rFont val="Arial Narrow"/>
        <family val="2"/>
      </rPr>
      <t xml:space="preserve"> Legajar los documentos según los instructivos internos del  Ministerio (parte superior izquierda de la tapa)</t>
    </r>
  </si>
  <si>
    <t>NOMBRE DE LAS SERIES</t>
  </si>
  <si>
    <t>10-AGO-1999</t>
  </si>
  <si>
    <t>PLANILLA DE CORREO</t>
  </si>
  <si>
    <t>31-DIC-2001</t>
  </si>
  <si>
    <t>3 MAR. 2001</t>
  </si>
  <si>
    <t>Texto mecanografiado, hojas carta, ganchos de cosedora, copia, documentos: folleto para apoyar desde la Biblioteca pública el trabajo de promoción de lectura de la comunidad, informe final seminario taller, cuadro relación de talleres  y capacitación de lectura, conclusiones y recomendaciones, firma original, capacitación de bibliotecarios y líderes de la comunidad (Ministerio de Cultura), firma original.</t>
  </si>
  <si>
    <t>Texto mecanografiado, hojas carta, oficio, copia, ganchos de cosedora, Documentos: Resolución 1737/98 por la cual se expiden medidas de austeridad y eficiencia y se someten a condiciones especiales la asunción  de compromisos por parte de las entidades publicas que manejan recursos del Tesoro Público, firmas originales, facsimilar.</t>
  </si>
  <si>
    <t>Texto mecanografiado, fax, hojas carta, media carta,  oficio, original y copia, ganchos de cosedora, dobles, Documentos: correspondencia enviada y recibida a los alcaldes, firmas originales y facsimilar</t>
  </si>
  <si>
    <t>Texto mecanografiado, hojas carta, media carta, fax, ganchos de cosedora, copia y original, Documentos: cuadro de material bibliográfico entregado.</t>
  </si>
  <si>
    <t>2001</t>
  </si>
  <si>
    <t>ACUSE DE RECIBO DE BIBLIOTECAS PÚBLICAS</t>
  </si>
  <si>
    <t>105</t>
  </si>
  <si>
    <t>Texto mecanografiado, hojas carta, original y copia, ganchos de cosedora, documentos: Informe final seminario taller promoción biblioteca pública de lectura y comunidad, fotos del seminario, correspondencia enviada, fichas de inscripción para padres Grupo de Bibliotecas Públicas al Seminario, seminario taller servicios bibliotecarios públicos para el sector rural, duplicidad de documento, firmas originales, facsimilar.</t>
  </si>
  <si>
    <t>ENCUENTRO DE BIBLIOTECAS DE CAJAS DE COMPENSACIÓN</t>
  </si>
  <si>
    <t>22-SEP-1999</t>
  </si>
  <si>
    <t>15-NOV-2001</t>
  </si>
  <si>
    <t>25- OCT-1999</t>
  </si>
  <si>
    <t>22-ENE-1999</t>
  </si>
  <si>
    <t>6o. ENCUENTRO NACIONAL DE CUENTEROS UNIVERSITARIOS</t>
  </si>
  <si>
    <t>12-OCT-2001</t>
  </si>
  <si>
    <t>Texto mecanografiado, copia, hojas  oficio y carta, gancho de cosedora, Plan Nacional de Desarrollo 1998-2002, copia hojas carta "Globalisation´s cruel smokescreen".</t>
  </si>
  <si>
    <t>Texto mecanografiado, hojas carta, copia, fax, ganchos de cosedora, copia y original, firmas originales, facsimilar</t>
  </si>
  <si>
    <t>29-FEB-1999</t>
  </si>
  <si>
    <t>SEMINARIOS INTERNACIONALES</t>
  </si>
  <si>
    <t>SISTEMA DISTRITAL DE BIBLIOTECAS</t>
  </si>
  <si>
    <t>SEMINARIO TALLER PROMOCIÓN DE LECTURA</t>
  </si>
  <si>
    <t>PASANTIAS</t>
  </si>
  <si>
    <t>CURSO SOBRE GESTIÓN DE BIBLIOTECAS PUBLICAS</t>
  </si>
  <si>
    <t>DOCUMENTOS PERSONA NATURAL</t>
  </si>
  <si>
    <t>CERLALC  - UNESCO</t>
  </si>
  <si>
    <r>
      <t>9.</t>
    </r>
    <r>
      <rPr>
        <sz val="10"/>
        <rFont val="Arial Narrow"/>
        <family val="2"/>
      </rPr>
      <t xml:space="preserve"> Foliar los documentos según instructivos y procedimientos del Archivo Central</t>
    </r>
  </si>
  <si>
    <r>
      <t>8.</t>
    </r>
    <r>
      <rPr>
        <sz val="10"/>
        <rFont val="Arial Narrow"/>
        <family val="2"/>
      </rPr>
      <t xml:space="preserve"> Abrir las unidades documentales utilizando para esto, las tapas legajadoras y gancho plástico</t>
    </r>
  </si>
  <si>
    <r>
      <t>11.</t>
    </r>
    <r>
      <rPr>
        <sz val="10"/>
        <rFont val="Arial Narrow"/>
        <family val="2"/>
      </rPr>
      <t xml:space="preserve"> Para la marcación y rotulación se debe utilizar el formato único para elaboración de rótulos que se encuentra en Isolución</t>
    </r>
  </si>
  <si>
    <r>
      <t>13.</t>
    </r>
    <r>
      <rPr>
        <sz val="10"/>
        <rFont val="Arial Narrow"/>
        <family val="2"/>
      </rPr>
      <t xml:space="preserve"> Revisar qué unidades documentales se deben transferir según los períodos de la TRD, la disposición final y el procedimiento (ver TRD)</t>
    </r>
  </si>
  <si>
    <r>
      <t>14.</t>
    </r>
    <r>
      <rPr>
        <sz val="10"/>
        <rFont val="Arial Narrow"/>
        <family val="2"/>
      </rPr>
      <t xml:space="preserve"> Elaborar el inventario de transferencia documental, cuyo formato se encuentra en Isolución (ver formato único de transferencia)</t>
    </r>
  </si>
  <si>
    <r>
      <t>15.</t>
    </r>
    <r>
      <rPr>
        <sz val="10"/>
        <rFont val="Arial Narrow"/>
        <family val="2"/>
      </rPr>
      <t xml:space="preserve"> Ubicar la unidad documental en el respectivo soporte (archivador o caja)</t>
    </r>
  </si>
  <si>
    <t>CRONOGRAMA DE ACTIVIDADES EN EL ARCHIVO DE GESTIÓN DEL GRUPO DE BIBLIOTECAS PÚBLICAS DE LA BIBLIOTECA NACIONAL DE COLOMBIA.  A PARTIR DE OCTUBRE DE 2011</t>
  </si>
  <si>
    <t>Texto mecanografiado, hojas carta, oficio, gancho de cosedora, copia y original, cuadro Red Nacional de Bibliotecas, Bibliotecas que han sido afectadas por la violencia, Programa Colombia Crece Leyendo, Ministerio de Cultura boletín de prensa, resolución por la cual se abre la convocatoria para participar en la campaña " Fortalecimiento de las Bibliotecas Públicas", premio fortalecimiento Bibliotecas Públicas.</t>
  </si>
  <si>
    <t>20-NOV-1998</t>
  </si>
  <si>
    <t>ACUSE DE RECIBO</t>
  </si>
  <si>
    <t>MAY-1999</t>
  </si>
  <si>
    <t>CONTRATOS Y CONVENIOS CERLALC</t>
  </si>
  <si>
    <t>12-MAY-2000</t>
  </si>
  <si>
    <t>CIRCULARES AÑO 1998</t>
  </si>
  <si>
    <t>12-AGO-1998</t>
  </si>
  <si>
    <t>04-DIC-1998</t>
  </si>
  <si>
    <t>Texto mecanografiado, hojas carta y oficio, ganchos de cosedora, copia, Memorias: actividades formativas de Interarts, correspondencia enviada reunión convocatoria para conformar el Sistema Departamental  de Formación Artística y Cultural, relataría por departamentos, numeración consecutiva,  firma original.</t>
  </si>
  <si>
    <r>
      <t>7.</t>
    </r>
    <r>
      <rPr>
        <sz val="10"/>
        <rFont val="Arial"/>
        <family val="2"/>
      </rPr>
      <t xml:space="preserve"> Las cajas que se utilicen para la transferencia se identificarán así: Código de la dependencia cuando se trate de transferencias primarias, fondo, sección, legajos identificados con su número respectivo, libros cuando sea del caso, identificados con el número que le corresponda, número consecutivo de caja, número de expedientes extremos y fechas extremas de los mismos.</t>
    </r>
  </si>
  <si>
    <t>PROYECTO "LEAMOS DE MANO DE PAPÁ Y MAMÁ "</t>
  </si>
  <si>
    <t xml:space="preserve">Texto mecanografiado, hojas carta, fax,  original, Correspondencia enviada y recibida, firmas originales, facsimilar
</t>
  </si>
  <si>
    <t>Texto mecanografiado, hojas carta, dobles, ganchos de cosedora, documentos: formato entidad cultural, formato unidad de información entidad cultural, Correspondencia enviada y recibida, firmas originales, facsimilar, sellos
.</t>
  </si>
  <si>
    <t>Texto mecanografiado, hojas carta, media carta, oficio, volante de invitación a exposición, ganchos de cosedora, firmas originales, facsimilares, sellos</t>
  </si>
  <si>
    <t>SISTEMA NACIONAL DE INFORMACIÓN CULTURAL - SINIC</t>
  </si>
  <si>
    <t>COOPERACIÓN INTERNACIONAL AÑOS 2000-2001</t>
  </si>
  <si>
    <t>10-ABR-2000</t>
  </si>
  <si>
    <t>19-DIC-2001</t>
  </si>
  <si>
    <t>CIRCULARES AÑO 2000</t>
  </si>
  <si>
    <t>03-ENE-2000</t>
  </si>
  <si>
    <t>13-DIC-2000</t>
  </si>
  <si>
    <t xml:space="preserve">CORRESPONDENCIA ENVIDADA </t>
  </si>
  <si>
    <t>13-MAR-2000</t>
  </si>
  <si>
    <t>21-AGOS-1998</t>
  </si>
  <si>
    <t>15-ABR-2001</t>
  </si>
  <si>
    <t>FORO NACIONAL DE CULTURA</t>
  </si>
  <si>
    <t>10-DIC-2001</t>
  </si>
  <si>
    <t>BIBLIOTECAS FRONTERIZAS TERCERA ETAPA</t>
  </si>
  <si>
    <t>22-AGO-2001</t>
  </si>
  <si>
    <t>28-SEP-2001</t>
  </si>
  <si>
    <t>10-AGO-2001</t>
  </si>
  <si>
    <t>ENCUENTRO LATINOAMERICANO DE COMUNIDADES INDÍGENAS</t>
  </si>
  <si>
    <t>25-JUN-1999</t>
  </si>
  <si>
    <t>15-JUL-2001</t>
  </si>
  <si>
    <t>PLAN DE ACCIÓN DIÁLOGOS DE NACIÓN</t>
  </si>
  <si>
    <t>29-DIC-1999</t>
  </si>
  <si>
    <t>BIBLIOTECAS FRONTERIZAS COLOMBO-ECUATORIANAS 2da. ETAPA</t>
  </si>
  <si>
    <t>20-OCT-1998</t>
  </si>
  <si>
    <t>06-JUL-2001</t>
  </si>
  <si>
    <t>CONTRATOS / 99</t>
  </si>
  <si>
    <t>02-JUN-1999</t>
  </si>
  <si>
    <t>02-FEB-2000</t>
  </si>
  <si>
    <t>COMPROBANTE DE ENTREGA DE ELEMENTOS</t>
  </si>
  <si>
    <t>10-DIC-1998</t>
  </si>
  <si>
    <t>01-NOV-2001</t>
  </si>
  <si>
    <t xml:space="preserve">Texto mecanografiado, hojas carta, media carta, oficio, documentos: elementos devolutivos en oficio plegadas, comprobante de entrega de elementos, traspasos de elementos devolutivos por dependencias, resolución 008/2000, alta de almacén por reintegro devolutivo, saldos devolutivos final de mes, Correspondencia enviada y recibida, firmas originales, facsimilar, sellos
</t>
  </si>
  <si>
    <t>CONTRATO CONVENIO CERLALC</t>
  </si>
  <si>
    <t>13-AGO-1999</t>
  </si>
  <si>
    <t>MATERIAL BIBLIOGRÁFICO RECIBIDO</t>
  </si>
  <si>
    <t>13-ABR-2000</t>
  </si>
  <si>
    <t>27-DIC-2001</t>
  </si>
  <si>
    <t>26-ENE-1999</t>
  </si>
  <si>
    <t>21-MAY-2000</t>
  </si>
  <si>
    <t>08-NOV-1998</t>
  </si>
  <si>
    <t>ENE-1999</t>
  </si>
  <si>
    <t>27-ABR-2000</t>
  </si>
  <si>
    <t>DIC-1998</t>
  </si>
  <si>
    <t>22-OCT-1998</t>
  </si>
  <si>
    <t>05-JUN-2001</t>
  </si>
  <si>
    <t>FACTURAS Y COMPROBANTES DE SALIDA DE CONSUMO</t>
  </si>
  <si>
    <t>20-AGO-1999</t>
  </si>
  <si>
    <t>20-DIC-1999</t>
  </si>
  <si>
    <t>JUEGOS DE FICHAS DISPONIBLES</t>
  </si>
  <si>
    <t>ABR-1999</t>
  </si>
  <si>
    <t>02-SEP-1999</t>
  </si>
  <si>
    <t>02-ENE-2001</t>
  </si>
  <si>
    <t>28-DIC-2001</t>
  </si>
  <si>
    <t>24-SEP-2001</t>
  </si>
  <si>
    <t>30-NOV-1999</t>
  </si>
  <si>
    <t>03-NOV-1998</t>
  </si>
  <si>
    <t>CUESTIONARIO SOBRE INFORMACIÓN GENERAL DE TRAMITES</t>
  </si>
  <si>
    <r>
      <t>12</t>
    </r>
    <r>
      <rPr>
        <sz val="10"/>
        <rFont val="Arial Narrow"/>
        <family val="2"/>
      </rPr>
      <t>. Para la rotulación se debe tener en cuenta las fechas extremas de la unidad documental a rotular, la serie que corresponde y la subserie, la cantidad de folios y la cantidad de carpetas que se generen po unidad documental</t>
    </r>
  </si>
  <si>
    <r>
      <t>16</t>
    </r>
    <r>
      <rPr>
        <sz val="10"/>
        <rFont val="Arial Narrow"/>
        <family val="2"/>
      </rPr>
      <t>. Si al organizar el archivo de gestión, éste ocupa poco espacio dentro del archivador, se pueden ubicar más años; siempre y cuando se diferencie el año con un separador</t>
    </r>
  </si>
  <si>
    <t>X  =</t>
  </si>
  <si>
    <t>X= Contando en que cada mes tiene aproximadamente 22 días hábiles, daría un aproximado de 54 meses una (1) persona en realizar la labor según los 16 puntos arriba descritos de las 240 que faltan por organizar del archivo de TRD del Grupo</t>
  </si>
  <si>
    <t>ORGANIZACIÓN DE ARCHIVO DE TABLA DE RETENCIÓN DOCUMENTAL DEL GRUPO DE BIBLIOTECAS PÚBLICAS Y GRUPO DE PROMOCIÓN Y LECTURA</t>
  </si>
  <si>
    <t>Texto mecanografiado, hojas carta, media carta, oficio plegada, ganchos de cosedora, dobles en las hojas, original y copia, correspondencia enviada, formato para equipos de comunicaciones, inventario de elementos devolutivos, firmas originales y facsimilar.</t>
  </si>
  <si>
    <t>28-JUN-2000</t>
  </si>
  <si>
    <t>Texto mecanografiado, ganchos de cosedora, hojas carta, copia y original, correspondencia enviada, reunión ordinaria del consejo de Cerlalc, centros rurales sostenibles de información, algunas hojas llevan numeración consecutiva, firmas originales</t>
  </si>
  <si>
    <t>Texto mecanografiado, hojas carta, ganchos de cosedora, copia,  contrato de aporte N° 0041 celebrado, entre el ICBF, Regional Guajira y Fundación Social de Empleados de Promigas-Fundagas, formulario de actualización de registros de Bibliotecas Publicas, firmas original y facsimilar.</t>
  </si>
  <si>
    <t>DIA DEL IDIOMA Y LECTURA SIN FIN</t>
  </si>
  <si>
    <t>Texto mecanografiado, hojas carta, oficio, ganchos de cosedora, copia y original, cuadro ley del libro por departamentos, cuadro  Biblioteca Nacional de Colombia para el programa  de fortalecimiento de Bibliotecas Publicas con libros adquiridos  con recursos de  la ley, aportes Bibliotecas Publicas del país, acta de entrega y recibo ley del libro.</t>
  </si>
  <si>
    <t>SISTEMA NACIONAL DE FORMACIÓN ARTÍSTICA Y CULTURAL SINFAC</t>
  </si>
  <si>
    <t>SÉPTIMO ENCUENTRO NACIONAL DE BIBLIOTECAS PUBLICAS</t>
  </si>
  <si>
    <t>25-NOV-1999</t>
  </si>
  <si>
    <t>COMISIONES AL INTERIOR DEL PAÍS</t>
  </si>
  <si>
    <t>08-ENE-1999</t>
  </si>
  <si>
    <t>PROMOCIÓN DE LECTURA</t>
  </si>
  <si>
    <t>17-NOV-2000</t>
  </si>
  <si>
    <t>LEY DE EL LIBRO</t>
  </si>
  <si>
    <t>COMPORTAMIENTO LECTOR</t>
  </si>
  <si>
    <t>25-OCT-2000</t>
  </si>
  <si>
    <t>27-OCT-2000</t>
  </si>
  <si>
    <t>PROYECTO IFLA</t>
  </si>
  <si>
    <t>12-DIC-2000</t>
  </si>
  <si>
    <t>FUNDAGAS</t>
  </si>
  <si>
    <t>Texto mecanografiado, hojas carta, oficio, media carta, ganchos de cosedora, original, copia, fax, correspondencia enviada,   documentos persona natural (fotocopia de la c.c., experiencia profesional, Cámara de Comercio de Bogotá, radicación de terceros, bienes y rentas) factura de venta, firmas originales y facsimilares.</t>
  </si>
  <si>
    <t>07-DIC-2001</t>
  </si>
  <si>
    <t>DECRETOS Y RESOLUCIONES</t>
  </si>
  <si>
    <t>19-AGO-1998</t>
  </si>
  <si>
    <t>23-JUL-1999</t>
  </si>
  <si>
    <t>20-ENE-2000</t>
  </si>
  <si>
    <t>18-MAY-2001</t>
  </si>
  <si>
    <t>PASANTIA SOBRE SERVICIOS DE INFORMACIÓN LOCAL</t>
  </si>
  <si>
    <t>04-NOV-1999</t>
  </si>
  <si>
    <t>FUNCIONES PERSONALES</t>
  </si>
  <si>
    <t>INVITACIÓN A TALLERES Y SEMINARIOS</t>
  </si>
  <si>
    <t>08-NOV-1999</t>
  </si>
  <si>
    <t>Texto mecanografiado, hojas carta, ganchos de cosedora, copia y original, firmas original, facsimilar.</t>
  </si>
  <si>
    <t>VARIOS DOCUMENTOS</t>
  </si>
  <si>
    <t>SISTEMA NACIONAL DE FORMACIÓN ARTÍSTICA Y CULTURAL</t>
  </si>
  <si>
    <t xml:space="preserve">Texto mecanografiado, hojas carta, fax, gancho de cosedora, copia, documentos: visita de la delegación de la Biblioteca Pública Departamental del Valle del Cauca a bibliotecas de Bogotá, Correspondencia enviada y recibida, firmas originales, facsimilar, sellos
</t>
  </si>
  <si>
    <t xml:space="preserve">Texto mecanografiado, manuscrito,  hojas carta, oficio, ganchos de cosedora, copia, original, fax, dobles, documentos: programa de prácticas académicas para los estudiantes de la carrera de información y documentación, informe de prácticas, evaluación prácticas, Biblioteca Nacional 2o. Encuentro Iberoamericano de responsables Nacionales Bibliotecas Públicas, Correspondencia enviada y recibida, firmas originales, facsimilar, sellos
</t>
  </si>
  <si>
    <t>22 oct. 2001</t>
  </si>
  <si>
    <t>BIBLIOTECAS PÚBLICAS DE IBEROAMÉRICA</t>
  </si>
  <si>
    <t>Texto mecanografiado, hojas carta, ganchos de cosedora, copia, original, documentos: informe sobre gestión de bibliotecas públicas,  programa Iberoamericano de cooperación en materia de Bibliotecas Públicas las hojas llevan numeración consecutiva.</t>
  </si>
  <si>
    <t>Texto mecanografiado, manuscrito y fax, hojas carta, oficio, ganchos de cosedora, dobles, copia, fax, firmas originales, sellos, fichas de preinscripción.</t>
  </si>
  <si>
    <t>19-ENE-2000</t>
  </si>
  <si>
    <t>SINIC CARTA DE FORMULARIOS</t>
  </si>
  <si>
    <t>24-AGO-1999</t>
  </si>
  <si>
    <t>PROYECTOS</t>
  </si>
  <si>
    <t>Texto mecanografiado y manuscrito, hojas carta, oficio, ganchos de cosedora, copia y original, fax, Documentos: convenio celebrado entre Ministerio de Cultura y el centro regional para el fomento para el fomento del libro en America Latina y el Caribe/ Cerlalc, directorio bibliotecarios públicos municipales del Cauca, diskette de bibliotecas de Cajas de compensación, resolución 0093/2001 por la cual se adopta el manual específico de funciones y requisitos de los diferentes empleos de la planta de personal, correspondencia enviada firmas en facsimilar, original y sellos.</t>
  </si>
  <si>
    <t>PAPELES LUZ MARINA VELO</t>
  </si>
  <si>
    <t>22-NOV-2001</t>
  </si>
  <si>
    <t>14-MAR-1999</t>
  </si>
  <si>
    <t>01-DIC-1999</t>
  </si>
  <si>
    <t>14-SEP-2001</t>
  </si>
  <si>
    <t>Texto mecanografiado, hojas carta, ganchos de cosedora, original, copia, cuadro plan de compras 1999, correspondencia firmas originales, sellos</t>
  </si>
  <si>
    <t>ACTA DE ENTREGA  Y RECIBO DE PUBLICACIONES</t>
  </si>
  <si>
    <t>16-MAY-1999</t>
  </si>
  <si>
    <t>07-MAY-2001</t>
  </si>
  <si>
    <t>PLAN SECTORIAL DE BIBLIOTECAS DE COLOMBIA</t>
  </si>
  <si>
    <t>SEP-2001</t>
  </si>
  <si>
    <t>PLANILLAS DE TRASFERENCIA Y DESPACHO</t>
  </si>
  <si>
    <t>24-NOV-2001</t>
  </si>
  <si>
    <t>21-DIC-1991</t>
  </si>
  <si>
    <t>25-AGO-2000</t>
  </si>
  <si>
    <t>ACTAS CONVENIOS BIBLIOTECAS PUBLICAS</t>
  </si>
  <si>
    <t>10-FEB-1999</t>
  </si>
  <si>
    <t>15-ABR-2000</t>
  </si>
  <si>
    <t>LISTA DE LIBROS ADQUIRIDOS POR LEY DEL LIBRO</t>
  </si>
  <si>
    <t>26-MAY-1999</t>
  </si>
  <si>
    <t>16-ABR-2001</t>
  </si>
  <si>
    <t>RED NACIONAL DE BIBLIOTECAS PUBLICAS</t>
  </si>
  <si>
    <t>114-NOV-2001</t>
  </si>
  <si>
    <t>04-JUL-2001</t>
  </si>
  <si>
    <t>18-FEB-199</t>
  </si>
  <si>
    <t>02-OCT-1998</t>
  </si>
  <si>
    <t>19-ABR-2000</t>
  </si>
  <si>
    <t>SOLICITUD DE COMISIONES AL INTERIOR DEL PAÍS</t>
  </si>
  <si>
    <t>Texto mecanografiado, hojas carta, oficio, ganchos de cosedora, copia, original, documentos: proyecto automatización de la Red de Bibliotecas Publicas, reseña de proyecto, implantación de la plataforma tecnológica, cuadro proyecto Japón, listado de Bibliotecas Públicas del país para dotación de equipo de computo, firma facsimilar.</t>
  </si>
  <si>
    <t>Texto mecanografiado, hojas carta, oficio, fax, documentos: cuaderno de 24 páginas "Sistema Nacional de Cultura- conceptos básicos", anexo Sistema Nacional de Información Cultural Sinic, comité operativo unidad de información, numeración consecutiva en algunas hojas, Correspondencia enviada y recibida, firmas originales, facsimilar, sellos</t>
  </si>
  <si>
    <t>LISTADOS DE INSTITUTOS  DE CULTURA</t>
  </si>
  <si>
    <t>FEB-11-2000</t>
  </si>
  <si>
    <t>13-JUN-2000</t>
  </si>
  <si>
    <t>14-DIC-2000</t>
  </si>
  <si>
    <t>18-ABR-2000</t>
  </si>
  <si>
    <t>05-NOV-2000</t>
  </si>
  <si>
    <t>1998</t>
  </si>
  <si>
    <t>26-NOV-2001</t>
  </si>
  <si>
    <t>RAMÓN EDUARDO SÁNCHEZ  VELÁSQUEZ</t>
  </si>
  <si>
    <t>01-MAR-1999</t>
  </si>
  <si>
    <t>BEATRIZ LEÓN GARDEAZABAL</t>
  </si>
  <si>
    <t>21-OCT-1998</t>
  </si>
  <si>
    <t>23-OCT-2001</t>
  </si>
  <si>
    <t>INFORMES</t>
  </si>
  <si>
    <t>14-MAY-1999</t>
  </si>
  <si>
    <t>17-ENE-2000</t>
  </si>
  <si>
    <t>MODELOS DE CARTAS</t>
  </si>
  <si>
    <t>05-DIC-2000</t>
  </si>
  <si>
    <t>CULTURA DE PAZ DOCUMENTO</t>
  </si>
  <si>
    <t>21-MAY-1999</t>
  </si>
  <si>
    <t>16-AGO-1999</t>
  </si>
  <si>
    <t>19-NOV-2001</t>
  </si>
  <si>
    <t>RED PROLECTURA</t>
  </si>
  <si>
    <t>23-SEP-1998</t>
  </si>
  <si>
    <t>09-NOV-2001</t>
  </si>
  <si>
    <t>INFORMES ESTADÍSTICOS BIBLIOTECAS</t>
  </si>
  <si>
    <t>AGO-1998</t>
  </si>
  <si>
    <t>OCT-1998</t>
  </si>
  <si>
    <t>COMITÉ DE DIRECCIÓN</t>
  </si>
  <si>
    <t>11-NOV-1998</t>
  </si>
  <si>
    <t>06-DIC-1999</t>
  </si>
  <si>
    <t>12-DIC-2001</t>
  </si>
  <si>
    <t>CELEBRACIÓN DIA DEL IDIOMA</t>
  </si>
  <si>
    <t>04-AGO-2000</t>
  </si>
  <si>
    <t>ENCUENTROS REGIONALES</t>
  </si>
  <si>
    <t>22-OCT-1999</t>
  </si>
  <si>
    <t>12-FEB-2001</t>
  </si>
  <si>
    <t>NOV-1998</t>
  </si>
  <si>
    <t>13-JUL-2001</t>
  </si>
  <si>
    <t>CAPACITACIÓN ORGANIZACIÓN TÉCNICA AÑO 2000-2001</t>
  </si>
  <si>
    <t>07-ENE-1999</t>
  </si>
  <si>
    <t>30-NOV-2001</t>
  </si>
  <si>
    <t>Texto mecanografiado y manuscrito, hojas carta, oficio, fax, dobles,  ganchos de cosedora, copia y original, documentos: cuadro lista de hoteles para el séptimo encuentro de Bibliotecas publicas, preinscripción séptimo encuentro bibliotecas públicas, firma original, facsimilar, sellos</t>
  </si>
  <si>
    <t>Texto mecanografiado, hojas carta, oficio, ganchos de cosedora, documentos: diario oficial, guía sobre información básica de los programas sociales del plan Nacional de desarrollo, resolución por la cual  se crea la"Biblioteca Ministerio de Cultura" y su consejo asesor, resolución por la cual  se señalan criterios y condiciones que deben cumplirse, firma facsimilar y original</t>
  </si>
  <si>
    <t>Texto mecanografiado, hojas carta, oficio, copia y fotocopia, documentos: afiliación EPS, contrato estatal  prestación de servicios, Rut, comprobante de recaudo, correspondencia enviada, póliza de seguros, firma original, facsimilar</t>
  </si>
  <si>
    <t xml:space="preserve">Texto mecanografiado, hojas carta, oficio, ganchos de cosedora, dobles, fax, copia y original, documentos: políticas para la educación superior, reunión comité coordinador Sinfac, taller de sensibilización Bibliotecas Públicas, cuadro Red Nacional Bibliotecas Públicas, cuadro programa de fortalecimiento de bibliotecas públicas con libros adquiridos con recursos de Ley 98/93, Correspondencia enviada y recibida, firmas originales, sellos.
</t>
  </si>
  <si>
    <t>Texto mecanografiado, hojas carta, documentos: Palabreando vidas proyecto de promoción de lectura, fotocopia mapa Perú-Ecuador, imagen "Bongo de la Cultura infantil y juvenil colombo - venezolano", alrededor del libro, correspondencia enviada, firma original.</t>
  </si>
  <si>
    <t>Texto mecanografiado, hojas carta, oficio, ganchos de cosedora, copia, original, evaluación del desempeño laboral técnico asistencial y operativo sin personal a cargo, comunicado de vacaciones, correspondencia firma original, facsimilar, sellos</t>
  </si>
  <si>
    <t>ENVÍOS DE CORREOS 1999</t>
  </si>
  <si>
    <t>Texto mecanografiado, manuscrito, hojas carta, cuarto de carta, ganchos de cosedora, copia, original, relación de guías posexpress de prueba de entrega,  planilla de consignación de envíos posexpress, planilla de despacho, licencia de crédito, firmas originales, facsimilares, sellos</t>
  </si>
  <si>
    <t>Texto mecanografiado, hojas carta, ganchos de cosedora, original, copia, acta de entrega y recibo de publicaciones del Ministerio de Cultura a las Bibliotecas Publicas de Boyacá, constancias de que se recibió, correspondencia, firmas originales, facsimilares, sellos</t>
  </si>
  <si>
    <t>Texto mecanografiado, hojas carta, original, copia, ganchos de cosedora, estudio de necesidades para el crecimiento y la ampliación de servicios de la biblioteca de Colombia, plan sectorial de bibliotecas publicas en Colombia, diagnostico de las bibliotecas publicas en Colombia, correspondencia, firmas originales, facsimilares, sellos</t>
  </si>
  <si>
    <t xml:space="preserve">Texto mecanografiado, manuscrito, hojas carta, copia, original,  autorizaciones salida de elementos Biblioteca Nacional en Colombia, boletín de expedición, tarifas nacionales de servicio postales de correo tradicional, servicios especiales y complementario, en u n sobre se encuentran varios xxxx- control de recolección usuarios, </t>
  </si>
  <si>
    <t>LISTA DE MATERIAL BIBLIOGRÁFICO RECIBIDO</t>
  </si>
  <si>
    <t>Texto mecanografiado,  manuscrito, hojas carta, cuarto de carta, ganchos de cosedora, Kárdex de inventario Biblioteca Nacional de  Colombia, lista de material bibliográfico recibido en el grupo de Bibliotecas Publicas del país</t>
  </si>
  <si>
    <t>Texto mecanografiado, hojas carta, original,  imágenes de módulos para niños -  para bibliotecas - revistero de pared - cubo sencillos para niños - carro para el trasporte de libros, mesas red de bibliotecas publicas, condiciones comerciales, cotización, incremento de bibliotecas publicas en el país, distribución de bibliotecas publicas</t>
  </si>
  <si>
    <t>Texto mecanografiado hojas carta, oficio, ganchos de cosedora, copia, fax, lista de bibliotecas publicas para enviar revistas, acta de entrega y recibo del fondo bibliográfico a la bibliotecas publicas, acta convenio, libros donados por la fundación Rafael Pombo, libros donados por el Ministerio educación nacional, correspondencia, firmas originales, facsimilares, sellos</t>
  </si>
  <si>
    <t>Texto mecanografiado hojas carta, oficio, ganchos de cosedora, original, copia, fax, comité de selección  ley del libro, entrega de libros compras ley del libro a Bibliotecas publicas, factura cambiaria de compraventa, contrato de compraventa N° 077/2001, libros seleccionados para la bibliotecas publicas a las que se le entrego fondo bibliográfico ley del libro, correspondencia, firmas originales, facsimilares, sellos</t>
  </si>
  <si>
    <t>ACTA DE RECIBO Y ENTREGA DEL FONDO BIBLIOGRÁFICO</t>
  </si>
  <si>
    <t xml:space="preserve">Texto mecanografiado, hojas carta, ganchos de cosedora, copia y original, la red de Bibliotecas publicas y los coordinadores departamentales, IX edición premios nacionales Ministerio de Cultura, acta de entrega y recibo del fondo bibliográfico a la Biblioteca, acuerdo N° 028/99- 004/99 - 002, correspondencia firmas originales, sellos </t>
  </si>
  <si>
    <t xml:space="preserve">Texto mecanografiado hojas carta, ganchos de cosedora, copia, original, informe de la red nacional de bibliotecas publicas, informe para la cuarta jornada regional de cultura Atlántico, Bolívar, Córdoba Sucre, Cesar y Guajira, informe de comisión, objetivos del plan de atención de emergencias y desastres formulado por la biblioteca nacional de Colombia, jornadas regionales de cultura " Cultura para construir la paz" correspondencia firmas originales, </t>
  </si>
  <si>
    <t>Texto mecanografiado, hojas carta, original, gancho de cosedora, copia y original,  formación integral modalidad de educación posibilitadora de lo humano 32 Pág.. Taller regional de voz escénica - dirección nacional de artes grupo de artes área de teatro, acciones de capacitación que realiza la división de Bibliotecas Publicas en el marco de la red Colombiana de Bibliotecas publicas, estudio de necesidades de capacitación del personal adscrito a bibliotecas casas de la Cultura del Departamento de Antioquia, correspondencia firmas originales, sellos</t>
  </si>
  <si>
    <t>FONDOS ENTREGADOS BIBLIOTECAS PUBLICAS DEL PAÍS</t>
  </si>
  <si>
    <t>Texto mecanografiado, hojas carta, oficio, copia, original, ganchos de cosedora, factura cambiaria de compraventa, Centro Regional para el fomento del libro para America Latina y el caribe cotización, acta  de entrega y recibo fondo bibliográfico a la biblioteca publica Gameza Boyacá, correspondencia firmas originales, sellos</t>
  </si>
  <si>
    <t>Texto mecanografiado, hojas carta, oficio, ganchos de cosedora, copia, fax,  folleto AECI los centros de formación de la cooperación española en Iberoamérica, ficha técnica información básica para la identificación de proyectos para dotación en bibliotecas publicas de Colombia, Ministerio de Educación  y Cultura, 3 protocolo ejecutivo del acuerdo cultural entre el gobierno de la republica Italiana y el gobierno de la Republica de Colombia, BOE boletín oficial del estado, cooperación española en Colombia introducción, correspondencia firmas originales, facsimilares,  sellos</t>
  </si>
  <si>
    <t>Texto mecanografiado, manuscrito, hojas carta, oficio, ganchos de cosedora, original y copia, evaluación del curso para personal de Bibliotecas Publicas, curso taller sobre organización técnica de Bibliotecas Publicas nivel 1 Pitalito- Huila, creación de la sala infantil de la Biblioteca Publica Municipal taller de promoción de lectura Ariguani Magdalena, lista de libros entregados al grupo de selección y adquisiciones, ejecución rubros presupuestales, corespondencia firmas originales, facsimilares,  sellos</t>
  </si>
  <si>
    <t>10.-NOV-2000</t>
  </si>
  <si>
    <t>MANUAL DE PROCEDIMIENTOS</t>
  </si>
  <si>
    <t>OCT-1999</t>
  </si>
  <si>
    <t>17-ABR-2000</t>
  </si>
  <si>
    <t>Texto mecanografiado, hojas carta, oficio, ganchos de cosedora, original y copia, dobles en las hojas, manchas, resolución por la cual se confiere una comisión de servicio, cumplido de comisión , firmas originales  y facsimilar</t>
  </si>
  <si>
    <t>14-FEB-2000</t>
  </si>
  <si>
    <t>07-SEP-1999</t>
  </si>
  <si>
    <t>Texto mecanografiado, clips, ganchos de cosedora, copias, hojas carta, oficio, vivamos la Autopia en hojas carta, gancho de cosedora las hojas llevan numeración consecutiva, folleto séptimo (7o) Encuentro Nacional de Bibliotecas Públicas, programa de concertación filosofía del programa en hojas oficio, numeración consecutiva ganchos de cosedora.</t>
  </si>
  <si>
    <t>Texto mecanografiado, hojas carta, oficio, originales y copias, ganchos de cosedora, con dobles, roturas, memorandos tramitación, documentos legales personas jurídicas, fotos del departamento de Caquetá Municipio de San Vicente de Guayabal, Resolución 22  Gobernación del Hulla por la cual se reconoce una personería jurídica.</t>
  </si>
  <si>
    <t>Texto mecanografiado, hojas carta, oficio, lista de Bibliotecas Publicas  por Departamentos que se les ha enviado lista de duplicados de juegos, solicitud de juegos de fichas, correspondencia enviada , relación de libros existentes en la Biblioteca Municipal de Miraflores Boyacá, lista de fichas Sálenlo - Quindío, listado de libros sin ficha catalográfica, documento con firmas originales y facsimilar, algunas hojas llevan numeración consecutiva.</t>
  </si>
  <si>
    <t>Texto mecanografiado, ganchos de cosedora, hojas carta, oficio, documento original, copia, correspondencia recibida y enviada,  propuesta de integración de los representantes al Consejo Nacional, diskette que incluye los anexos del acta No.2, Resolución por la cual se reglamenta la composición y funcionamiento del Consejo Nacional de Cultura con firmas originales y facsimilares</t>
  </si>
  <si>
    <t>Texto mecanografiado, hojas carta, oficio, copia, y original, fax de la asociación del  grupo de Bibliotecas Nacionales,  con firma original, grupo de Bibliotecas Públicas curso taller sobre organización técnica de Bibliotecas, correspondencia, enviada, con firmas originales y facsimilar, creación de la sala infantil de la Bibliotecas Públicas Municipales, lista de participantes al taller.</t>
  </si>
  <si>
    <t>20 AGOS. 1998</t>
  </si>
  <si>
    <t>22 AGOS. 2001</t>
  </si>
  <si>
    <t>Texto mecanografiado, hojas carta, ganchos de cosedora, original, copia y fax, Documentos: Bibliotecas Populares fronterizas Colombo Ecuatorianas, mapa del banco de la República Ipiales, cuadro programación Bibliotecas Populares fronterizas, proyecto guía Bibliotecas Públicas, correspondencia enviada, firmas original y facsimilar.</t>
  </si>
  <si>
    <t>Texto mecanografiado, hojas carta, media carta, oficio, fax, original y copia,  ganchos de cosedora, dobles en las hojas,  firmas originales, .convenio Cerlalc, memorando  circular, Asociación Colombiana de Bibliotecólogos Ascolbi, relación de envíos por correo, documentos personales (hoja de vida, fotocopia de la cedula, declaración de voluntad de Beatriz Helena Robledo) adicional de  contrato ínter administrativo Nº420/00 celebrado entre el Ministerio de Cultura y la Administración Postal Nacional " Apostal " con firmas originales.</t>
  </si>
  <si>
    <t>CONVENIOS INTER ADMINISTRATIVO DE COOPERACIÓN TÉCNICA</t>
  </si>
  <si>
    <t>Texto mecanografiado, hojas carta, oficio,  ganchos de cosedora, copia, original, convenio ínter administrativo de cooperación técnica entre Ministerio de Cultura y el Departamento de Norte de Santander,  convenio ínteradministrativo de cooperación técnica entre Ministerio de Cultura y la Corporación de Cultura de Armenia-Quindío,  convenio ínter administrativo de cooperación técnica entre Ministerio de Cultura y Norte de Santander,  convenio ínter administrativo de cooperación técnica entre Ministerio de Cultura y la Corporación Municipal de Cultura, algunos documentos con numeración consecutiva, firmas originales, cuadro de relación de las Bibliotecas que han solicitado la base de datos, correspondencia enviada.</t>
  </si>
  <si>
    <t>Texto mecanografiado, hojas carta, oficio, ganchos de cosedora, documento original y copia correspondencia enviada, memorando, curso taller de servicios bibliotecarios, referencia y servicios de información local. Popayán (Cauca), informe, firmas originales.</t>
  </si>
  <si>
    <t>REUNIÓN DE PLANEACIÓN DE BIBLIOTECAS FRONTERIZAS</t>
  </si>
  <si>
    <t>Texto mecanografiado, hojas carta y media carta, ganchos de cosedora, copia, fax, correspondencia enviada,  firma original y facsimilar, constancia que se recibió del Grupo de Bibliotecas Publicas 10 paquetes que contienen muebles, entregados a Biblioteca Pública de Aruguani, y otra a Magangué (Bolívar)</t>
  </si>
  <si>
    <t>i</t>
  </si>
  <si>
    <t xml:space="preserve">Texto mecanografiado,  hojas carta, media carta, ganchos de cosedora, dobles, roturas, fax, documentos:  Encuentro Iberoamericano de responsables Nacionales de Bibliotecas Publicas, acta de la reunión del comité directivo del foro Iberoamericano de responsables Nacionales, guía de informe para la reunión del grupo de Bibliotecas Publicas de América Latina en Abinia, Correspondencia enviada y recibida, firmas originales, facsimilar, sellos
</t>
  </si>
  <si>
    <t xml:space="preserve">Texto mecanografiado,  hojas carta, oficio, fax, ganchos de cosedora, documentos:  proyecto construcción sala infantil de Lectura, contrato interadministrativo celebrado entre el Ministerio de Cultura y Corporación Municipal de Villavicencio, Corporación Luis Eduardo Nieto Arteta, Programa Nacional de infraestructura, directorio telefónico, foro anual de casas grandes, Correspondencia enviada y recibida, firmas originales, facsimilar, sellos
</t>
  </si>
  <si>
    <t>SISTEMA NACIONAL DE FORMACIÓN Artística Y CULTURAL</t>
  </si>
  <si>
    <t>Texto mecanografiado, hojas carta, oficio, ganchos de cosedora, Documentos: la Biblioteca y los niños, taller de animación de lectura, reunión Sinfac, cuadro resumen proyectos de formación financiados por Concertación, correspondencia enviada, firmas originales, facsimilar.</t>
  </si>
  <si>
    <t>PROYECTO EL MALETÍN DEL BIBLIOTECARIO</t>
  </si>
  <si>
    <t>Texto mecanografiado, hojas carta, oficio, ganchos de cosedora, copia, documentos: inventario devolutivo, proyecto para la Ifla- Alp, cuadro N° 1 materiales impresos, convenio de cooperación entre el Ministerio de Cultura y el Centro Regional para el fomento del Libro en América latina y el Caribe-CERLALC, correspondencia enviada, firma original</t>
  </si>
  <si>
    <t>Texto mecanografiado, manuscrito, copia, hojas carta, oficio, ganchos de cosedora, manchas, documentos: como elaborar el manual de procedimientos, procesos y procedimientos Red Colombiana de Bibliotecas Públicas, cotización de servicios, convenio de cooperación técnica y Cultural Ministerio de Cultura y el Observatorio Interarts, correspondencia envida, firma original, algunas hojas numeradas consecutivamente.</t>
  </si>
  <si>
    <t>Texto mecanografiado,  hojas carta, oficio, fax, ganchos de cosedora, copia y original, dobles en las hojas, documentos:  acta de entrega y recibo de publicaciones del Ministerio de Cultura a la Biblioteca Pública del Quindío, correspondencia enviada a las Bibliotecas Públicas, firmas originales, facsimilares, sellos.</t>
  </si>
  <si>
    <t>Texto mecanografiado, hojas carta, oficio, ganchos de cosedora, fax, documentos: cuadro solicitud material bibliográfico 1998, inventario general de Biblioteca Pública  Juan Salateo del Municipio de Andaqui, 
Correspondencia enviada y recibida, firmas originales, facsimilar y sellos</t>
  </si>
  <si>
    <t xml:space="preserve">Texto mecanografiado, hojas carta, oficio, fax, original, copia, documentos: Seminario para bibliotecarios en Colonia, Alemania, cuadro seminario de Colonia, Correspondencia enviada y recibida, firmas originales, facsimilar, sellos </t>
  </si>
  <si>
    <t>Texto mecanografiado, hojas carta, copia y original, ganchos de cosedora, documentos: concurso publico para la  elaboración  de anteproyectos arquitectónicos de las sedes Tunal y Tintal, numeración  Consecutiva, firma original</t>
  </si>
  <si>
    <t>PROYECTO BIBLIOTECA NACIONAL</t>
  </si>
  <si>
    <t>Texto mecanografiado, hojas carta, oficio, ganchos de cosedora, copia y fotocopia, documentos:  proyectos para salvar la memoria Bibliográfica, Hemerográfica Nacional, proyectos estratégicos de la Biblioteca Nacional,  proyecto de difusión de la memoria audiovisual Nacional, información básica para el folleto sobre proyectos.</t>
  </si>
  <si>
    <t>COOPERACIÓN ESPAÑOLA EN COLOMBIA</t>
  </si>
  <si>
    <t>26-JUL-2000</t>
  </si>
  <si>
    <t>Texto mecanografiado, hojas carta, oficio, ganchos de cosedora, fax, copia y original,  Red de Bibliotecas Fronterizas Colombo- Ecuatorianas, Curso Taller para Bibliotecas Publicas Fronterizas, recibo de envió, creación sala infantil de la Biblioteca Pública Municipal, Lista de participantes a taller de promoción de lectura. Vista hermosa (Meta), informe comisión, correspondencia enviada, firmas originales y facsimilares.</t>
  </si>
  <si>
    <t>Texto mecanografiado, hojas carta, media carta, oficio, rasgaduras, ganchos de cosedora, dobles en las hojas, original y copia, correspondencia despachada, minuta técnica persona natural (formulario pensión, declaración de bienes y de renta, Rut ) cuadro rubro presupuestal, comprobante recaudo, póliza de seguros, cotización, firmas  originales y facsimilar.</t>
  </si>
  <si>
    <t xml:space="preserve">Texto mecanografiado,  en hojas carta, documento original, gancho de cosedora,numeración consecutiva (8 Pág.) </t>
  </si>
  <si>
    <t>Texto mecanografiado, manuscrito, hojas carta, media carta, oficio, recibo de consignación, copia, convenio ínter administrativo celebrado entre el Ministerio de Cultura y la Administración Postal Nacional-Apostal,  planilla de consignación de envíos, cuadro licencia de crédito, formatos  diligenciados de post Express, tarifas internacionales, correspondencia enviada, firmas originales y facsimilar con sellos.</t>
  </si>
  <si>
    <t>Texto mecanografiado, hojas carta, oficio, fax, ganchos de cosedora, dobleces y roturas en documentos, Documentos: correspondencia enviada a bibliotecas públicas, cuadro solicitud de material bibliográfico, dotación de texto y adecuaciones locativas Biblioteca Pública la Virginia, firmas originales, facsimilar y sellos, algunas hojas con numeración consecutiva a lápiz.</t>
  </si>
  <si>
    <t>Texto mecanografiado, ganchos de cosedora, original y copia, hojas carta y oficio, algunas hojas con dobles en las esquinas y con numeración consecutiva, correspondencia enviada y recibida,  firmas originales,  sellos, Documentos: Elementos para un diagnóstico, Ministerio de Cultura, Diagnóstico del Ministerio  de Cultura, Red Nacional de Bibliotecas Públicas, propuesta y lineamientos para la formulación del plan nacional sectorial de servicios bibliotecarios públicos, Elementos para la elaboración del Plan Decenal de Cultura, Comentarios generales sobre el ejercicio de diagnóstico realizado en el Ministerio de Cultura</t>
  </si>
  <si>
    <t>Texto mecanografiado, hojas carta, oficio, ganchos de cosedora, copia, original,   fax, dobles en las hojas, relación de las bibliotecas públicas de los resguardos indígenas, convenio Cerlalc, programa fortalecimiento de bibliotecas públicas de personas que viajan a Medellín, cuadro 7o. Encuentro Nacional de Bibliotecas Públicas, Red  Nacional de Bibliotecas Públicas material bibliográfico, correspondencia enviada y recibida, memorando de las  Organizaciones Campesinas Dell Norte, solicitud de cotización y reserva, enquiridión de mecanografiar fichas catalográficas, firmas originales, sellos.</t>
  </si>
  <si>
    <t>Texto mecanografiado, hojas carta, oficio, ganchos de cosedora, original, copia y manuscrito, nota interna, formato de cumplido, comisiones al interior del país, pase para abordar de la Sra. Beatriz León, comprobante de egreso Centro Regional para el Fomento del libro en América Latina y el Caribe, Cerlalc, correspondencia enviada y recibida, firmas originales, facsimilar, sellos.</t>
  </si>
  <si>
    <t>Texto mecanografiado, manuscrito, ganchos de cosedora, hojas carta, oficio, media carta, original  y copia,  orden de alta almacén, factura de venta, minuta técnica persona jurídica, Cámara de Comercio de Bogota, control de envió, copia ordenes de servicio a las dependencias, póliza de seguros, adicción, orden de trabajo, registro de asignaturas documentos persona natural ( copia c.c, certificado de antecedentes disciplinarios, hoja de vida, diploma de bachiller) seminario taller para legalizar en Nariño, folleto para apoyar desde La Biblioteca Publica, correspondencia enviada y recibida,  firmas originales, facsimilar,  sellos.</t>
  </si>
  <si>
    <t>DOTACIÓN DE LA BIBLIOTECA PÚBLICA DEL COLEGIO MIXTO DIEGO LUÍS CÓRDOBA. LINARES - NARIÑO</t>
  </si>
  <si>
    <t>Texto mecanografiado, hojas carta, oficio, dobles en las hojas, ganchos de cosedora, encuestas de hogares modulo hábitos de lectura de los colombianos, comité coordinador del convenio institucional de cooperación entre Cerlalc -Fundalectura, Cámara Colombiana del Libro, correspondencia recibida y envidada en original, copia, fax, con firmas originales, facsimilar, sellos.</t>
  </si>
  <si>
    <t>Texto mecanografiado, hojas carta, ganchos de cosedora, original y copia, deterioro en las hojas por oxido del gancho legajador,  Documentos: 2 cuadernillos Ifla Express vol.1, Conferencia General Jerusalén, respuesta a la proposición 008 coordinación general de servicios y tecnologías de información - Universidad de Colima, firma originales.</t>
  </si>
  <si>
    <t>Texto mecanografiado, fax, hojas carta,  oficio, original y copia, ganchos de cosedora, dobles, Documentos: Comfenalco Antioquia servicio de información local, manejo de colecciones seriadas, formatos de procedimientos internos, programa de capacitación  sobre servicios de información, correspondencia enviada, firmas originales y facsimilar</t>
  </si>
  <si>
    <t>Texto mecanografiado, hojas carta, ganchos de cosedora, copia y original, documentos: impacto social de las cajas de compensación en los hábitos Culturales y la calidad de vida de la población usuaria, estudio piloto desafío para los programas sociales de las cajas de compensación, firma facsimilar, desafíos para los programas sociales de las cajas de compensación en el actual panorama social y político, Las bibliotecas públicas y la lectura</t>
  </si>
  <si>
    <t>MATERIAL BIBLIOGRÁFICO ENTREGADO A DEPARTAMENTOS</t>
  </si>
  <si>
    <t>CORRESPONDENCIA ENVIADA A ALCALDÍAS MUNICIPALES</t>
  </si>
  <si>
    <t>Texto mecanografiado, hojas carta, media carta,  oficio, fax,  ganchos de cosedora, copia y original, documentos: memorando de tramitación, correspondencia recibida y enviada, firmas en original, facsimilar, sellos, numeración no  consecutiva  con lápiz.</t>
  </si>
  <si>
    <t>CONVENIO INTER ADMINISTRATIVO Y FONDO DE PROGRAMAS  ESPECIALES PARA LA PAZ</t>
  </si>
  <si>
    <t>Texto mecanografiado, ganchos de cosedora, hojas carta, oficio, copia y original, documentos: Bibliotecas afectadas por la violencia, foto Biblioteca Pública Municipal Augusto Rivera Garcés,  Bolívar, Cauca destruida incursión guerrilla, foto Biblioteca Pública Municipal Santa María Huila destruida, proyecto ciclo de talleres Bibliotecas Públicas promoción de lectura y comunidad Nariño, acuerdo entre el fondo de programas especiales para la paz y el comité de la Cruz Roja, recorte en original periódico  " la bomba estaba anunciada " y "La cultura victima de los violentos", correspondencia recibida y enviada, firmas en original, facsimilar, sellos.</t>
  </si>
  <si>
    <t>RELACIÓN DE BIBLIOTECAS PÚBLICAS -FONDO MUNICIPAL</t>
  </si>
  <si>
    <t xml:space="preserve">Texto mecanografiado. Hojas carta, ganchos de cosedora, copia y original, documentos: Correspondencia enviada y recibida, firmas originales, facsimilar, sellos
</t>
  </si>
  <si>
    <t>ASOCIACIÓN DE BIBLIOTECAS NACIONALES DE IBEROAMÉRICA - ABINIA</t>
  </si>
  <si>
    <t>BOGOTÁ-Red de Bibliotecas Públicas ,consejo de Bogotá</t>
  </si>
  <si>
    <t>papel</t>
  </si>
  <si>
    <t>BOGOTA Bilioteca Luis Angel Arango</t>
  </si>
  <si>
    <t>BOGOTÁ - Bibliotecas COLSUBSIDIO</t>
  </si>
  <si>
    <t>BOGOTÁ - Bibliotecas De Barrio</t>
  </si>
  <si>
    <t>BOGOTÁ - Biblioteca Infantil el Parque</t>
  </si>
  <si>
    <t xml:space="preserve">BOGOTÁ - Red Bibliotecas Comunitarias </t>
  </si>
  <si>
    <t>DABS Departamento Administrativo de Bienestar Social</t>
  </si>
  <si>
    <t>BOGOTÁ - Biblioteca La Perseverancia</t>
  </si>
  <si>
    <t>BOGOTÁ - SIMBID</t>
  </si>
  <si>
    <t>Bibliotecas Fronterizas</t>
  </si>
  <si>
    <t>NOV. 1999</t>
  </si>
  <si>
    <t>Colecciones Bibliobus y/o Biblio Jeep</t>
  </si>
  <si>
    <t>Encuentros Bibliotecas Escolares</t>
  </si>
  <si>
    <t>Libros para compra</t>
  </si>
  <si>
    <t xml:space="preserve">Remisión e inventario de archivos </t>
  </si>
  <si>
    <t>Publicaciones COLCULTURA</t>
  </si>
  <si>
    <t>Videos Biblioteca ICBF</t>
  </si>
  <si>
    <t>Colecciones Itinerantes</t>
  </si>
  <si>
    <t>ASOBIP</t>
  </si>
  <si>
    <t>Consejo nacional de Cultura</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</si>
</sst>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Pta&quot;;\-#,##0\ &quot;Pta&quot;"/>
    <numFmt numFmtId="189" formatCode="#,##0\ &quot;Pta&quot;;[Red]\-#,##0\ &quot;Pta&quot;"/>
    <numFmt numFmtId="190" formatCode="#,##0.00\ &quot;Pta&quot;;\-#,##0.00\ &quot;Pta&quot;"/>
    <numFmt numFmtId="191" formatCode="#,##0.00\ &quot;Pta&quot;;[Red]\-#,##0.00\ &quot;Pta&quot;"/>
    <numFmt numFmtId="192" formatCode="_-* #,##0\ &quot;Pta&quot;_-;\-* #,##0\ &quot;Pta&quot;_-;_-* &quot;-&quot;\ &quot;Pta&quot;_-;_-@_-"/>
    <numFmt numFmtId="193" formatCode="_-* #,##0\ _P_t_a_-;\-* #,##0\ _P_t_a_-;_-* &quot;-&quot;\ _P_t_a_-;_-@_-"/>
    <numFmt numFmtId="194" formatCode="_-* #,##0.00\ &quot;Pta&quot;_-;\-* #,##0.00\ &quot;Pta&quot;_-;_-* &quot;-&quot;??\ &quot;Pta&quot;_-;_-@_-"/>
    <numFmt numFmtId="195" formatCode="_-* #,##0.00\ _P_t_a_-;\-* #,##0.00\ _P_t_a_-;_-* &quot;-&quot;??\ _P_t_a_-;_-@_-"/>
    <numFmt numFmtId="196" formatCode="[$-240A]dddd\,\ dd&quot; de &quot;mmmm&quot; de &quot;yyyy"/>
    <numFmt numFmtId="197" formatCode="dd/mm/yyyy;@"/>
    <numFmt numFmtId="198" formatCode="&quot;Sí&quot;;&quot;Sí&quot;;&quot;No&quot;"/>
    <numFmt numFmtId="199" formatCode="&quot;Verdadero&quot;;&quot;Verdadero&quot;;&quot;Falso&quot;"/>
    <numFmt numFmtId="200" formatCode="&quot;Activado&quot;;&quot;Activado&quot;;&quot;Desactivado&quot;"/>
    <numFmt numFmtId="201" formatCode="[$€-2]\ #,##0.00_);[Red]\([$€-2]\ #,##0.00\)"/>
    <numFmt numFmtId="202" formatCode="0;[Red]0"/>
    <numFmt numFmtId="203" formatCode="&quot;$&quot;\ #,##0"/>
    <numFmt numFmtId="204" formatCode="#,##0;[Red]#,##0"/>
    <numFmt numFmtId="205" formatCode="[$-240A]hh:mm:ss\ AM/PM"/>
    <numFmt numFmtId="206" formatCode="dd/mm/yy;@"/>
    <numFmt numFmtId="207" formatCode="[$-F800]dddd\,\ mmmm\ dd\,\ yyyy"/>
    <numFmt numFmtId="208" formatCode="[$-240A]d&quot; de &quot;mmmm&quot; de &quot;yyyy;@"/>
    <numFmt numFmtId="209" formatCode="dd\-mm\-yy;@"/>
    <numFmt numFmtId="210" formatCode="mmm\-yyyy"/>
  </numFmts>
  <fonts count="50">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sz val="12"/>
      <name val="Arial"/>
      <family val="2"/>
    </font>
    <font>
      <b/>
      <sz val="12"/>
      <name val="Arial"/>
      <family val="2"/>
    </font>
    <font>
      <b/>
      <sz val="16"/>
      <name val="Arial"/>
      <family val="2"/>
    </font>
    <font>
      <b/>
      <sz val="14"/>
      <name val="Arial"/>
      <family val="2"/>
    </font>
    <font>
      <sz val="14"/>
      <name val="Arial"/>
      <family val="2"/>
    </font>
    <font>
      <b/>
      <sz val="9"/>
      <name val="Arial"/>
      <family val="2"/>
    </font>
    <font>
      <sz val="12"/>
      <color indexed="8"/>
      <name val="Arial"/>
      <family val="2"/>
    </font>
    <font>
      <sz val="12"/>
      <color indexed="43"/>
      <name val="Arial"/>
      <family val="2"/>
    </font>
    <font>
      <b/>
      <sz val="10"/>
      <name val="Arial Narrow"/>
      <family val="2"/>
    </font>
    <font>
      <sz val="10"/>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FF000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medium"/>
      <top>
        <color indexed="63"/>
      </top>
      <bottom>
        <color indexed="63"/>
      </bottom>
    </border>
    <border>
      <left style="medium"/>
      <right style="medium"/>
      <top style="medium"/>
      <bottom style="medium"/>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style="thin"/>
      <bottom style="thin"/>
    </border>
    <border>
      <left style="thin"/>
      <right style="medium"/>
      <top>
        <color indexed="63"/>
      </top>
      <bottom style="thin"/>
    </border>
    <border>
      <left style="thin"/>
      <right>
        <color indexed="63"/>
      </right>
      <top style="thin"/>
      <bottom style="thin"/>
    </border>
    <border>
      <left style="thin"/>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medium"/>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style="medium"/>
    </border>
    <border>
      <left style="medium"/>
      <right style="thin"/>
      <top>
        <color indexed="63"/>
      </top>
      <bottom style="thin"/>
    </border>
    <border>
      <left style="medium"/>
      <right style="thin"/>
      <top style="thin"/>
      <bottom style="thin"/>
    </border>
    <border>
      <left style="medium"/>
      <right>
        <color indexed="63"/>
      </right>
      <top style="thin"/>
      <bottom style="thin"/>
    </border>
    <border>
      <left>
        <color indexed="63"/>
      </left>
      <right>
        <color indexed="63"/>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0" fillId="30" borderId="0" applyNumberFormat="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1"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319">
    <xf numFmtId="0" fontId="0" fillId="0" borderId="0" xfId="0" applyAlignment="1">
      <alignment/>
    </xf>
    <xf numFmtId="0" fontId="0" fillId="0" borderId="10" xfId="0" applyBorder="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0" borderId="11" xfId="0" applyBorder="1" applyAlignment="1">
      <alignment horizontal="center" vertical="center"/>
    </xf>
    <xf numFmtId="0" fontId="0" fillId="0" borderId="12" xfId="0" applyBorder="1" applyAlignment="1">
      <alignment/>
    </xf>
    <xf numFmtId="0" fontId="0" fillId="0" borderId="13" xfId="0" applyBorder="1" applyAlignment="1">
      <alignment/>
    </xf>
    <xf numFmtId="0" fontId="0" fillId="0" borderId="0" xfId="0" applyAlignment="1">
      <alignment horizontal="left" vertical="center" wrapText="1"/>
    </xf>
    <xf numFmtId="0" fontId="0" fillId="0" borderId="14" xfId="0" applyBorder="1" applyAlignment="1">
      <alignment/>
    </xf>
    <xf numFmtId="0" fontId="0" fillId="0" borderId="12" xfId="0" applyBorder="1" applyAlignment="1">
      <alignment horizontal="center" vertical="center"/>
    </xf>
    <xf numFmtId="3" fontId="0" fillId="0" borderId="12" xfId="0" applyNumberFormat="1" applyBorder="1" applyAlignment="1">
      <alignment horizontal="center" vertical="center"/>
    </xf>
    <xf numFmtId="0" fontId="0" fillId="0" borderId="13" xfId="0" applyBorder="1" applyAlignment="1">
      <alignment horizontal="center" vertical="center"/>
    </xf>
    <xf numFmtId="0" fontId="8" fillId="33" borderId="15" xfId="0" applyFont="1" applyFill="1" applyBorder="1" applyAlignment="1">
      <alignment horizontal="center" vertical="center" wrapText="1"/>
    </xf>
    <xf numFmtId="0" fontId="2"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justify" vertical="center"/>
    </xf>
    <xf numFmtId="0" fontId="5" fillId="0" borderId="0" xfId="0" applyFont="1" applyAlignment="1">
      <alignment horizontal="center" vertical="center"/>
    </xf>
    <xf numFmtId="0" fontId="5" fillId="0" borderId="0" xfId="0" applyFont="1" applyAlignment="1">
      <alignment horizontal="left" vertical="center" wrapText="1"/>
    </xf>
    <xf numFmtId="197" fontId="5" fillId="0" borderId="0" xfId="0" applyNumberFormat="1" applyFont="1" applyAlignment="1">
      <alignment horizontal="center" vertical="center"/>
    </xf>
    <xf numFmtId="49" fontId="5" fillId="0" borderId="0" xfId="0" applyNumberFormat="1" applyFont="1" applyAlignment="1">
      <alignment horizontal="center" vertical="center"/>
    </xf>
    <xf numFmtId="197" fontId="5" fillId="0" borderId="0" xfId="0" applyNumberFormat="1" applyFont="1" applyAlignment="1">
      <alignment horizontal="center" vertical="center"/>
    </xf>
    <xf numFmtId="1" fontId="5" fillId="0" borderId="0" xfId="0" applyNumberFormat="1" applyFont="1" applyAlignment="1">
      <alignment horizontal="center" vertical="center"/>
    </xf>
    <xf numFmtId="0" fontId="5" fillId="0" borderId="0" xfId="0" applyFont="1" applyAlignment="1">
      <alignment horizontal="justify" vertical="center" wrapText="1"/>
    </xf>
    <xf numFmtId="0" fontId="5" fillId="0" borderId="0" xfId="0" applyFont="1" applyFill="1" applyAlignment="1">
      <alignment horizontal="justify" vertical="center"/>
    </xf>
    <xf numFmtId="0" fontId="6" fillId="0" borderId="16" xfId="0" applyFont="1" applyBorder="1" applyAlignment="1">
      <alignment horizontal="center" vertical="center"/>
    </xf>
    <xf numFmtId="0" fontId="6" fillId="0" borderId="17" xfId="0" applyFont="1" applyBorder="1" applyAlignment="1">
      <alignment horizontal="center" vertical="center" wrapText="1"/>
    </xf>
    <xf numFmtId="0" fontId="5" fillId="0" borderId="0" xfId="0" applyFont="1" applyBorder="1" applyAlignment="1">
      <alignment horizontal="justify" vertical="center"/>
    </xf>
    <xf numFmtId="0" fontId="5" fillId="34" borderId="0" xfId="0" applyFont="1" applyFill="1" applyBorder="1" applyAlignment="1">
      <alignment horizontal="justify" vertical="center"/>
    </xf>
    <xf numFmtId="0" fontId="5" fillId="0" borderId="0" xfId="0" applyFont="1" applyBorder="1" applyAlignment="1">
      <alignment horizontal="center" vertical="center"/>
    </xf>
    <xf numFmtId="0" fontId="5" fillId="0" borderId="0" xfId="0" applyFont="1" applyBorder="1" applyAlignment="1">
      <alignment horizontal="left" vertical="center" wrapText="1"/>
    </xf>
    <xf numFmtId="197" fontId="5" fillId="0" borderId="0" xfId="0" applyNumberFormat="1" applyFont="1" applyBorder="1" applyAlignment="1">
      <alignment horizontal="center" vertical="center"/>
    </xf>
    <xf numFmtId="49" fontId="5" fillId="0" borderId="0" xfId="0" applyNumberFormat="1" applyFont="1" applyBorder="1" applyAlignment="1">
      <alignment horizontal="center" vertical="center"/>
    </xf>
    <xf numFmtId="0" fontId="5" fillId="0" borderId="0" xfId="0" applyFont="1" applyBorder="1" applyAlignment="1">
      <alignment horizontal="justify" vertical="center" wrapText="1"/>
    </xf>
    <xf numFmtId="0" fontId="5" fillId="0" borderId="0" xfId="0" applyFont="1" applyBorder="1" applyAlignment="1">
      <alignment horizontal="center" vertical="center" wrapText="1"/>
    </xf>
    <xf numFmtId="0" fontId="0" fillId="0" borderId="0" xfId="0" applyBorder="1" applyAlignment="1">
      <alignment horizontal="center"/>
    </xf>
    <xf numFmtId="0" fontId="0" fillId="0" borderId="0" xfId="0" applyBorder="1" applyAlignment="1">
      <alignment/>
    </xf>
    <xf numFmtId="0" fontId="6" fillId="34" borderId="16" xfId="0" applyFont="1" applyFill="1" applyBorder="1" applyAlignment="1">
      <alignment horizontal="center" vertical="center" wrapText="1"/>
    </xf>
    <xf numFmtId="0" fontId="5" fillId="35" borderId="10" xfId="0" applyFont="1" applyFill="1" applyBorder="1" applyAlignment="1">
      <alignment horizontal="center" vertical="center"/>
    </xf>
    <xf numFmtId="0" fontId="6" fillId="0" borderId="0" xfId="0" applyFont="1" applyFill="1" applyBorder="1" applyAlignment="1">
      <alignment vertical="center" wrapText="1"/>
    </xf>
    <xf numFmtId="49" fontId="5" fillId="0" borderId="0" xfId="0" applyNumberFormat="1" applyFont="1" applyFill="1" applyAlignment="1">
      <alignment horizontal="center" vertical="center"/>
    </xf>
    <xf numFmtId="49" fontId="6" fillId="0" borderId="16"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0" fontId="5" fillId="35" borderId="12" xfId="0" applyFont="1" applyFill="1" applyBorder="1" applyAlignment="1">
      <alignment horizontal="center" vertical="center"/>
    </xf>
    <xf numFmtId="0" fontId="5" fillId="35" borderId="18" xfId="0" applyFont="1" applyFill="1" applyBorder="1" applyAlignment="1">
      <alignment horizontal="center" vertical="center"/>
    </xf>
    <xf numFmtId="0" fontId="5" fillId="35" borderId="16" xfId="0" applyFont="1" applyFill="1" applyBorder="1" applyAlignment="1">
      <alignment horizontal="center" vertical="center"/>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0" xfId="0" applyBorder="1" applyAlignment="1">
      <alignment horizontal="right"/>
    </xf>
    <xf numFmtId="0" fontId="13" fillId="0" borderId="0" xfId="0" applyFont="1" applyFill="1" applyBorder="1" applyAlignment="1">
      <alignment horizontal="left" vertical="center" wrapText="1"/>
    </xf>
    <xf numFmtId="0" fontId="14" fillId="0" borderId="0" xfId="0" applyFont="1" applyFill="1" applyBorder="1" applyAlignment="1">
      <alignment/>
    </xf>
    <xf numFmtId="0" fontId="14" fillId="0" borderId="0" xfId="0" applyFont="1" applyFill="1" applyAlignment="1">
      <alignment/>
    </xf>
    <xf numFmtId="0" fontId="14" fillId="0" borderId="0" xfId="0" applyFont="1" applyFill="1" applyBorder="1" applyAlignment="1">
      <alignment wrapText="1"/>
    </xf>
    <xf numFmtId="0" fontId="14" fillId="0" borderId="0" xfId="0" applyFont="1" applyFill="1" applyAlignment="1">
      <alignment wrapText="1"/>
    </xf>
    <xf numFmtId="0" fontId="14" fillId="0" borderId="0" xfId="0" applyFont="1" applyFill="1" applyBorder="1" applyAlignment="1">
      <alignment horizontal="left" wrapText="1"/>
    </xf>
    <xf numFmtId="0" fontId="14" fillId="0" borderId="0" xfId="0" applyFont="1" applyFill="1" applyAlignment="1">
      <alignment horizontal="left" wrapText="1"/>
    </xf>
    <xf numFmtId="0" fontId="2" fillId="0" borderId="0" xfId="0" applyFont="1" applyBorder="1" applyAlignment="1">
      <alignment/>
    </xf>
    <xf numFmtId="0" fontId="2" fillId="0" borderId="0" xfId="0" applyFont="1" applyFill="1" applyBorder="1" applyAlignment="1">
      <alignment vertical="center" wrapText="1"/>
    </xf>
    <xf numFmtId="0" fontId="2" fillId="0" borderId="0" xfId="0" applyFont="1" applyBorder="1" applyAlignment="1">
      <alignment vertical="center" wrapText="1"/>
    </xf>
    <xf numFmtId="0" fontId="0" fillId="0" borderId="19" xfId="0" applyBorder="1" applyAlignment="1">
      <alignment horizontal="right"/>
    </xf>
    <xf numFmtId="0" fontId="2" fillId="0" borderId="20" xfId="0" applyFont="1" applyBorder="1" applyAlignment="1">
      <alignment vertical="center" wrapText="1"/>
    </xf>
    <xf numFmtId="49" fontId="5" fillId="0" borderId="0" xfId="0" applyNumberFormat="1" applyFont="1" applyBorder="1" applyAlignment="1">
      <alignment horizontal="center" vertical="center" wrapText="1"/>
    </xf>
    <xf numFmtId="0" fontId="5" fillId="35" borderId="10" xfId="0" applyNumberFormat="1" applyFont="1" applyFill="1" applyBorder="1" applyAlignment="1">
      <alignment horizontal="center" vertical="center"/>
    </xf>
    <xf numFmtId="0" fontId="6" fillId="0" borderId="12" xfId="0" applyFont="1" applyBorder="1" applyAlignment="1">
      <alignment horizontal="center" vertical="center"/>
    </xf>
    <xf numFmtId="49" fontId="6" fillId="0" borderId="12" xfId="0" applyNumberFormat="1" applyFont="1" applyBorder="1" applyAlignment="1">
      <alignment horizontal="center" vertical="center"/>
    </xf>
    <xf numFmtId="0" fontId="6" fillId="0" borderId="12" xfId="0" applyFont="1" applyBorder="1" applyAlignment="1">
      <alignment horizontal="left" vertical="center" wrapText="1"/>
    </xf>
    <xf numFmtId="197" fontId="6" fillId="0" borderId="12" xfId="0" applyNumberFormat="1" applyFont="1" applyBorder="1" applyAlignment="1">
      <alignment horizontal="center" vertical="center"/>
    </xf>
    <xf numFmtId="49" fontId="6" fillId="0" borderId="12" xfId="0" applyNumberFormat="1" applyFont="1" applyFill="1" applyBorder="1" applyAlignment="1">
      <alignment horizontal="center" vertical="center"/>
    </xf>
    <xf numFmtId="0" fontId="6" fillId="0" borderId="13" xfId="0" applyFont="1" applyBorder="1" applyAlignment="1">
      <alignment horizontal="center" vertical="center" wrapText="1"/>
    </xf>
    <xf numFmtId="0" fontId="9" fillId="0" borderId="0" xfId="0" applyFont="1" applyBorder="1" applyAlignment="1">
      <alignment horizontal="center" vertical="center"/>
    </xf>
    <xf numFmtId="0" fontId="6" fillId="35" borderId="10" xfId="0" applyFont="1" applyFill="1" applyBorder="1" applyAlignment="1">
      <alignment horizontal="center" vertical="center"/>
    </xf>
    <xf numFmtId="0" fontId="5" fillId="35" borderId="10" xfId="0" applyFont="1" applyFill="1" applyBorder="1" applyAlignment="1">
      <alignment horizontal="center" vertical="center" wrapText="1"/>
    </xf>
    <xf numFmtId="0" fontId="5" fillId="35" borderId="10" xfId="0" applyFont="1" applyFill="1" applyBorder="1" applyAlignment="1">
      <alignment horizontal="center" vertical="center"/>
    </xf>
    <xf numFmtId="49" fontId="5" fillId="35" borderId="10" xfId="0" applyNumberFormat="1" applyFont="1" applyFill="1" applyBorder="1" applyAlignment="1">
      <alignment horizontal="center" vertical="center"/>
    </xf>
    <xf numFmtId="49" fontId="5" fillId="35" borderId="10" xfId="0" applyNumberFormat="1" applyFont="1" applyFill="1" applyBorder="1" applyAlignment="1">
      <alignment horizontal="center" vertical="center" wrapText="1"/>
    </xf>
    <xf numFmtId="0" fontId="6" fillId="35" borderId="10" xfId="0" applyFont="1" applyFill="1" applyBorder="1" applyAlignment="1">
      <alignment horizontal="left" vertical="center"/>
    </xf>
    <xf numFmtId="0" fontId="6" fillId="35" borderId="10" xfId="0" applyFont="1" applyFill="1" applyBorder="1" applyAlignment="1">
      <alignment horizontal="left" vertical="center" wrapText="1"/>
    </xf>
    <xf numFmtId="0" fontId="6" fillId="35" borderId="12" xfId="0" applyFont="1" applyFill="1" applyBorder="1" applyAlignment="1">
      <alignment horizontal="center" vertical="center"/>
    </xf>
    <xf numFmtId="0" fontId="12" fillId="35" borderId="12" xfId="0" applyFont="1" applyFill="1" applyBorder="1" applyAlignment="1">
      <alignment vertical="center" wrapText="1"/>
    </xf>
    <xf numFmtId="0" fontId="6" fillId="35" borderId="12" xfId="0" applyFont="1" applyFill="1" applyBorder="1" applyAlignment="1">
      <alignment horizontal="left" vertical="center" wrapText="1"/>
    </xf>
    <xf numFmtId="49" fontId="5" fillId="35" borderId="12" xfId="0" applyNumberFormat="1" applyFont="1" applyFill="1" applyBorder="1" applyAlignment="1">
      <alignment horizontal="center" vertical="center" wrapText="1"/>
    </xf>
    <xf numFmtId="49" fontId="5" fillId="35" borderId="12" xfId="0" applyNumberFormat="1" applyFont="1" applyFill="1" applyBorder="1" applyAlignment="1">
      <alignment horizontal="center" vertical="center"/>
    </xf>
    <xf numFmtId="0" fontId="5" fillId="35" borderId="10" xfId="0" applyFont="1" applyFill="1" applyBorder="1" applyAlignment="1">
      <alignment vertical="center" wrapText="1"/>
    </xf>
    <xf numFmtId="0" fontId="6" fillId="35" borderId="18" xfId="0" applyFont="1" applyFill="1" applyBorder="1" applyAlignment="1">
      <alignment horizontal="center" vertical="center"/>
    </xf>
    <xf numFmtId="0" fontId="5" fillId="35" borderId="18" xfId="0" applyFont="1" applyFill="1" applyBorder="1" applyAlignment="1">
      <alignment horizontal="center" vertical="center" wrapText="1"/>
    </xf>
    <xf numFmtId="0" fontId="5" fillId="35" borderId="18" xfId="0" applyFont="1" applyFill="1" applyBorder="1" applyAlignment="1">
      <alignment horizontal="center" vertical="center"/>
    </xf>
    <xf numFmtId="0" fontId="6" fillId="35" borderId="18" xfId="0" applyFont="1" applyFill="1" applyBorder="1" applyAlignment="1">
      <alignment horizontal="left" vertical="center" wrapText="1"/>
    </xf>
    <xf numFmtId="49" fontId="5" fillId="35" borderId="18" xfId="0" applyNumberFormat="1" applyFont="1" applyFill="1" applyBorder="1" applyAlignment="1">
      <alignment horizontal="center" vertical="center" wrapText="1"/>
    </xf>
    <xf numFmtId="49" fontId="5" fillId="35" borderId="18" xfId="0" applyNumberFormat="1" applyFont="1" applyFill="1" applyBorder="1" applyAlignment="1">
      <alignment horizontal="center" vertical="center"/>
    </xf>
    <xf numFmtId="0" fontId="6" fillId="35" borderId="10" xfId="0" applyFont="1" applyFill="1" applyBorder="1" applyAlignment="1">
      <alignment vertical="center"/>
    </xf>
    <xf numFmtId="0" fontId="5" fillId="35" borderId="12" xfId="0" applyFont="1" applyFill="1" applyBorder="1" applyAlignment="1">
      <alignment horizontal="center" vertical="center"/>
    </xf>
    <xf numFmtId="0" fontId="5" fillId="35" borderId="10" xfId="0" applyFont="1" applyFill="1" applyBorder="1" applyAlignment="1">
      <alignment horizontal="center" vertical="justify" wrapText="1"/>
    </xf>
    <xf numFmtId="0" fontId="2" fillId="35" borderId="10" xfId="0" applyFont="1" applyFill="1" applyBorder="1" applyAlignment="1">
      <alignment vertical="center" wrapText="1"/>
    </xf>
    <xf numFmtId="0" fontId="6" fillId="35" borderId="10" xfId="0" applyFont="1" applyFill="1" applyBorder="1" applyAlignment="1">
      <alignment vertical="center" wrapText="1"/>
    </xf>
    <xf numFmtId="197" fontId="5" fillId="35" borderId="10" xfId="0" applyNumberFormat="1" applyFont="1" applyFill="1" applyBorder="1" applyAlignment="1">
      <alignment horizontal="center" vertical="center"/>
    </xf>
    <xf numFmtId="49" fontId="5" fillId="35" borderId="22" xfId="0" applyNumberFormat="1" applyFont="1" applyFill="1" applyBorder="1" applyAlignment="1">
      <alignment horizontal="center" vertical="center"/>
    </xf>
    <xf numFmtId="0" fontId="5" fillId="35" borderId="12" xfId="0" applyNumberFormat="1" applyFont="1" applyFill="1" applyBorder="1" applyAlignment="1">
      <alignment horizontal="center" vertical="center"/>
    </xf>
    <xf numFmtId="0" fontId="6" fillId="35" borderId="10" xfId="0" applyNumberFormat="1" applyFont="1" applyFill="1" applyBorder="1" applyAlignment="1">
      <alignment horizontal="left" vertical="center" wrapText="1"/>
    </xf>
    <xf numFmtId="15"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6" fillId="35" borderId="10" xfId="0" applyFont="1" applyFill="1" applyBorder="1" applyAlignment="1">
      <alignment horizontal="center" vertical="center"/>
    </xf>
    <xf numFmtId="17" fontId="5" fillId="35" borderId="10" xfId="0" applyNumberFormat="1" applyFont="1" applyFill="1" applyBorder="1" applyAlignment="1">
      <alignment horizontal="center" vertical="center"/>
    </xf>
    <xf numFmtId="0" fontId="5" fillId="35" borderId="20" xfId="0" applyFont="1" applyFill="1" applyBorder="1" applyAlignment="1">
      <alignment horizontal="left" vertical="center" wrapText="1"/>
    </xf>
    <xf numFmtId="0" fontId="8" fillId="0" borderId="12" xfId="0" applyFont="1" applyBorder="1" applyAlignment="1">
      <alignment horizontal="center" vertical="center"/>
    </xf>
    <xf numFmtId="49" fontId="8" fillId="0" borderId="12" xfId="0" applyNumberFormat="1" applyFont="1" applyBorder="1" applyAlignment="1">
      <alignment horizontal="center" vertical="center"/>
    </xf>
    <xf numFmtId="0" fontId="8" fillId="0" borderId="12" xfId="0" applyFont="1" applyBorder="1" applyAlignment="1">
      <alignment horizontal="center" vertical="center" wrapText="1"/>
    </xf>
    <xf numFmtId="197" fontId="8" fillId="0" borderId="12" xfId="0" applyNumberFormat="1" applyFont="1" applyBorder="1" applyAlignment="1">
      <alignment horizontal="center" vertical="center"/>
    </xf>
    <xf numFmtId="49" fontId="8" fillId="0" borderId="12" xfId="0" applyNumberFormat="1" applyFont="1" applyFill="1" applyBorder="1" applyAlignment="1">
      <alignment horizontal="center" vertical="center"/>
    </xf>
    <xf numFmtId="0" fontId="5" fillId="35" borderId="20" xfId="0" applyNumberFormat="1" applyFont="1" applyFill="1" applyBorder="1" applyAlignment="1">
      <alignment horizontal="left" vertical="top" wrapText="1"/>
    </xf>
    <xf numFmtId="0" fontId="5" fillId="35" borderId="13" xfId="0" applyFont="1" applyFill="1" applyBorder="1" applyAlignment="1">
      <alignment horizontal="justify" vertical="center" wrapText="1"/>
    </xf>
    <xf numFmtId="0" fontId="6" fillId="35" borderId="16" xfId="0" applyFont="1" applyFill="1" applyBorder="1" applyAlignment="1">
      <alignment horizontal="center" vertical="center"/>
    </xf>
    <xf numFmtId="0" fontId="5" fillId="35" borderId="16" xfId="0" applyFont="1" applyFill="1" applyBorder="1" applyAlignment="1">
      <alignment horizontal="center" vertical="center"/>
    </xf>
    <xf numFmtId="49" fontId="6" fillId="35" borderId="16" xfId="0" applyNumberFormat="1" applyFont="1" applyFill="1" applyBorder="1" applyAlignment="1">
      <alignment horizontal="left" vertical="center" wrapText="1"/>
    </xf>
    <xf numFmtId="49" fontId="5" fillId="35" borderId="16" xfId="0" applyNumberFormat="1" applyFont="1" applyFill="1" applyBorder="1" applyAlignment="1">
      <alignment horizontal="center" vertical="center"/>
    </xf>
    <xf numFmtId="49" fontId="5" fillId="35" borderId="16" xfId="0" applyNumberFormat="1" applyFont="1" applyFill="1" applyBorder="1" applyAlignment="1">
      <alignment horizontal="center" vertical="center" wrapText="1"/>
    </xf>
    <xf numFmtId="0" fontId="5" fillId="35" borderId="17" xfId="0" applyFont="1" applyFill="1" applyBorder="1" applyAlignment="1">
      <alignment horizontal="justify" vertical="center"/>
    </xf>
    <xf numFmtId="0" fontId="5" fillId="35" borderId="11" xfId="0" applyFont="1" applyFill="1" applyBorder="1" applyAlignment="1">
      <alignment horizontal="justify" vertical="center"/>
    </xf>
    <xf numFmtId="0" fontId="5" fillId="35" borderId="11" xfId="0" applyFont="1" applyFill="1" applyBorder="1" applyAlignment="1">
      <alignment horizontal="justify" vertical="center" wrapText="1"/>
    </xf>
    <xf numFmtId="0" fontId="5" fillId="35" borderId="23" xfId="0" applyFont="1" applyFill="1" applyBorder="1" applyAlignment="1">
      <alignment horizontal="justify" vertical="center" wrapText="1"/>
    </xf>
    <xf numFmtId="0" fontId="5" fillId="35" borderId="13" xfId="0" applyFont="1" applyFill="1" applyBorder="1" applyAlignment="1">
      <alignment horizontal="justify" vertical="center" wrapText="1"/>
    </xf>
    <xf numFmtId="0" fontId="5" fillId="35" borderId="11" xfId="0" applyFont="1" applyFill="1" applyBorder="1" applyAlignment="1">
      <alignment horizontal="justify" vertical="justify" wrapText="1"/>
    </xf>
    <xf numFmtId="0" fontId="5" fillId="35" borderId="11" xfId="0" applyFont="1" applyFill="1" applyBorder="1" applyAlignment="1">
      <alignment horizontal="left" vertical="center" wrapText="1"/>
    </xf>
    <xf numFmtId="0" fontId="5" fillId="35" borderId="11" xfId="0" applyFont="1" applyFill="1" applyBorder="1" applyAlignment="1">
      <alignment horizontal="left" vertical="top" wrapText="1"/>
    </xf>
    <xf numFmtId="0" fontId="5" fillId="35" borderId="11" xfId="0" applyNumberFormat="1" applyFont="1" applyFill="1" applyBorder="1" applyAlignment="1">
      <alignment horizontal="left" vertical="top" wrapText="1"/>
    </xf>
    <xf numFmtId="0" fontId="5" fillId="35" borderId="20" xfId="0" applyFont="1" applyFill="1" applyBorder="1" applyAlignment="1">
      <alignment horizontal="left" vertical="top" wrapText="1"/>
    </xf>
    <xf numFmtId="0" fontId="5" fillId="35" borderId="11" xfId="0" applyNumberFormat="1" applyFont="1" applyFill="1" applyBorder="1" applyAlignment="1">
      <alignment horizontal="justify" vertical="center" wrapText="1"/>
    </xf>
    <xf numFmtId="0" fontId="5" fillId="35" borderId="11" xfId="0" applyNumberFormat="1" applyFont="1" applyFill="1" applyBorder="1" applyAlignment="1">
      <alignment horizontal="justify" vertical="top" wrapText="1"/>
    </xf>
    <xf numFmtId="0" fontId="5" fillId="35" borderId="23" xfId="0" applyFont="1" applyFill="1" applyBorder="1" applyAlignment="1">
      <alignment horizontal="left" vertical="center" wrapText="1"/>
    </xf>
    <xf numFmtId="49" fontId="5" fillId="0" borderId="0" xfId="0" applyNumberFormat="1" applyFont="1" applyFill="1" applyBorder="1" applyAlignment="1">
      <alignment horizontal="center" vertical="center"/>
    </xf>
    <xf numFmtId="197" fontId="5" fillId="0" borderId="0" xfId="0" applyNumberFormat="1" applyFont="1" applyBorder="1" applyAlignment="1">
      <alignment horizontal="left" vertical="center"/>
    </xf>
    <xf numFmtId="197" fontId="5" fillId="0" borderId="0" xfId="0" applyNumberFormat="1" applyFont="1" applyBorder="1" applyAlignment="1">
      <alignment horizontal="center" vertical="center"/>
    </xf>
    <xf numFmtId="1" fontId="5" fillId="0" borderId="0" xfId="0" applyNumberFormat="1" applyFont="1" applyBorder="1" applyAlignment="1">
      <alignment horizontal="center" vertical="center"/>
    </xf>
    <xf numFmtId="0" fontId="6" fillId="35" borderId="12" xfId="0" applyFont="1" applyFill="1" applyBorder="1" applyAlignment="1">
      <alignment horizontal="center" vertical="center"/>
    </xf>
    <xf numFmtId="0" fontId="5" fillId="35" borderId="12" xfId="0" applyNumberFormat="1" applyFont="1" applyFill="1" applyBorder="1" applyAlignment="1">
      <alignment horizontal="center" vertical="center"/>
    </xf>
    <xf numFmtId="0" fontId="5" fillId="35" borderId="10" xfId="0" applyFont="1" applyFill="1" applyBorder="1" applyAlignment="1">
      <alignment horizontal="justify" vertical="center" wrapText="1"/>
    </xf>
    <xf numFmtId="0" fontId="5" fillId="35" borderId="10" xfId="0" applyFont="1" applyFill="1" applyBorder="1" applyAlignment="1">
      <alignment horizontal="left" vertical="center" wrapText="1"/>
    </xf>
    <xf numFmtId="0" fontId="5" fillId="35" borderId="12" xfId="0" applyNumberFormat="1" applyFont="1" applyFill="1" applyBorder="1" applyAlignment="1">
      <alignment horizontal="justify" vertical="center" wrapText="1"/>
    </xf>
    <xf numFmtId="0" fontId="5" fillId="34" borderId="0" xfId="0" applyFont="1" applyFill="1" applyBorder="1" applyAlignment="1">
      <alignment horizontal="center" vertical="justify" wrapText="1"/>
    </xf>
    <xf numFmtId="0" fontId="5" fillId="34" borderId="0" xfId="0" applyFont="1" applyFill="1" applyAlignment="1">
      <alignment horizontal="justify" vertical="center"/>
    </xf>
    <xf numFmtId="0" fontId="5" fillId="35" borderId="10" xfId="0" applyFont="1" applyFill="1" applyBorder="1" applyAlignment="1">
      <alignment horizontal="left" vertical="justify" wrapText="1"/>
    </xf>
    <xf numFmtId="0" fontId="6" fillId="35" borderId="12" xfId="0" applyNumberFormat="1" applyFont="1" applyFill="1" applyBorder="1" applyAlignment="1">
      <alignment horizontal="left" vertical="center" wrapText="1"/>
    </xf>
    <xf numFmtId="0" fontId="5" fillId="0" borderId="10" xfId="53" applyFont="1" applyBorder="1" applyAlignment="1">
      <alignment horizontal="center" vertical="center"/>
      <protection/>
    </xf>
    <xf numFmtId="49" fontId="5" fillId="0" borderId="10" xfId="53" applyNumberFormat="1" applyFont="1" applyBorder="1" applyAlignment="1">
      <alignment horizontal="center" vertical="center"/>
      <protection/>
    </xf>
    <xf numFmtId="49" fontId="5" fillId="0" borderId="10" xfId="53" applyNumberFormat="1" applyFont="1" applyBorder="1" applyAlignment="1">
      <alignment horizontal="left" vertical="center"/>
      <protection/>
    </xf>
    <xf numFmtId="0" fontId="49" fillId="36" borderId="24" xfId="53" applyFont="1" applyFill="1" applyBorder="1" applyAlignment="1">
      <alignment horizontal="left"/>
      <protection/>
    </xf>
    <xf numFmtId="0" fontId="5" fillId="0" borderId="12" xfId="0" applyFont="1" applyFill="1" applyBorder="1" applyAlignment="1">
      <alignment wrapText="1"/>
    </xf>
    <xf numFmtId="15" fontId="0" fillId="0" borderId="10" xfId="0" applyNumberFormat="1" applyFont="1" applyFill="1" applyBorder="1" applyAlignment="1">
      <alignment horizontal="center" vertical="center"/>
    </xf>
    <xf numFmtId="49" fontId="5" fillId="0" borderId="22" xfId="53" applyNumberFormat="1" applyFont="1" applyBorder="1" applyAlignment="1">
      <alignment horizontal="center" vertical="center"/>
      <protection/>
    </xf>
    <xf numFmtId="0" fontId="5" fillId="0" borderId="10" xfId="53" applyFont="1" applyBorder="1" applyAlignment="1">
      <alignment horizontal="left" vertical="center"/>
      <protection/>
    </xf>
    <xf numFmtId="0" fontId="1" fillId="0" borderId="10" xfId="53" applyFont="1" applyBorder="1" applyAlignment="1">
      <alignment horizontal="justify" vertical="center"/>
      <protection/>
    </xf>
    <xf numFmtId="49" fontId="5" fillId="0" borderId="10" xfId="53" applyNumberFormat="1" applyFont="1" applyBorder="1" applyAlignment="1">
      <alignment horizontal="left"/>
      <protection/>
    </xf>
    <xf numFmtId="0" fontId="5" fillId="0" borderId="12" xfId="0" applyFont="1" applyFill="1" applyBorder="1" applyAlignment="1">
      <alignment vertical="center" wrapText="1"/>
    </xf>
    <xf numFmtId="15" fontId="0" fillId="0" borderId="25" xfId="0" applyNumberFormat="1" applyFont="1" applyFill="1" applyBorder="1" applyAlignment="1">
      <alignment horizontal="center" vertical="center"/>
    </xf>
    <xf numFmtId="15" fontId="0" fillId="0" borderId="26" xfId="0" applyNumberFormat="1" applyFont="1" applyFill="1" applyBorder="1" applyAlignment="1">
      <alignment horizontal="center" vertical="center"/>
    </xf>
    <xf numFmtId="0" fontId="11" fillId="0" borderId="10" xfId="53" applyFont="1" applyFill="1" applyBorder="1" applyAlignment="1">
      <alignment horizontal="left" vertical="center"/>
      <protection/>
    </xf>
    <xf numFmtId="15" fontId="0" fillId="0" borderId="27" xfId="0" applyNumberFormat="1" applyFont="1" applyFill="1" applyBorder="1" applyAlignment="1">
      <alignment horizontal="center" vertical="center"/>
    </xf>
    <xf numFmtId="15" fontId="0" fillId="0" borderId="28" xfId="0" applyNumberFormat="1" applyFont="1" applyFill="1" applyBorder="1" applyAlignment="1">
      <alignment horizontal="center" vertical="center"/>
    </xf>
    <xf numFmtId="0" fontId="5" fillId="0" borderId="10" xfId="0" applyFont="1" applyFill="1" applyBorder="1" applyAlignment="1">
      <alignment vertical="center" wrapText="1"/>
    </xf>
    <xf numFmtId="17" fontId="0" fillId="0" borderId="29" xfId="0" applyNumberFormat="1" applyFont="1" applyFill="1" applyBorder="1" applyAlignment="1">
      <alignment horizontal="center" vertical="center"/>
    </xf>
    <xf numFmtId="15" fontId="0" fillId="0" borderId="30" xfId="0" applyNumberFormat="1" applyFont="1" applyFill="1" applyBorder="1" applyAlignment="1">
      <alignment horizontal="center" vertical="center"/>
    </xf>
    <xf numFmtId="0" fontId="0" fillId="0" borderId="27" xfId="0" applyFont="1" applyFill="1" applyBorder="1" applyAlignment="1">
      <alignment horizontal="center" vertical="center"/>
    </xf>
    <xf numFmtId="0" fontId="11" fillId="0" borderId="10" xfId="53" applyFont="1" applyFill="1" applyBorder="1">
      <alignment/>
      <protection/>
    </xf>
    <xf numFmtId="0" fontId="11" fillId="0" borderId="10" xfId="53" applyFont="1" applyFill="1" applyBorder="1" applyAlignment="1">
      <alignment vertical="center"/>
      <protection/>
    </xf>
    <xf numFmtId="0" fontId="0" fillId="0" borderId="28" xfId="0" applyFont="1" applyFill="1" applyBorder="1" applyAlignment="1">
      <alignment horizontal="center" vertical="center"/>
    </xf>
    <xf numFmtId="0" fontId="0" fillId="0" borderId="10" xfId="0" applyFont="1" applyFill="1" applyBorder="1" applyAlignment="1">
      <alignment vertical="center" wrapText="1"/>
    </xf>
    <xf numFmtId="17" fontId="0" fillId="0" borderId="28" xfId="0" applyNumberFormat="1" applyFont="1" applyFill="1" applyBorder="1" applyAlignment="1">
      <alignment horizontal="center" vertical="center"/>
    </xf>
    <xf numFmtId="0" fontId="5" fillId="0" borderId="10" xfId="53" applyFont="1" applyBorder="1" applyAlignment="1">
      <alignment horizontal="left"/>
      <protection/>
    </xf>
    <xf numFmtId="0" fontId="0" fillId="0" borderId="29" xfId="0" applyFont="1" applyFill="1" applyBorder="1" applyAlignment="1">
      <alignment horizontal="center" vertical="center"/>
    </xf>
    <xf numFmtId="0" fontId="8" fillId="37" borderId="0" xfId="0" applyFont="1" applyFill="1" applyBorder="1" applyAlignment="1">
      <alignment horizontal="center" vertical="center"/>
    </xf>
    <xf numFmtId="0" fontId="0" fillId="0" borderId="10" xfId="0" applyBorder="1" applyAlignment="1">
      <alignment horizontal="center" vertical="center"/>
    </xf>
    <xf numFmtId="0" fontId="2" fillId="0" borderId="0" xfId="0" applyFont="1" applyAlignment="1">
      <alignment horizontal="center" vertical="center" wrapText="1"/>
    </xf>
    <xf numFmtId="0" fontId="0" fillId="0" borderId="0" xfId="0" applyAlignment="1">
      <alignment horizontal="left"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2" fillId="33" borderId="36" xfId="0" applyFont="1" applyFill="1" applyBorder="1" applyAlignment="1">
      <alignment horizontal="center" wrapText="1"/>
    </xf>
    <xf numFmtId="0" fontId="2" fillId="33" borderId="43" xfId="0" applyFont="1" applyFill="1" applyBorder="1" applyAlignment="1">
      <alignment horizontal="center" wrapText="1"/>
    </xf>
    <xf numFmtId="0" fontId="2" fillId="33" borderId="37" xfId="0" applyFont="1" applyFill="1" applyBorder="1" applyAlignment="1">
      <alignment horizontal="center" wrapText="1"/>
    </xf>
    <xf numFmtId="0" fontId="8" fillId="33" borderId="36" xfId="0" applyFont="1" applyFill="1" applyBorder="1" applyAlignment="1">
      <alignment horizontal="center" vertical="center"/>
    </xf>
    <xf numFmtId="0" fontId="8" fillId="33" borderId="43" xfId="0" applyFont="1" applyFill="1" applyBorder="1" applyAlignment="1">
      <alignment horizontal="center" vertical="center"/>
    </xf>
    <xf numFmtId="0" fontId="8" fillId="33" borderId="37"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37" xfId="0" applyFont="1" applyFill="1" applyBorder="1" applyAlignment="1">
      <alignment horizontal="center" vertical="center"/>
    </xf>
    <xf numFmtId="0" fontId="2" fillId="0" borderId="44" xfId="0" applyFont="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10" xfId="0" applyFont="1" applyBorder="1" applyAlignment="1">
      <alignment horizontal="left" vertical="center" wrapText="1"/>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2" fillId="0" borderId="46" xfId="0" applyFont="1" applyBorder="1" applyAlignment="1">
      <alignment horizontal="center"/>
    </xf>
    <xf numFmtId="0" fontId="2" fillId="0" borderId="47" xfId="0" applyFont="1" applyBorder="1" applyAlignment="1">
      <alignment horizontal="center"/>
    </xf>
    <xf numFmtId="0" fontId="2" fillId="0" borderId="22" xfId="0" applyFont="1" applyBorder="1" applyAlignment="1">
      <alignment horizontal="center"/>
    </xf>
    <xf numFmtId="0" fontId="2" fillId="0" borderId="45" xfId="0" applyFont="1" applyBorder="1" applyAlignment="1">
      <alignment horizontal="left" vertical="center"/>
    </xf>
    <xf numFmtId="0" fontId="2" fillId="0" borderId="10" xfId="0" applyFont="1" applyBorder="1" applyAlignment="1">
      <alignment horizontal="left" vertical="center"/>
    </xf>
    <xf numFmtId="2" fontId="0" fillId="0" borderId="14" xfId="0" applyNumberFormat="1" applyBorder="1" applyAlignment="1">
      <alignment horizontal="center" vertical="center"/>
    </xf>
    <xf numFmtId="0" fontId="7" fillId="33" borderId="38" xfId="0" applyFont="1" applyFill="1" applyBorder="1" applyAlignment="1">
      <alignment horizontal="center" vertical="center"/>
    </xf>
    <xf numFmtId="0" fontId="7" fillId="33" borderId="39" xfId="0" applyFont="1" applyFill="1" applyBorder="1" applyAlignment="1">
      <alignment horizontal="center" vertical="center"/>
    </xf>
    <xf numFmtId="0" fontId="2" fillId="0" borderId="36" xfId="0" applyFont="1" applyFill="1" applyBorder="1" applyAlignment="1">
      <alignment horizontal="center" wrapText="1"/>
    </xf>
    <xf numFmtId="0" fontId="2" fillId="0" borderId="43" xfId="0" applyFont="1" applyFill="1" applyBorder="1" applyAlignment="1">
      <alignment horizontal="center" wrapText="1"/>
    </xf>
    <xf numFmtId="0" fontId="2" fillId="0" borderId="37" xfId="0" applyFont="1" applyFill="1" applyBorder="1" applyAlignment="1">
      <alignment horizont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2" fillId="33" borderId="43" xfId="0" applyFont="1" applyFill="1" applyBorder="1" applyAlignment="1">
      <alignment horizontal="center"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18" xfId="0" applyBorder="1" applyAlignment="1">
      <alignment horizontal="left" vertical="center" wrapText="1"/>
    </xf>
    <xf numFmtId="0" fontId="0" fillId="0" borderId="23" xfId="0"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0" fillId="0" borderId="19" xfId="0" applyFont="1" applyBorder="1" applyAlignment="1">
      <alignment horizontal="left" vertical="center" wrapText="1"/>
    </xf>
    <xf numFmtId="0" fontId="0" fillId="0" borderId="0" xfId="0" applyFont="1" applyBorder="1" applyAlignment="1">
      <alignment horizontal="left" vertical="center" wrapText="1"/>
    </xf>
    <xf numFmtId="0" fontId="0" fillId="0" borderId="20" xfId="0" applyFont="1" applyBorder="1" applyAlignment="1">
      <alignment horizontal="left" vertical="center" wrapText="1"/>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0" fontId="0" fillId="0" borderId="21" xfId="0" applyFont="1" applyBorder="1" applyAlignment="1">
      <alignment horizontal="left" vertical="center" wrapText="1"/>
    </xf>
    <xf numFmtId="0" fontId="6" fillId="33" borderId="38"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21"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21" xfId="0" applyFont="1" applyFill="1" applyBorder="1" applyAlignment="1">
      <alignment horizontal="center" vertical="center"/>
    </xf>
    <xf numFmtId="0" fontId="2" fillId="33" borderId="31"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3" xfId="0" applyFont="1" applyFill="1" applyBorder="1" applyAlignment="1">
      <alignment horizontal="left" vertical="center" wrapText="1"/>
    </xf>
    <xf numFmtId="0" fontId="2" fillId="33" borderId="19"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20" xfId="0" applyFont="1" applyFill="1" applyBorder="1" applyAlignment="1">
      <alignment horizontal="left" vertical="center" wrapText="1"/>
    </xf>
    <xf numFmtId="0" fontId="2" fillId="33" borderId="34" xfId="0" applyFont="1" applyFill="1" applyBorder="1" applyAlignment="1">
      <alignment horizontal="left" vertical="center" wrapText="1"/>
    </xf>
    <xf numFmtId="0" fontId="2" fillId="33" borderId="35" xfId="0" applyFont="1" applyFill="1" applyBorder="1" applyAlignment="1">
      <alignment horizontal="left" vertical="center" wrapText="1"/>
    </xf>
    <xf numFmtId="0" fontId="2" fillId="33" borderId="21" xfId="0" applyFont="1" applyFill="1" applyBorder="1" applyAlignment="1">
      <alignment horizontal="left" vertical="center" wrapText="1"/>
    </xf>
    <xf numFmtId="0" fontId="0" fillId="0" borderId="0" xfId="0" applyAlignment="1">
      <alignment horizontal="left"/>
    </xf>
    <xf numFmtId="0" fontId="2" fillId="0" borderId="0" xfId="0" applyFont="1" applyAlignment="1">
      <alignment horizontal="left"/>
    </xf>
    <xf numFmtId="0" fontId="0" fillId="0" borderId="48" xfId="0" applyBorder="1" applyAlignment="1">
      <alignment horizontal="left" vertical="center" wrapText="1"/>
    </xf>
    <xf numFmtId="0" fontId="0" fillId="0" borderId="49" xfId="0" applyBorder="1" applyAlignment="1">
      <alignment horizontal="left" vertical="center" wrapText="1"/>
    </xf>
    <xf numFmtId="0" fontId="0" fillId="0" borderId="50" xfId="0" applyBorder="1" applyAlignment="1">
      <alignment horizontal="left" vertical="center" wrapText="1"/>
    </xf>
    <xf numFmtId="0" fontId="2" fillId="0" borderId="1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0" fillId="0" borderId="19" xfId="0" applyBorder="1" applyAlignment="1">
      <alignment horizontal="left" wrapText="1"/>
    </xf>
    <xf numFmtId="0" fontId="0" fillId="0" borderId="0" xfId="0" applyBorder="1" applyAlignment="1">
      <alignment horizontal="left" wrapText="1"/>
    </xf>
    <xf numFmtId="0" fontId="0" fillId="0" borderId="20" xfId="0" applyBorder="1" applyAlignment="1">
      <alignment horizontal="left" wrapText="1"/>
    </xf>
    <xf numFmtId="0" fontId="2" fillId="0" borderId="19" xfId="0" applyFont="1" applyBorder="1" applyAlignment="1">
      <alignment horizontal="center"/>
    </xf>
    <xf numFmtId="0" fontId="2" fillId="0" borderId="0" xfId="0" applyFont="1" applyBorder="1" applyAlignment="1">
      <alignment horizontal="center"/>
    </xf>
    <xf numFmtId="0" fontId="0" fillId="0" borderId="19" xfId="0" applyBorder="1" applyAlignment="1">
      <alignment horizontal="center"/>
    </xf>
    <xf numFmtId="0" fontId="0" fillId="0" borderId="0" xfId="0"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33" xfId="0" applyFont="1" applyBorder="1" applyAlignment="1">
      <alignment horizontal="center"/>
    </xf>
    <xf numFmtId="0" fontId="13" fillId="0" borderId="0" xfId="0" applyFont="1" applyFill="1" applyBorder="1" applyAlignment="1">
      <alignment vertical="center" wrapText="1"/>
    </xf>
    <xf numFmtId="0" fontId="14" fillId="0" borderId="0" xfId="0" applyFont="1" applyFill="1" applyBorder="1" applyAlignment="1">
      <alignment vertical="center" wrapText="1"/>
    </xf>
    <xf numFmtId="0" fontId="13" fillId="0" borderId="0" xfId="0" applyFont="1" applyFill="1" applyBorder="1" applyAlignment="1">
      <alignment horizontal="center" vertical="center" wrapText="1"/>
    </xf>
    <xf numFmtId="0" fontId="2" fillId="0" borderId="0" xfId="0" applyFont="1" applyAlignment="1">
      <alignment horizontal="left" wrapText="1"/>
    </xf>
    <xf numFmtId="0" fontId="0" fillId="0" borderId="0" xfId="0" applyFont="1" applyAlignment="1">
      <alignment horizontal="center" wrapText="1"/>
    </xf>
    <xf numFmtId="0" fontId="0" fillId="0" borderId="0" xfId="0" applyFont="1" applyAlignment="1">
      <alignment horizontal="center"/>
    </xf>
    <xf numFmtId="0" fontId="0" fillId="0" borderId="0" xfId="0" applyFont="1" applyAlignment="1">
      <alignment horizontal="left"/>
    </xf>
    <xf numFmtId="0" fontId="2" fillId="0" borderId="0" xfId="0" applyFont="1" applyAlignment="1">
      <alignment horizontal="left" vertical="center" wrapText="1"/>
    </xf>
    <xf numFmtId="2" fontId="13" fillId="33" borderId="31" xfId="0" applyNumberFormat="1" applyFont="1" applyFill="1" applyBorder="1" applyAlignment="1">
      <alignment horizontal="center" vertical="center" wrapText="1"/>
    </xf>
    <xf numFmtId="2" fontId="13" fillId="33" borderId="32" xfId="0" applyNumberFormat="1" applyFont="1" applyFill="1" applyBorder="1" applyAlignment="1">
      <alignment horizontal="center" vertical="center" wrapText="1"/>
    </xf>
    <xf numFmtId="2" fontId="13" fillId="33" borderId="33" xfId="0" applyNumberFormat="1" applyFont="1" applyFill="1" applyBorder="1" applyAlignment="1">
      <alignment horizontal="center" vertical="center" wrapText="1"/>
    </xf>
    <xf numFmtId="2" fontId="13" fillId="33" borderId="34" xfId="0" applyNumberFormat="1" applyFont="1" applyFill="1" applyBorder="1" applyAlignment="1">
      <alignment horizontal="center" vertical="center" wrapText="1"/>
    </xf>
    <xf numFmtId="2" fontId="13" fillId="33" borderId="35" xfId="0" applyNumberFormat="1" applyFont="1" applyFill="1" applyBorder="1" applyAlignment="1">
      <alignment horizontal="center" vertical="center" wrapText="1"/>
    </xf>
    <xf numFmtId="2" fontId="13" fillId="33" borderId="21" xfId="0" applyNumberFormat="1" applyFont="1" applyFill="1" applyBorder="1" applyAlignment="1">
      <alignment horizontal="center" vertical="center" wrapText="1"/>
    </xf>
    <xf numFmtId="2" fontId="13" fillId="0" borderId="0" xfId="0" applyNumberFormat="1" applyFont="1" applyFill="1" applyBorder="1" applyAlignment="1">
      <alignment horizontal="center" vertical="center" wrapText="1"/>
    </xf>
    <xf numFmtId="2" fontId="13" fillId="0" borderId="0" xfId="0" applyNumberFormat="1" applyFont="1" applyFill="1" applyAlignment="1">
      <alignment horizontal="center" vertical="center" wrapText="1"/>
    </xf>
    <xf numFmtId="2" fontId="13" fillId="0" borderId="0" xfId="0" applyNumberFormat="1" applyFont="1" applyFill="1" applyAlignment="1">
      <alignment horizontal="left" vertical="center" wrapText="1"/>
    </xf>
    <xf numFmtId="0" fontId="13" fillId="0" borderId="0" xfId="0" applyFont="1" applyFill="1" applyBorder="1" applyAlignment="1">
      <alignment horizontal="left" vertical="center" wrapText="1"/>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197" fontId="6" fillId="0" borderId="51" xfId="0" applyNumberFormat="1" applyFont="1" applyBorder="1" applyAlignment="1">
      <alignment horizontal="center" vertical="center" wrapText="1"/>
    </xf>
    <xf numFmtId="197" fontId="6" fillId="0" borderId="53" xfId="0" applyNumberFormat="1"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6" fillId="0" borderId="0" xfId="0" applyFont="1" applyAlignment="1">
      <alignment horizontal="center" vertical="center"/>
    </xf>
    <xf numFmtId="0" fontId="8" fillId="0" borderId="0" xfId="0" applyFont="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left" vertical="center"/>
    </xf>
    <xf numFmtId="197" fontId="6" fillId="0" borderId="34" xfId="0" applyNumberFormat="1" applyFont="1" applyFill="1" applyBorder="1" applyAlignment="1">
      <alignment horizontal="center" vertical="center"/>
    </xf>
    <xf numFmtId="197" fontId="6" fillId="0" borderId="35" xfId="0" applyNumberFormat="1" applyFont="1" applyFill="1" applyBorder="1" applyAlignment="1">
      <alignment horizontal="center" vertical="center"/>
    </xf>
    <xf numFmtId="197" fontId="6" fillId="0" borderId="21" xfId="0" applyNumberFormat="1" applyFont="1" applyFill="1" applyBorder="1" applyAlignment="1">
      <alignment horizontal="center" vertical="center"/>
    </xf>
    <xf numFmtId="0" fontId="5" fillId="0" borderId="35" xfId="0" applyFont="1" applyFill="1" applyBorder="1" applyAlignment="1">
      <alignment horizontal="left" vertical="center"/>
    </xf>
    <xf numFmtId="0" fontId="5" fillId="0" borderId="21" xfId="0" applyFont="1" applyFill="1" applyBorder="1" applyAlignment="1">
      <alignment horizontal="left"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www.mincultura.gov.co/eContent/images/template/im_logo.jpg" TargetMode="External" /><Relationship Id="rId2" Type="http://schemas.openxmlformats.org/officeDocument/2006/relationships/hyperlink" Target="http://www.mincultura.gov.co/eContent/home.asp" TargetMode="External" /><Relationship Id="rId3" Type="http://schemas.openxmlformats.org/officeDocument/2006/relationships/hyperlink" Target="http://www.mincultura.gov.co/eContent/home.asp" TargetMode="External" /><Relationship Id="rId4" Type="http://schemas.openxmlformats.org/officeDocument/2006/relationships/hyperlink" Target="http://www.mincultura.gov.co/eContent/home.asp" TargetMode="External" /><Relationship Id="rId5" Type="http://schemas.openxmlformats.org/officeDocument/2006/relationships/hyperlink" Target="http://www.mincultura.gov.co/eContent/home.asp" TargetMode="External" /><Relationship Id="rId6" Type="http://schemas.openxmlformats.org/officeDocument/2006/relationships/hyperlink" Target="http://www.mincultura.gov.co/eContent/home.asp" TargetMode="External" /><Relationship Id="rId7" Type="http://schemas.openxmlformats.org/officeDocument/2006/relationships/hyperlink" Target="http://www.mincultura.gov.co/eContent/home.asp"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0</xdr:col>
      <xdr:colOff>571500</xdr:colOff>
      <xdr:row>0</xdr:row>
      <xdr:rowOff>0</xdr:rowOff>
    </xdr:to>
    <xdr:pic>
      <xdr:nvPicPr>
        <xdr:cNvPr id="1" name="Picture 1" descr="http://www.mincultura.gov.co/eContent/images/template/im_logo.jpg">
          <a:hlinkClick r:id="rId3"/>
        </xdr:cNvPr>
        <xdr:cNvPicPr preferRelativeResize="1">
          <a:picLocks noChangeAspect="1"/>
        </xdr:cNvPicPr>
      </xdr:nvPicPr>
      <xdr:blipFill>
        <a:blip r:link="rId1"/>
        <a:srcRect r="65377" b="12771"/>
        <a:stretch>
          <a:fillRect/>
        </a:stretch>
      </xdr:blipFill>
      <xdr:spPr>
        <a:xfrm>
          <a:off x="114300" y="0"/>
          <a:ext cx="457200" cy="0"/>
        </a:xfrm>
        <a:prstGeom prst="rect">
          <a:avLst/>
        </a:prstGeom>
        <a:noFill/>
        <a:ln w="9525" cmpd="sng">
          <a:noFill/>
        </a:ln>
      </xdr:spPr>
    </xdr:pic>
    <xdr:clientData/>
  </xdr:twoCellAnchor>
  <xdr:twoCellAnchor>
    <xdr:from>
      <xdr:col>1</xdr:col>
      <xdr:colOff>114300</xdr:colOff>
      <xdr:row>0</xdr:row>
      <xdr:rowOff>0</xdr:rowOff>
    </xdr:from>
    <xdr:to>
      <xdr:col>1</xdr:col>
      <xdr:colOff>571500</xdr:colOff>
      <xdr:row>0</xdr:row>
      <xdr:rowOff>0</xdr:rowOff>
    </xdr:to>
    <xdr:pic>
      <xdr:nvPicPr>
        <xdr:cNvPr id="2" name="Picture 1" descr="http://www.mincultura.gov.co/eContent/images/template/im_logo.jpg">
          <a:hlinkClick r:id="rId5"/>
        </xdr:cNvPr>
        <xdr:cNvPicPr preferRelativeResize="1">
          <a:picLocks noChangeAspect="1"/>
        </xdr:cNvPicPr>
      </xdr:nvPicPr>
      <xdr:blipFill>
        <a:blip r:link="rId1"/>
        <a:srcRect r="65377" b="12771"/>
        <a:stretch>
          <a:fillRect/>
        </a:stretch>
      </xdr:blipFill>
      <xdr:spPr>
        <a:xfrm>
          <a:off x="771525" y="0"/>
          <a:ext cx="457200" cy="0"/>
        </a:xfrm>
        <a:prstGeom prst="rect">
          <a:avLst/>
        </a:prstGeom>
        <a:noFill/>
        <a:ln w="9525" cmpd="sng">
          <a:noFill/>
        </a:ln>
      </xdr:spPr>
    </xdr:pic>
    <xdr:clientData/>
  </xdr:twoCellAnchor>
  <xdr:twoCellAnchor>
    <xdr:from>
      <xdr:col>1</xdr:col>
      <xdr:colOff>114300</xdr:colOff>
      <xdr:row>0</xdr:row>
      <xdr:rowOff>0</xdr:rowOff>
    </xdr:from>
    <xdr:to>
      <xdr:col>1</xdr:col>
      <xdr:colOff>571500</xdr:colOff>
      <xdr:row>3</xdr:row>
      <xdr:rowOff>123825</xdr:rowOff>
    </xdr:to>
    <xdr:pic>
      <xdr:nvPicPr>
        <xdr:cNvPr id="3" name="Picture 1" descr="http://www.mincultura.gov.co/eContent/images/template/im_logo.jpg">
          <a:hlinkClick r:id="rId7"/>
        </xdr:cNvPr>
        <xdr:cNvPicPr preferRelativeResize="1">
          <a:picLocks noChangeAspect="1"/>
        </xdr:cNvPicPr>
      </xdr:nvPicPr>
      <xdr:blipFill>
        <a:blip r:link="rId1"/>
        <a:srcRect r="65377" b="12771"/>
        <a:stretch>
          <a:fillRect/>
        </a:stretch>
      </xdr:blipFill>
      <xdr:spPr>
        <a:xfrm>
          <a:off x="771525" y="0"/>
          <a:ext cx="45720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0"/>
  </sheetPr>
  <dimension ref="A1:K59"/>
  <sheetViews>
    <sheetView zoomScalePageLayoutView="0" workbookViewId="0" topLeftCell="A49">
      <selection activeCell="H10" sqref="H10"/>
    </sheetView>
  </sheetViews>
  <sheetFormatPr defaultColWidth="11.421875" defaultRowHeight="12.75"/>
  <cols>
    <col min="1" max="1" width="5.7109375" style="0" customWidth="1"/>
    <col min="4" max="4" width="7.57421875" style="0" customWidth="1"/>
    <col min="5" max="5" width="17.57421875" style="0" customWidth="1"/>
    <col min="6" max="6" width="19.8515625" style="0" customWidth="1"/>
    <col min="7" max="7" width="19.7109375" style="0" customWidth="1"/>
    <col min="8" max="8" width="20.8515625" style="0" customWidth="1"/>
  </cols>
  <sheetData>
    <row r="1" spans="1:9" ht="12.75" customHeight="1">
      <c r="A1" s="171" t="s">
        <v>157</v>
      </c>
      <c r="B1" s="171"/>
      <c r="C1" s="171"/>
      <c r="D1" s="171"/>
      <c r="E1" s="171"/>
      <c r="F1" s="171"/>
      <c r="G1" s="171"/>
      <c r="H1" s="171"/>
      <c r="I1" s="171"/>
    </row>
    <row r="2" spans="1:9" ht="12.75">
      <c r="A2" s="171"/>
      <c r="B2" s="171"/>
      <c r="C2" s="171"/>
      <c r="D2" s="171"/>
      <c r="E2" s="171"/>
      <c r="F2" s="171"/>
      <c r="G2" s="171"/>
      <c r="H2" s="171"/>
      <c r="I2" s="171"/>
    </row>
    <row r="4" spans="1:10" ht="12.75" customHeight="1">
      <c r="A4" s="172" t="s">
        <v>412</v>
      </c>
      <c r="B4" s="172"/>
      <c r="C4" s="172"/>
      <c r="D4" s="172"/>
      <c r="E4" s="172"/>
      <c r="F4" s="172"/>
      <c r="G4" s="172"/>
      <c r="H4" s="172"/>
      <c r="I4" s="172"/>
      <c r="J4" s="2"/>
    </row>
    <row r="5" spans="1:10" ht="12.75">
      <c r="A5" s="172"/>
      <c r="B5" s="172"/>
      <c r="C5" s="172"/>
      <c r="D5" s="172"/>
      <c r="E5" s="172"/>
      <c r="F5" s="172"/>
      <c r="G5" s="172"/>
      <c r="H5" s="172"/>
      <c r="I5" s="172"/>
      <c r="J5" s="2"/>
    </row>
    <row r="6" spans="1:10" ht="12.75">
      <c r="A6" s="172"/>
      <c r="B6" s="172"/>
      <c r="C6" s="172"/>
      <c r="D6" s="172"/>
      <c r="E6" s="172"/>
      <c r="F6" s="172"/>
      <c r="G6" s="172"/>
      <c r="H6" s="172"/>
      <c r="I6" s="172"/>
      <c r="J6" s="2"/>
    </row>
    <row r="7" spans="1:10" ht="12.75">
      <c r="A7" s="172"/>
      <c r="B7" s="172"/>
      <c r="C7" s="172"/>
      <c r="D7" s="172"/>
      <c r="E7" s="172"/>
      <c r="F7" s="172"/>
      <c r="G7" s="172"/>
      <c r="H7" s="172"/>
      <c r="I7" s="172"/>
      <c r="J7" s="2"/>
    </row>
    <row r="8" spans="1:10" ht="12.75">
      <c r="A8" s="172"/>
      <c r="B8" s="172"/>
      <c r="C8" s="172"/>
      <c r="D8" s="172"/>
      <c r="E8" s="172"/>
      <c r="F8" s="172"/>
      <c r="G8" s="172"/>
      <c r="H8" s="172"/>
      <c r="I8" s="172"/>
      <c r="J8" s="2"/>
    </row>
    <row r="9" spans="1:10" ht="60" customHeight="1">
      <c r="A9" s="172"/>
      <c r="B9" s="172"/>
      <c r="C9" s="172"/>
      <c r="D9" s="172"/>
      <c r="E9" s="172"/>
      <c r="F9" s="172"/>
      <c r="G9" s="172"/>
      <c r="H9" s="172"/>
      <c r="I9" s="172"/>
      <c r="J9" s="2"/>
    </row>
    <row r="10" spans="1:10" ht="21.75" customHeight="1" thickBot="1">
      <c r="A10" s="7"/>
      <c r="B10" s="7"/>
      <c r="C10" s="7"/>
      <c r="D10" s="7"/>
      <c r="E10" s="7"/>
      <c r="F10" s="7"/>
      <c r="G10" s="7"/>
      <c r="H10" s="7"/>
      <c r="I10" s="7"/>
      <c r="J10" s="2"/>
    </row>
    <row r="11" spans="2:11" ht="26.25" customHeight="1" thickBot="1">
      <c r="B11" s="173" t="s">
        <v>247</v>
      </c>
      <c r="C11" s="174"/>
      <c r="D11" s="175"/>
      <c r="E11" s="182" t="s">
        <v>413</v>
      </c>
      <c r="F11" s="183"/>
      <c r="G11" s="184" t="s">
        <v>414</v>
      </c>
      <c r="H11" s="187" t="s">
        <v>415</v>
      </c>
      <c r="I11" s="3"/>
      <c r="J11" s="3"/>
      <c r="K11" s="3"/>
    </row>
    <row r="12" spans="2:10" ht="12.75" customHeight="1">
      <c r="B12" s="176"/>
      <c r="C12" s="177"/>
      <c r="D12" s="178"/>
      <c r="E12" s="190" t="s">
        <v>416</v>
      </c>
      <c r="F12" s="192" t="s">
        <v>417</v>
      </c>
      <c r="G12" s="185"/>
      <c r="H12" s="188"/>
      <c r="I12" s="3"/>
      <c r="J12" s="3"/>
    </row>
    <row r="13" spans="2:10" ht="27" customHeight="1" thickBot="1">
      <c r="B13" s="179"/>
      <c r="C13" s="180"/>
      <c r="D13" s="181"/>
      <c r="E13" s="191"/>
      <c r="F13" s="193"/>
      <c r="G13" s="186"/>
      <c r="H13" s="189"/>
      <c r="I13" s="3"/>
      <c r="J13" s="3"/>
    </row>
    <row r="14" spans="2:8" ht="12.75">
      <c r="B14" s="206" t="s">
        <v>286</v>
      </c>
      <c r="C14" s="207"/>
      <c r="D14" s="207"/>
      <c r="E14" s="210">
        <f>2*1.25</f>
        <v>2.5</v>
      </c>
      <c r="F14" s="210" t="s">
        <v>287</v>
      </c>
      <c r="G14" s="211">
        <f>1.25*2</f>
        <v>2.5</v>
      </c>
      <c r="H14" s="8"/>
    </row>
    <row r="15" spans="2:8" ht="12.75">
      <c r="B15" s="208"/>
      <c r="C15" s="209"/>
      <c r="D15" s="209"/>
      <c r="E15" s="170"/>
      <c r="F15" s="170"/>
      <c r="G15" s="212"/>
      <c r="H15" s="8"/>
    </row>
    <row r="16" spans="2:8" ht="12.75">
      <c r="B16" s="213"/>
      <c r="C16" s="214"/>
      <c r="D16" s="215"/>
      <c r="E16" s="1"/>
      <c r="F16" s="1"/>
      <c r="G16" s="4"/>
      <c r="H16" s="8"/>
    </row>
    <row r="17" spans="2:8" ht="12.75">
      <c r="B17" s="216" t="s">
        <v>288</v>
      </c>
      <c r="C17" s="217"/>
      <c r="D17" s="217"/>
      <c r="E17" s="170">
        <f>0.71*12</f>
        <v>8.52</v>
      </c>
      <c r="F17" s="170">
        <f>0.71*4</f>
        <v>2.84</v>
      </c>
      <c r="G17" s="212">
        <f>0.71*4</f>
        <v>2.84</v>
      </c>
      <c r="H17" s="8"/>
    </row>
    <row r="18" spans="2:8" ht="12.75">
      <c r="B18" s="216"/>
      <c r="C18" s="217"/>
      <c r="D18" s="217"/>
      <c r="E18" s="170"/>
      <c r="F18" s="170"/>
      <c r="G18" s="212"/>
      <c r="H18" s="218"/>
    </row>
    <row r="19" spans="2:8" ht="12.75">
      <c r="B19" s="213"/>
      <c r="C19" s="214"/>
      <c r="D19" s="215"/>
      <c r="E19" s="1"/>
      <c r="F19" s="1"/>
      <c r="G19" s="4"/>
      <c r="H19" s="218"/>
    </row>
    <row r="20" spans="2:8" ht="22.5" customHeight="1">
      <c r="B20" s="216" t="s">
        <v>280</v>
      </c>
      <c r="C20" s="217"/>
      <c r="D20" s="217"/>
      <c r="E20" s="9" t="s">
        <v>287</v>
      </c>
      <c r="F20" s="10">
        <f>53.25-15.3</f>
        <v>37.95</v>
      </c>
      <c r="G20" s="11">
        <v>15.3</v>
      </c>
      <c r="H20" s="8"/>
    </row>
    <row r="21" spans="2:8" ht="13.5" thickBot="1">
      <c r="B21" s="213"/>
      <c r="C21" s="214"/>
      <c r="D21" s="215"/>
      <c r="E21" s="1"/>
      <c r="F21" s="1"/>
      <c r="G21" s="4"/>
      <c r="H21" s="8"/>
    </row>
    <row r="22" spans="2:8" ht="12.75">
      <c r="B22" s="208" t="s">
        <v>281</v>
      </c>
      <c r="C22" s="209"/>
      <c r="D22" s="209"/>
      <c r="E22" s="170" t="s">
        <v>287</v>
      </c>
      <c r="F22" s="170">
        <f>70.46-24</f>
        <v>46.459999999999994</v>
      </c>
      <c r="G22" s="212">
        <v>24</v>
      </c>
      <c r="H22" s="219">
        <v>20</v>
      </c>
    </row>
    <row r="23" spans="2:8" ht="13.5" thickBot="1">
      <c r="B23" s="208"/>
      <c r="C23" s="209"/>
      <c r="D23" s="209"/>
      <c r="E23" s="170"/>
      <c r="F23" s="170"/>
      <c r="G23" s="212"/>
      <c r="H23" s="220"/>
    </row>
    <row r="24" spans="2:8" ht="13.5" thickBot="1">
      <c r="B24" s="194"/>
      <c r="C24" s="195"/>
      <c r="D24" s="196"/>
      <c r="E24" s="5"/>
      <c r="F24" s="5"/>
      <c r="G24" s="6"/>
      <c r="H24" s="8"/>
    </row>
    <row r="25" spans="2:8" ht="31.5" customHeight="1" thickBot="1">
      <c r="B25" s="197" t="s">
        <v>418</v>
      </c>
      <c r="C25" s="198"/>
      <c r="D25" s="199"/>
      <c r="E25" s="200">
        <f>11.02+87.25</f>
        <v>98.27</v>
      </c>
      <c r="F25" s="201"/>
      <c r="G25" s="202"/>
      <c r="H25" s="12">
        <f>E25-H22</f>
        <v>78.27</v>
      </c>
    </row>
    <row r="26" spans="2:8" ht="30" customHeight="1" thickBot="1">
      <c r="B26" s="221" t="s">
        <v>199</v>
      </c>
      <c r="C26" s="222"/>
      <c r="D26" s="223"/>
      <c r="E26" s="203">
        <v>44.64</v>
      </c>
      <c r="F26" s="204"/>
      <c r="G26" s="205"/>
      <c r="H26" s="241" t="s">
        <v>200</v>
      </c>
    </row>
    <row r="27" spans="2:8" ht="12.75" customHeight="1">
      <c r="B27" s="244" t="s">
        <v>282</v>
      </c>
      <c r="C27" s="245"/>
      <c r="D27" s="246"/>
      <c r="E27" s="250">
        <f>98.27+44.64</f>
        <v>142.91</v>
      </c>
      <c r="F27" s="251"/>
      <c r="G27" s="252"/>
      <c r="H27" s="242"/>
    </row>
    <row r="28" spans="2:8" ht="13.5" customHeight="1" thickBot="1">
      <c r="B28" s="247"/>
      <c r="C28" s="248"/>
      <c r="D28" s="249"/>
      <c r="E28" s="253"/>
      <c r="F28" s="254"/>
      <c r="G28" s="255"/>
      <c r="H28" s="243"/>
    </row>
    <row r="29" spans="2:7" ht="13.5" customHeight="1">
      <c r="B29" s="13"/>
      <c r="C29" s="13"/>
      <c r="D29" s="13"/>
      <c r="E29" s="14"/>
      <c r="F29" s="14"/>
      <c r="G29" s="14"/>
    </row>
    <row r="30" spans="2:7" ht="13.5" customHeight="1">
      <c r="B30" s="13"/>
      <c r="C30" s="13"/>
      <c r="D30" s="13"/>
      <c r="E30" s="14"/>
      <c r="F30" s="14"/>
      <c r="G30" s="14"/>
    </row>
    <row r="31" spans="2:7" ht="13.5" customHeight="1" thickBot="1">
      <c r="B31" s="13"/>
      <c r="C31" s="13"/>
      <c r="D31" s="13"/>
      <c r="E31" s="14"/>
      <c r="F31" s="14"/>
      <c r="G31" s="14"/>
    </row>
    <row r="32" spans="1:9" ht="13.5" customHeight="1">
      <c r="A32" s="256" t="s">
        <v>309</v>
      </c>
      <c r="B32" s="257"/>
      <c r="C32" s="257"/>
      <c r="D32" s="257"/>
      <c r="E32" s="257"/>
      <c r="F32" s="257"/>
      <c r="G32" s="257"/>
      <c r="H32" s="257"/>
      <c r="I32" s="258"/>
    </row>
    <row r="33" spans="1:9" ht="13.5" customHeight="1">
      <c r="A33" s="259"/>
      <c r="B33" s="260"/>
      <c r="C33" s="260"/>
      <c r="D33" s="260"/>
      <c r="E33" s="260"/>
      <c r="F33" s="260"/>
      <c r="G33" s="260"/>
      <c r="H33" s="260"/>
      <c r="I33" s="261"/>
    </row>
    <row r="34" spans="1:9" ht="21.75" customHeight="1" thickBot="1">
      <c r="A34" s="262"/>
      <c r="B34" s="263"/>
      <c r="C34" s="263"/>
      <c r="D34" s="263"/>
      <c r="E34" s="263"/>
      <c r="F34" s="263"/>
      <c r="G34" s="263"/>
      <c r="H34" s="263"/>
      <c r="I34" s="264"/>
    </row>
    <row r="35" spans="2:7" ht="13.5" customHeight="1" thickBot="1">
      <c r="B35" s="13"/>
      <c r="C35" s="13"/>
      <c r="D35" s="13"/>
      <c r="E35" s="14"/>
      <c r="F35" s="14"/>
      <c r="G35" s="14"/>
    </row>
    <row r="36" spans="1:9" ht="54.75" customHeight="1">
      <c r="A36" s="232" t="s">
        <v>472</v>
      </c>
      <c r="B36" s="233"/>
      <c r="C36" s="233"/>
      <c r="D36" s="233"/>
      <c r="E36" s="233"/>
      <c r="F36" s="233"/>
      <c r="G36" s="233"/>
      <c r="H36" s="233"/>
      <c r="I36" s="234"/>
    </row>
    <row r="37" spans="1:9" ht="49.5" customHeight="1">
      <c r="A37" s="235"/>
      <c r="B37" s="236"/>
      <c r="C37" s="236"/>
      <c r="D37" s="236"/>
      <c r="E37" s="236"/>
      <c r="F37" s="236"/>
      <c r="G37" s="236"/>
      <c r="H37" s="236"/>
      <c r="I37" s="237"/>
    </row>
    <row r="38" spans="1:9" ht="27.75" customHeight="1" thickBot="1">
      <c r="A38" s="238"/>
      <c r="B38" s="239"/>
      <c r="C38" s="239"/>
      <c r="D38" s="239"/>
      <c r="E38" s="239"/>
      <c r="F38" s="239"/>
      <c r="G38" s="239"/>
      <c r="H38" s="239"/>
      <c r="I38" s="240"/>
    </row>
    <row r="40" spans="1:9" ht="13.5" thickBot="1">
      <c r="A40" s="7"/>
      <c r="B40" s="7"/>
      <c r="C40" s="7"/>
      <c r="D40" s="7"/>
      <c r="E40" s="7"/>
      <c r="F40" s="7"/>
      <c r="G40" s="7"/>
      <c r="H40" s="7"/>
      <c r="I40" s="7"/>
    </row>
    <row r="41" spans="1:9" ht="25.5" customHeight="1" thickBot="1">
      <c r="A41" s="182" t="s">
        <v>473</v>
      </c>
      <c r="B41" s="226"/>
      <c r="C41" s="226"/>
      <c r="D41" s="226"/>
      <c r="E41" s="226"/>
      <c r="F41" s="226"/>
      <c r="G41" s="226"/>
      <c r="H41" s="226"/>
      <c r="I41" s="183"/>
    </row>
    <row r="42" spans="1:9" ht="44.25" customHeight="1">
      <c r="A42" s="227" t="s">
        <v>273</v>
      </c>
      <c r="B42" s="228"/>
      <c r="C42" s="228"/>
      <c r="D42" s="228"/>
      <c r="E42" s="228"/>
      <c r="F42" s="228"/>
      <c r="G42" s="228"/>
      <c r="H42" s="228"/>
      <c r="I42" s="229"/>
    </row>
    <row r="43" spans="1:9" ht="33" customHeight="1">
      <c r="A43" s="206" t="s">
        <v>305</v>
      </c>
      <c r="B43" s="230"/>
      <c r="C43" s="230"/>
      <c r="D43" s="230"/>
      <c r="E43" s="230"/>
      <c r="F43" s="230"/>
      <c r="G43" s="230"/>
      <c r="H43" s="230"/>
      <c r="I43" s="231"/>
    </row>
    <row r="44" spans="1:9" ht="40.5" customHeight="1">
      <c r="A44" s="208" t="s">
        <v>277</v>
      </c>
      <c r="B44" s="224"/>
      <c r="C44" s="224"/>
      <c r="D44" s="224"/>
      <c r="E44" s="224"/>
      <c r="F44" s="224"/>
      <c r="G44" s="224"/>
      <c r="H44" s="224"/>
      <c r="I44" s="225"/>
    </row>
    <row r="45" spans="1:9" ht="72" customHeight="1">
      <c r="A45" s="208" t="s">
        <v>419</v>
      </c>
      <c r="B45" s="224"/>
      <c r="C45" s="224"/>
      <c r="D45" s="224"/>
      <c r="E45" s="224"/>
      <c r="F45" s="224"/>
      <c r="G45" s="224"/>
      <c r="H45" s="224"/>
      <c r="I45" s="225"/>
    </row>
    <row r="46" spans="1:9" ht="42.75" customHeight="1">
      <c r="A46" s="208" t="s">
        <v>390</v>
      </c>
      <c r="B46" s="224"/>
      <c r="C46" s="224"/>
      <c r="D46" s="224"/>
      <c r="E46" s="224"/>
      <c r="F46" s="224"/>
      <c r="G46" s="224"/>
      <c r="H46" s="224"/>
      <c r="I46" s="225"/>
    </row>
    <row r="47" spans="1:9" ht="66" customHeight="1">
      <c r="A47" s="208" t="s">
        <v>278</v>
      </c>
      <c r="B47" s="224"/>
      <c r="C47" s="224"/>
      <c r="D47" s="224"/>
      <c r="E47" s="224"/>
      <c r="F47" s="224"/>
      <c r="G47" s="224"/>
      <c r="H47" s="224"/>
      <c r="I47" s="225"/>
    </row>
    <row r="48" spans="1:9" ht="39.75" customHeight="1">
      <c r="A48" s="208" t="s">
        <v>219</v>
      </c>
      <c r="B48" s="224"/>
      <c r="C48" s="224"/>
      <c r="D48" s="224"/>
      <c r="E48" s="224"/>
      <c r="F48" s="224"/>
      <c r="G48" s="224"/>
      <c r="H48" s="224"/>
      <c r="I48" s="225"/>
    </row>
    <row r="49" spans="1:9" ht="51" customHeight="1">
      <c r="A49" s="208" t="s">
        <v>392</v>
      </c>
      <c r="B49" s="224"/>
      <c r="C49" s="224"/>
      <c r="D49" s="224"/>
      <c r="E49" s="224"/>
      <c r="F49" s="224"/>
      <c r="G49" s="224"/>
      <c r="H49" s="224"/>
      <c r="I49" s="225"/>
    </row>
    <row r="50" spans="1:9" ht="57" customHeight="1">
      <c r="A50" s="208" t="s">
        <v>447</v>
      </c>
      <c r="B50" s="224"/>
      <c r="C50" s="224"/>
      <c r="D50" s="224"/>
      <c r="E50" s="224"/>
      <c r="F50" s="224"/>
      <c r="G50" s="224"/>
      <c r="H50" s="224"/>
      <c r="I50" s="225"/>
    </row>
    <row r="51" spans="1:9" ht="54.75" customHeight="1">
      <c r="A51" s="208" t="s">
        <v>321</v>
      </c>
      <c r="B51" s="224"/>
      <c r="C51" s="224"/>
      <c r="D51" s="224"/>
      <c r="E51" s="224"/>
      <c r="F51" s="224"/>
      <c r="G51" s="224"/>
      <c r="H51" s="224"/>
      <c r="I51" s="225"/>
    </row>
    <row r="52" spans="1:9" ht="34.5" customHeight="1" thickBot="1">
      <c r="A52" s="267" t="s">
        <v>246</v>
      </c>
      <c r="B52" s="268"/>
      <c r="C52" s="268"/>
      <c r="D52" s="268"/>
      <c r="E52" s="268"/>
      <c r="F52" s="268"/>
      <c r="G52" s="268"/>
      <c r="H52" s="268"/>
      <c r="I52" s="269"/>
    </row>
    <row r="53" spans="1:9" ht="12.75">
      <c r="A53" s="2"/>
      <c r="B53" s="2"/>
      <c r="C53" s="2"/>
      <c r="D53" s="2"/>
      <c r="E53" s="2"/>
      <c r="F53" s="2"/>
      <c r="G53" s="2"/>
      <c r="H53" s="2"/>
      <c r="I53" s="2"/>
    </row>
    <row r="54" spans="1:9" ht="12.75">
      <c r="A54" s="2"/>
      <c r="B54" s="2"/>
      <c r="C54" s="2"/>
      <c r="D54" s="2"/>
      <c r="E54" s="2"/>
      <c r="F54" s="2"/>
      <c r="G54" s="2"/>
      <c r="H54" s="2"/>
      <c r="I54" s="2"/>
    </row>
    <row r="55" spans="1:9" ht="12.75">
      <c r="A55" s="2"/>
      <c r="B55" s="2"/>
      <c r="C55" s="2"/>
      <c r="D55" s="2"/>
      <c r="E55" s="2"/>
      <c r="F55" s="2"/>
      <c r="G55" s="2"/>
      <c r="H55" s="2"/>
      <c r="I55" s="2"/>
    </row>
    <row r="56" spans="1:9" ht="12.75">
      <c r="A56" s="172"/>
      <c r="B56" s="172"/>
      <c r="C56" s="172"/>
      <c r="D56" s="172"/>
      <c r="E56" s="172"/>
      <c r="F56" s="172"/>
      <c r="G56" s="172"/>
      <c r="H56" s="172"/>
      <c r="I56" s="172"/>
    </row>
    <row r="57" spans="1:4" ht="12.75">
      <c r="A57" s="266" t="s">
        <v>283</v>
      </c>
      <c r="B57" s="266"/>
      <c r="C57" s="266"/>
      <c r="D57" s="266"/>
    </row>
    <row r="58" spans="1:4" ht="12.75">
      <c r="A58" s="265" t="s">
        <v>164</v>
      </c>
      <c r="B58" s="265"/>
      <c r="C58" s="265"/>
      <c r="D58" s="265"/>
    </row>
    <row r="59" spans="1:4" ht="12.75">
      <c r="A59" s="265" t="s">
        <v>284</v>
      </c>
      <c r="B59" s="265"/>
      <c r="C59" s="265"/>
      <c r="D59" s="265"/>
    </row>
  </sheetData>
  <sheetProtection/>
  <mergeCells count="52">
    <mergeCell ref="A58:D58"/>
    <mergeCell ref="A59:D59"/>
    <mergeCell ref="A56:I56"/>
    <mergeCell ref="A57:D57"/>
    <mergeCell ref="A49:I49"/>
    <mergeCell ref="A50:I50"/>
    <mergeCell ref="A51:I51"/>
    <mergeCell ref="A52:I52"/>
    <mergeCell ref="A45:I45"/>
    <mergeCell ref="A46:I46"/>
    <mergeCell ref="A47:I47"/>
    <mergeCell ref="A48:I48"/>
    <mergeCell ref="E27:G28"/>
    <mergeCell ref="A32:I34"/>
    <mergeCell ref="B26:D26"/>
    <mergeCell ref="A44:I44"/>
    <mergeCell ref="A41:I41"/>
    <mergeCell ref="A42:I42"/>
    <mergeCell ref="A43:I43"/>
    <mergeCell ref="A36:I38"/>
    <mergeCell ref="H26:H28"/>
    <mergeCell ref="B27:D28"/>
    <mergeCell ref="H18:H19"/>
    <mergeCell ref="B19:D19"/>
    <mergeCell ref="B21:D21"/>
    <mergeCell ref="B22:D23"/>
    <mergeCell ref="E22:E23"/>
    <mergeCell ref="F22:F23"/>
    <mergeCell ref="G22:G23"/>
    <mergeCell ref="H22:H23"/>
    <mergeCell ref="B20:D20"/>
    <mergeCell ref="G17:G18"/>
    <mergeCell ref="B24:D24"/>
    <mergeCell ref="B25:D25"/>
    <mergeCell ref="E25:G25"/>
    <mergeCell ref="E26:G26"/>
    <mergeCell ref="B14:D15"/>
    <mergeCell ref="E14:E15"/>
    <mergeCell ref="F14:F15"/>
    <mergeCell ref="G14:G15"/>
    <mergeCell ref="B16:D16"/>
    <mergeCell ref="B17:D18"/>
    <mergeCell ref="E17:E18"/>
    <mergeCell ref="F17:F18"/>
    <mergeCell ref="A1:I2"/>
    <mergeCell ref="A4:I9"/>
    <mergeCell ref="B11:D13"/>
    <mergeCell ref="E11:F11"/>
    <mergeCell ref="G11:G13"/>
    <mergeCell ref="H11:H13"/>
    <mergeCell ref="E12:E13"/>
    <mergeCell ref="F12:F13"/>
  </mergeCells>
  <printOptions/>
  <pageMargins left="0.75" right="0.75" top="1" bottom="1" header="0" footer="0"/>
  <pageSetup horizontalDpi="600" verticalDpi="600" orientation="landscape" scale="90" r:id="rId1"/>
</worksheet>
</file>

<file path=xl/worksheets/sheet2.xml><?xml version="1.0" encoding="utf-8"?>
<worksheet xmlns="http://schemas.openxmlformats.org/spreadsheetml/2006/main" xmlns:r="http://schemas.openxmlformats.org/officeDocument/2006/relationships">
  <sheetPr>
    <tabColor indexed="50"/>
  </sheetPr>
  <dimension ref="A2:AL65"/>
  <sheetViews>
    <sheetView zoomScalePageLayoutView="0" workbookViewId="0" topLeftCell="A7">
      <selection activeCell="AM28" sqref="AM28"/>
    </sheetView>
  </sheetViews>
  <sheetFormatPr defaultColWidth="11.421875" defaultRowHeight="12.75"/>
  <cols>
    <col min="1" max="1" width="41.140625" style="52" customWidth="1"/>
    <col min="2" max="33" width="2.7109375" style="52" customWidth="1"/>
    <col min="34" max="37" width="2.7109375" style="51" customWidth="1"/>
    <col min="38" max="38" width="11.421875" style="51" customWidth="1"/>
    <col min="39" max="16384" width="11.421875" style="52" customWidth="1"/>
  </cols>
  <sheetData>
    <row r="1" ht="13.5" thickBot="1"/>
    <row r="2" spans="1:37" ht="12.75" customHeight="1">
      <c r="A2" s="292" t="s">
        <v>567</v>
      </c>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4"/>
    </row>
    <row r="3" spans="1:37" ht="13.5" thickBot="1">
      <c r="A3" s="295"/>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7"/>
    </row>
    <row r="4" spans="1:33" ht="12.75">
      <c r="A4" s="298"/>
      <c r="B4" s="298"/>
      <c r="C4" s="298"/>
      <c r="D4" s="298"/>
      <c r="E4" s="298"/>
      <c r="F4" s="298"/>
      <c r="G4" s="298"/>
      <c r="H4" s="298"/>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row>
    <row r="5" spans="1:33" ht="12.75">
      <c r="A5" s="299"/>
      <c r="B5" s="299"/>
      <c r="C5" s="299"/>
      <c r="D5" s="299"/>
      <c r="E5" s="299"/>
      <c r="F5" s="299"/>
      <c r="G5" s="299"/>
      <c r="H5" s="299"/>
      <c r="I5" s="299"/>
      <c r="J5" s="299"/>
      <c r="K5" s="299"/>
      <c r="L5" s="299"/>
      <c r="M5" s="299"/>
      <c r="N5" s="299"/>
      <c r="O5" s="299"/>
      <c r="P5" s="299"/>
      <c r="Q5" s="299"/>
      <c r="R5" s="299"/>
      <c r="S5" s="299"/>
      <c r="T5" s="299"/>
      <c r="U5" s="299"/>
      <c r="V5" s="299"/>
      <c r="W5" s="299"/>
      <c r="X5" s="299"/>
      <c r="Y5" s="299"/>
      <c r="Z5" s="299"/>
      <c r="AA5" s="299"/>
      <c r="AB5" s="299"/>
      <c r="AC5" s="299"/>
      <c r="AD5" s="299"/>
      <c r="AE5" s="299"/>
      <c r="AF5" s="299"/>
      <c r="AG5" s="299"/>
    </row>
    <row r="6" spans="1:33" ht="12.75">
      <c r="A6" s="300" t="s">
        <v>513</v>
      </c>
      <c r="B6" s="300"/>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row>
    <row r="7" spans="1:33" ht="12.75" customHeight="1">
      <c r="A7" s="300" t="s">
        <v>514</v>
      </c>
      <c r="B7" s="300"/>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row>
    <row r="8" spans="1:37" ht="12.75" customHeight="1">
      <c r="A8" s="301" t="s">
        <v>515</v>
      </c>
      <c r="B8" s="301"/>
      <c r="C8" s="301"/>
      <c r="D8" s="301"/>
      <c r="E8" s="301"/>
      <c r="F8" s="301"/>
      <c r="G8" s="301"/>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row>
    <row r="9" spans="1:37" ht="12.75">
      <c r="A9" s="301"/>
      <c r="B9" s="301"/>
      <c r="C9" s="301"/>
      <c r="D9" s="301"/>
      <c r="E9" s="301"/>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row>
    <row r="10" spans="1:37" ht="5.25" customHeight="1">
      <c r="A10" s="301"/>
      <c r="B10" s="301"/>
      <c r="C10" s="301"/>
      <c r="D10" s="301"/>
      <c r="E10" s="301"/>
      <c r="F10" s="301"/>
      <c r="G10" s="301"/>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row>
    <row r="11" spans="1:33" ht="12.75">
      <c r="A11" s="286"/>
      <c r="B11" s="286"/>
      <c r="C11" s="286"/>
      <c r="D11" s="286"/>
      <c r="E11" s="286"/>
      <c r="F11" s="286"/>
      <c r="G11" s="286"/>
      <c r="H11" s="286"/>
      <c r="I11" s="286"/>
      <c r="J11" s="286"/>
      <c r="K11" s="286"/>
      <c r="L11" s="286"/>
      <c r="M11" s="286"/>
      <c r="N11" s="286"/>
      <c r="O11" s="286"/>
      <c r="P11" s="286"/>
      <c r="Q11" s="286"/>
      <c r="R11" s="286"/>
      <c r="S11" s="286"/>
      <c r="T11" s="286"/>
      <c r="U11" s="286"/>
      <c r="V11" s="286"/>
      <c r="W11" s="286"/>
      <c r="X11" s="286"/>
      <c r="Y11" s="286"/>
      <c r="Z11" s="286"/>
      <c r="AA11" s="286"/>
      <c r="AB11" s="286"/>
      <c r="AC11" s="286"/>
      <c r="AD11" s="286"/>
      <c r="AE11" s="286"/>
      <c r="AF11" s="286"/>
      <c r="AG11" s="286"/>
    </row>
    <row r="12" spans="1:33" ht="12.75">
      <c r="A12" s="266" t="s">
        <v>516</v>
      </c>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row>
    <row r="13" spans="1:33" ht="12.75">
      <c r="A13" s="289"/>
      <c r="B13" s="289"/>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row>
    <row r="14" spans="1:33" ht="12.75">
      <c r="A14" s="266" t="s">
        <v>517</v>
      </c>
      <c r="B14" s="290"/>
      <c r="C14" s="290"/>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row>
    <row r="15" spans="1:33" ht="12.75">
      <c r="A15" s="266" t="s">
        <v>518</v>
      </c>
      <c r="B15" s="290"/>
      <c r="C15" s="290"/>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row>
    <row r="16" spans="1:37" ht="39.75" customHeight="1">
      <c r="A16" s="291" t="s">
        <v>519</v>
      </c>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291"/>
    </row>
    <row r="17" spans="1:37" ht="26.25" customHeight="1">
      <c r="A17" s="287" t="s">
        <v>520</v>
      </c>
      <c r="B17" s="287"/>
      <c r="C17" s="287"/>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7"/>
    </row>
    <row r="18" spans="1:38" s="54" customFormat="1" ht="39.75" customHeight="1">
      <c r="A18" s="287" t="s">
        <v>427</v>
      </c>
      <c r="B18" s="287"/>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53"/>
    </row>
    <row r="19" spans="1:38" s="56" customFormat="1" ht="37.5" customHeight="1">
      <c r="A19" s="287" t="s">
        <v>428</v>
      </c>
      <c r="B19" s="287"/>
      <c r="C19" s="287"/>
      <c r="D19" s="287"/>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55"/>
    </row>
    <row r="20" spans="1:38" s="56" customFormat="1" ht="42" customHeight="1">
      <c r="A20" s="287" t="s">
        <v>578</v>
      </c>
      <c r="B20" s="287"/>
      <c r="C20" s="287"/>
      <c r="D20" s="287"/>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55"/>
    </row>
    <row r="21" spans="1:38" s="56" customFormat="1" ht="12.75">
      <c r="A21" s="286"/>
      <c r="B21" s="286"/>
      <c r="C21" s="286"/>
      <c r="D21" s="286"/>
      <c r="E21" s="286"/>
      <c r="F21" s="286"/>
      <c r="G21" s="286"/>
      <c r="H21" s="286"/>
      <c r="I21" s="286"/>
      <c r="J21" s="286"/>
      <c r="K21" s="286"/>
      <c r="L21" s="286"/>
      <c r="M21" s="286"/>
      <c r="N21" s="286"/>
      <c r="O21" s="286"/>
      <c r="P21" s="286"/>
      <c r="Q21" s="286"/>
      <c r="R21" s="286"/>
      <c r="S21" s="286"/>
      <c r="T21" s="286"/>
      <c r="U21" s="286"/>
      <c r="V21" s="286"/>
      <c r="W21" s="286"/>
      <c r="X21" s="286"/>
      <c r="Y21" s="286"/>
      <c r="Z21" s="286"/>
      <c r="AA21" s="286"/>
      <c r="AB21" s="286"/>
      <c r="AC21" s="286"/>
      <c r="AD21" s="286"/>
      <c r="AE21" s="286"/>
      <c r="AF21" s="286"/>
      <c r="AG21" s="286"/>
      <c r="AH21" s="55"/>
      <c r="AI21" s="55"/>
      <c r="AJ21" s="55"/>
      <c r="AK21" s="55"/>
      <c r="AL21" s="55"/>
    </row>
    <row r="22" spans="1:38" s="56" customFormat="1" ht="26.25" customHeight="1">
      <c r="A22" s="287" t="s">
        <v>511</v>
      </c>
      <c r="B22" s="287"/>
      <c r="C22" s="287"/>
      <c r="D22" s="287"/>
      <c r="E22" s="287"/>
      <c r="F22" s="28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55"/>
    </row>
    <row r="23" spans="1:38" s="56" customFormat="1" ht="12.75">
      <c r="A23" s="288"/>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55"/>
      <c r="AI23" s="55"/>
      <c r="AJ23" s="55"/>
      <c r="AK23" s="55"/>
      <c r="AL23" s="55"/>
    </row>
    <row r="24" spans="1:38" s="56" customFormat="1" ht="54.75" customHeight="1">
      <c r="A24" s="287" t="s">
        <v>512</v>
      </c>
      <c r="B24" s="287"/>
      <c r="C24" s="287"/>
      <c r="D24" s="287"/>
      <c r="E24" s="287"/>
      <c r="F24" s="287"/>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55"/>
    </row>
    <row r="25" spans="1:38" s="56" customFormat="1" ht="12.75">
      <c r="A25" s="288"/>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55"/>
      <c r="AI25" s="55"/>
      <c r="AJ25" s="55"/>
      <c r="AK25" s="55"/>
      <c r="AL25" s="55"/>
    </row>
    <row r="26" spans="1:38" s="56" customFormat="1" ht="53.25" customHeight="1">
      <c r="A26" s="287" t="s">
        <v>524</v>
      </c>
      <c r="B26" s="287"/>
      <c r="C26" s="287"/>
      <c r="D26" s="287"/>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55"/>
    </row>
    <row r="27" spans="1:38" s="54" customFormat="1" ht="12.75">
      <c r="A27" s="50"/>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3"/>
      <c r="AI27" s="53"/>
      <c r="AJ27" s="53"/>
      <c r="AK27" s="53"/>
      <c r="AL27" s="53"/>
    </row>
    <row r="28" spans="1:38" s="54" customFormat="1" ht="12.75">
      <c r="A28" s="50"/>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3"/>
      <c r="AI28" s="53"/>
      <c r="AJ28" s="53"/>
      <c r="AK28" s="53"/>
      <c r="AL28" s="53"/>
    </row>
    <row r="29" spans="1:38" s="54" customFormat="1" ht="12.75">
      <c r="A29" s="50"/>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3"/>
      <c r="AI29" s="53"/>
      <c r="AJ29" s="53"/>
      <c r="AK29" s="53"/>
      <c r="AL29" s="53"/>
    </row>
    <row r="30" spans="1:38" s="54" customFormat="1" ht="12.75">
      <c r="A30" s="286" t="s">
        <v>644</v>
      </c>
      <c r="B30" s="286"/>
      <c r="C30" s="286"/>
      <c r="D30" s="286"/>
      <c r="E30" s="286"/>
      <c r="F30" s="286"/>
      <c r="G30" s="286"/>
      <c r="H30" s="286"/>
      <c r="I30" s="286"/>
      <c r="J30" s="286"/>
      <c r="K30" s="286"/>
      <c r="L30" s="286"/>
      <c r="M30" s="286"/>
      <c r="N30" s="286"/>
      <c r="O30" s="286"/>
      <c r="P30" s="286"/>
      <c r="Q30" s="286"/>
      <c r="R30" s="286"/>
      <c r="S30" s="286"/>
      <c r="T30" s="286"/>
      <c r="U30" s="286"/>
      <c r="V30" s="286"/>
      <c r="W30" s="286"/>
      <c r="X30" s="286"/>
      <c r="Y30" s="286"/>
      <c r="Z30" s="286"/>
      <c r="AA30" s="286"/>
      <c r="AB30" s="286"/>
      <c r="AC30" s="286"/>
      <c r="AD30" s="286"/>
      <c r="AE30" s="286"/>
      <c r="AF30" s="286"/>
      <c r="AG30" s="286"/>
      <c r="AH30" s="286"/>
      <c r="AI30" s="286"/>
      <c r="AJ30" s="286"/>
      <c r="AK30" s="286"/>
      <c r="AL30" s="53"/>
    </row>
    <row r="31" spans="1:38" s="54" customFormat="1" ht="12.75">
      <c r="A31" s="50"/>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3"/>
      <c r="AI31" s="53"/>
      <c r="AJ31" s="53"/>
      <c r="AK31" s="53"/>
      <c r="AL31" s="53"/>
    </row>
    <row r="32" spans="1:38" s="54" customFormat="1" ht="12.75">
      <c r="A32" s="284" t="s">
        <v>525</v>
      </c>
      <c r="B32" s="285"/>
      <c r="C32" s="285"/>
      <c r="D32" s="285"/>
      <c r="E32" s="285"/>
      <c r="F32" s="285"/>
      <c r="G32" s="285"/>
      <c r="H32" s="285"/>
      <c r="I32" s="285"/>
      <c r="J32" s="285"/>
      <c r="K32" s="285"/>
      <c r="L32" s="285"/>
      <c r="M32" s="285"/>
      <c r="N32" s="285"/>
      <c r="O32" s="285"/>
      <c r="P32" s="285"/>
      <c r="Q32" s="285"/>
      <c r="R32" s="285"/>
      <c r="S32" s="285"/>
      <c r="T32" s="285"/>
      <c r="U32" s="285"/>
      <c r="V32" s="285"/>
      <c r="W32" s="285"/>
      <c r="X32" s="285"/>
      <c r="Y32" s="285"/>
      <c r="Z32" s="285"/>
      <c r="AA32" s="285"/>
      <c r="AB32" s="285"/>
      <c r="AC32" s="285"/>
      <c r="AD32" s="285"/>
      <c r="AE32" s="285"/>
      <c r="AF32" s="285"/>
      <c r="AG32" s="285"/>
      <c r="AH32" s="285"/>
      <c r="AI32" s="285"/>
      <c r="AJ32" s="285"/>
      <c r="AK32" s="285"/>
      <c r="AL32" s="53"/>
    </row>
    <row r="33" spans="1:38" s="54" customFormat="1" ht="12.75">
      <c r="A33" s="284" t="s">
        <v>526</v>
      </c>
      <c r="B33" s="285"/>
      <c r="C33" s="285"/>
      <c r="D33" s="285"/>
      <c r="E33" s="285"/>
      <c r="F33" s="285"/>
      <c r="G33" s="285"/>
      <c r="H33" s="285"/>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285"/>
      <c r="AK33" s="285"/>
      <c r="AL33" s="53"/>
    </row>
    <row r="34" spans="1:38" s="54" customFormat="1" ht="12.75">
      <c r="A34" s="284" t="s">
        <v>527</v>
      </c>
      <c r="B34" s="285"/>
      <c r="C34" s="285"/>
      <c r="D34" s="285"/>
      <c r="E34" s="285"/>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5"/>
      <c r="AI34" s="285"/>
      <c r="AJ34" s="285"/>
      <c r="AK34" s="285"/>
      <c r="AL34" s="53"/>
    </row>
    <row r="35" spans="1:38" s="54" customFormat="1" ht="12.75">
      <c r="A35" s="284" t="s">
        <v>528</v>
      </c>
      <c r="B35" s="285"/>
      <c r="C35" s="285"/>
      <c r="D35" s="285"/>
      <c r="E35" s="285"/>
      <c r="F35" s="285"/>
      <c r="G35" s="285"/>
      <c r="H35" s="285"/>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285"/>
      <c r="AI35" s="285"/>
      <c r="AJ35" s="285"/>
      <c r="AK35" s="285"/>
      <c r="AL35" s="53"/>
    </row>
    <row r="36" spans="1:38" s="54" customFormat="1" ht="26.25" customHeight="1">
      <c r="A36" s="284" t="s">
        <v>462</v>
      </c>
      <c r="B36" s="285"/>
      <c r="C36" s="285"/>
      <c r="D36" s="285"/>
      <c r="E36" s="285"/>
      <c r="F36" s="285"/>
      <c r="G36" s="285"/>
      <c r="H36" s="285"/>
      <c r="I36" s="285"/>
      <c r="J36" s="285"/>
      <c r="K36" s="285"/>
      <c r="L36" s="285"/>
      <c r="M36" s="285"/>
      <c r="N36" s="285"/>
      <c r="O36" s="285"/>
      <c r="P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53"/>
    </row>
    <row r="37" spans="1:38" s="54" customFormat="1" ht="12.75">
      <c r="A37" s="284" t="s">
        <v>529</v>
      </c>
      <c r="B37" s="285"/>
      <c r="C37" s="285"/>
      <c r="D37" s="285"/>
      <c r="E37" s="285"/>
      <c r="F37" s="285"/>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5"/>
      <c r="AK37" s="285"/>
      <c r="AL37" s="53"/>
    </row>
    <row r="38" spans="1:38" s="54" customFormat="1" ht="12.75">
      <c r="A38" s="284" t="s">
        <v>530</v>
      </c>
      <c r="B38" s="285"/>
      <c r="C38" s="285"/>
      <c r="D38" s="285"/>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5"/>
      <c r="AD38" s="285"/>
      <c r="AE38" s="285"/>
      <c r="AF38" s="285"/>
      <c r="AG38" s="285"/>
      <c r="AH38" s="285"/>
      <c r="AI38" s="285"/>
      <c r="AJ38" s="285"/>
      <c r="AK38" s="285"/>
      <c r="AL38" s="53"/>
    </row>
    <row r="39" spans="1:38" s="54" customFormat="1" ht="12.75">
      <c r="A39" s="284" t="s">
        <v>562</v>
      </c>
      <c r="B39" s="285"/>
      <c r="C39" s="285"/>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53"/>
    </row>
    <row r="40" spans="1:38" s="54" customFormat="1" ht="12.75">
      <c r="A40" s="284" t="s">
        <v>561</v>
      </c>
      <c r="B40" s="285"/>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53"/>
    </row>
    <row r="41" spans="1:38" s="54" customFormat="1" ht="12.75">
      <c r="A41" s="284" t="s">
        <v>463</v>
      </c>
      <c r="B41" s="285"/>
      <c r="C41" s="285"/>
      <c r="D41" s="285"/>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5"/>
      <c r="AD41" s="285"/>
      <c r="AE41" s="285"/>
      <c r="AF41" s="285"/>
      <c r="AG41" s="285"/>
      <c r="AH41" s="285"/>
      <c r="AI41" s="285"/>
      <c r="AJ41" s="285"/>
      <c r="AK41" s="285"/>
      <c r="AL41" s="53"/>
    </row>
    <row r="42" spans="1:38" s="54" customFormat="1" ht="12.75">
      <c r="A42" s="284" t="s">
        <v>563</v>
      </c>
      <c r="B42" s="285"/>
      <c r="C42" s="285"/>
      <c r="D42" s="285"/>
      <c r="E42" s="285"/>
      <c r="F42" s="285"/>
      <c r="G42" s="285"/>
      <c r="H42" s="285"/>
      <c r="I42" s="285"/>
      <c r="J42" s="285"/>
      <c r="K42" s="285"/>
      <c r="L42" s="285"/>
      <c r="M42" s="285"/>
      <c r="N42" s="285"/>
      <c r="O42" s="285"/>
      <c r="P42" s="285"/>
      <c r="Q42" s="285"/>
      <c r="R42" s="285"/>
      <c r="S42" s="285"/>
      <c r="T42" s="285"/>
      <c r="U42" s="285"/>
      <c r="V42" s="285"/>
      <c r="W42" s="285"/>
      <c r="X42" s="285"/>
      <c r="Y42" s="285"/>
      <c r="Z42" s="285"/>
      <c r="AA42" s="285"/>
      <c r="AB42" s="285"/>
      <c r="AC42" s="285"/>
      <c r="AD42" s="285"/>
      <c r="AE42" s="285"/>
      <c r="AF42" s="285"/>
      <c r="AG42" s="285"/>
      <c r="AH42" s="285"/>
      <c r="AI42" s="285"/>
      <c r="AJ42" s="285"/>
      <c r="AK42" s="285"/>
      <c r="AL42" s="53"/>
    </row>
    <row r="43" spans="1:38" s="54" customFormat="1" ht="12.75">
      <c r="A43" s="284" t="s">
        <v>640</v>
      </c>
      <c r="B43" s="285"/>
      <c r="C43" s="285"/>
      <c r="D43" s="285"/>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53"/>
    </row>
    <row r="44" spans="1:38" s="54" customFormat="1" ht="12.75">
      <c r="A44" s="284" t="s">
        <v>564</v>
      </c>
      <c r="B44" s="285"/>
      <c r="C44" s="285"/>
      <c r="D44" s="285"/>
      <c r="E44" s="285"/>
      <c r="F44" s="285"/>
      <c r="G44" s="285"/>
      <c r="H44" s="285"/>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5"/>
      <c r="AF44" s="285"/>
      <c r="AG44" s="285"/>
      <c r="AH44" s="285"/>
      <c r="AI44" s="285"/>
      <c r="AJ44" s="285"/>
      <c r="AK44" s="285"/>
      <c r="AL44" s="53"/>
    </row>
    <row r="45" spans="1:38" s="54" customFormat="1" ht="12.75">
      <c r="A45" s="284" t="s">
        <v>565</v>
      </c>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53"/>
    </row>
    <row r="46" spans="1:38" s="54" customFormat="1" ht="12.75">
      <c r="A46" s="284" t="s">
        <v>566</v>
      </c>
      <c r="B46" s="285"/>
      <c r="C46" s="285"/>
      <c r="D46" s="285"/>
      <c r="E46" s="285"/>
      <c r="F46" s="285"/>
      <c r="G46" s="285"/>
      <c r="H46" s="285"/>
      <c r="I46" s="285"/>
      <c r="J46" s="285"/>
      <c r="K46" s="285"/>
      <c r="L46" s="285"/>
      <c r="M46" s="285"/>
      <c r="N46" s="285"/>
      <c r="O46" s="285"/>
      <c r="P46" s="285"/>
      <c r="Q46" s="285"/>
      <c r="R46" s="285"/>
      <c r="S46" s="285"/>
      <c r="T46" s="285"/>
      <c r="U46" s="285"/>
      <c r="V46" s="285"/>
      <c r="W46" s="285"/>
      <c r="X46" s="285"/>
      <c r="Y46" s="285"/>
      <c r="Z46" s="285"/>
      <c r="AA46" s="285"/>
      <c r="AB46" s="285"/>
      <c r="AC46" s="285"/>
      <c r="AD46" s="285"/>
      <c r="AE46" s="285"/>
      <c r="AF46" s="285"/>
      <c r="AG46" s="285"/>
      <c r="AH46" s="285"/>
      <c r="AI46" s="285"/>
      <c r="AJ46" s="285"/>
      <c r="AK46" s="285"/>
      <c r="AL46" s="53"/>
    </row>
    <row r="47" spans="1:38" s="54" customFormat="1" ht="12.75">
      <c r="A47" s="284" t="s">
        <v>641</v>
      </c>
      <c r="B47" s="285"/>
      <c r="C47" s="285"/>
      <c r="D47" s="285"/>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5"/>
      <c r="AH47" s="285"/>
      <c r="AI47" s="285"/>
      <c r="AJ47" s="285"/>
      <c r="AK47" s="285"/>
      <c r="AL47" s="53"/>
    </row>
    <row r="48" spans="1:38" s="54" customFormat="1" ht="12.75">
      <c r="A48" s="285"/>
      <c r="B48" s="285"/>
      <c r="C48" s="285"/>
      <c r="D48" s="285"/>
      <c r="E48" s="285"/>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285"/>
      <c r="AD48" s="285"/>
      <c r="AE48" s="285"/>
      <c r="AF48" s="285"/>
      <c r="AG48" s="285"/>
      <c r="AH48" s="285"/>
      <c r="AI48" s="285"/>
      <c r="AJ48" s="285"/>
      <c r="AK48" s="285"/>
      <c r="AL48" s="53"/>
    </row>
    <row r="49" ht="13.5" thickBot="1"/>
    <row r="50" spans="1:29" ht="12.75">
      <c r="A50" s="281" t="s">
        <v>139</v>
      </c>
      <c r="B50" s="282"/>
      <c r="C50" s="282"/>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3"/>
    </row>
    <row r="51" spans="1:29" ht="12.75">
      <c r="A51" s="4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47"/>
    </row>
    <row r="52" spans="1:29" ht="70.5" customHeight="1">
      <c r="A52" s="274" t="s">
        <v>141</v>
      </c>
      <c r="B52" s="275"/>
      <c r="C52" s="275"/>
      <c r="D52" s="275"/>
      <c r="E52" s="275"/>
      <c r="F52" s="275"/>
      <c r="G52" s="275"/>
      <c r="H52" s="275"/>
      <c r="I52" s="275"/>
      <c r="J52" s="275"/>
      <c r="K52" s="275"/>
      <c r="L52" s="275"/>
      <c r="M52" s="275"/>
      <c r="N52" s="275"/>
      <c r="O52" s="275"/>
      <c r="P52" s="275"/>
      <c r="Q52" s="275"/>
      <c r="R52" s="275"/>
      <c r="S52" s="275"/>
      <c r="T52" s="275"/>
      <c r="U52" s="275"/>
      <c r="V52" s="275"/>
      <c r="W52" s="275"/>
      <c r="X52" s="275"/>
      <c r="Y52" s="275"/>
      <c r="Z52" s="275"/>
      <c r="AA52" s="275"/>
      <c r="AB52" s="275"/>
      <c r="AC52" s="276"/>
    </row>
    <row r="53" spans="1:29" ht="12.75">
      <c r="A53" s="4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47"/>
    </row>
    <row r="54" spans="1:29" ht="12.75">
      <c r="A54" s="277" t="s">
        <v>140</v>
      </c>
      <c r="B54" s="278"/>
      <c r="C54" s="36"/>
      <c r="D54" s="36"/>
      <c r="E54" s="57" t="s">
        <v>192</v>
      </c>
      <c r="F54" s="57"/>
      <c r="G54" s="36"/>
      <c r="H54" s="36"/>
      <c r="I54" s="36"/>
      <c r="J54" s="36"/>
      <c r="K54" s="36"/>
      <c r="L54" s="36"/>
      <c r="M54" s="36"/>
      <c r="N54" s="36"/>
      <c r="O54" s="36"/>
      <c r="P54" s="36"/>
      <c r="Q54" s="36"/>
      <c r="R54" s="36"/>
      <c r="S54" s="36"/>
      <c r="T54" s="36"/>
      <c r="U54" s="36"/>
      <c r="V54" s="36"/>
      <c r="W54" s="36"/>
      <c r="X54" s="36"/>
      <c r="Y54" s="36"/>
      <c r="Z54" s="36"/>
      <c r="AA54" s="36"/>
      <c r="AB54" s="36"/>
      <c r="AC54" s="47"/>
    </row>
    <row r="55" spans="1:29" ht="12.75">
      <c r="A55" s="4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47"/>
    </row>
    <row r="56" spans="1:29" ht="12.75">
      <c r="A56" s="279">
        <v>5</v>
      </c>
      <c r="B56" s="280"/>
      <c r="C56" s="36"/>
      <c r="D56" s="36"/>
      <c r="E56" s="280">
        <v>1</v>
      </c>
      <c r="F56" s="280"/>
      <c r="G56" s="36"/>
      <c r="H56" s="36"/>
      <c r="I56" s="36"/>
      <c r="J56" s="36"/>
      <c r="K56" s="36"/>
      <c r="L56" s="36"/>
      <c r="M56" s="36"/>
      <c r="N56" s="36"/>
      <c r="O56" s="36"/>
      <c r="P56" s="36"/>
      <c r="Q56" s="36"/>
      <c r="R56" s="36"/>
      <c r="S56" s="36"/>
      <c r="T56" s="36"/>
      <c r="U56" s="36"/>
      <c r="V56" s="36"/>
      <c r="W56" s="36"/>
      <c r="X56" s="36"/>
      <c r="Y56" s="36"/>
      <c r="Z56" s="36"/>
      <c r="AA56" s="36"/>
      <c r="AB56" s="36"/>
      <c r="AC56" s="47"/>
    </row>
    <row r="57" spans="1:29" ht="12.75">
      <c r="A57" s="4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47"/>
    </row>
    <row r="58" spans="1:29" ht="12.75">
      <c r="A58" s="279" t="s">
        <v>142</v>
      </c>
      <c r="B58" s="280"/>
      <c r="C58" s="36"/>
      <c r="D58" s="36"/>
      <c r="E58" s="280">
        <v>240</v>
      </c>
      <c r="F58" s="280"/>
      <c r="G58" s="36"/>
      <c r="H58" s="36"/>
      <c r="I58" s="36"/>
      <c r="J58" s="36"/>
      <c r="K58" s="36"/>
      <c r="L58" s="36"/>
      <c r="M58" s="36"/>
      <c r="N58" s="36"/>
      <c r="O58" s="36"/>
      <c r="P58" s="36"/>
      <c r="Q58" s="36"/>
      <c r="R58" s="36"/>
      <c r="S58" s="36"/>
      <c r="T58" s="36"/>
      <c r="U58" s="36"/>
      <c r="V58" s="36"/>
      <c r="W58" s="36"/>
      <c r="X58" s="36"/>
      <c r="Y58" s="36"/>
      <c r="Z58" s="36"/>
      <c r="AA58" s="36"/>
      <c r="AB58" s="36"/>
      <c r="AC58" s="47"/>
    </row>
    <row r="59" spans="1:29" ht="12.75">
      <c r="A59" s="4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47"/>
    </row>
    <row r="60" spans="1:29" ht="22.5" customHeight="1">
      <c r="A60" s="60" t="s">
        <v>642</v>
      </c>
      <c r="B60" s="58"/>
      <c r="C60" s="177">
        <f>240*5</f>
        <v>1200</v>
      </c>
      <c r="D60" s="177"/>
      <c r="E60" s="177"/>
      <c r="F60" s="177" t="s">
        <v>140</v>
      </c>
      <c r="G60" s="177"/>
      <c r="H60" s="177"/>
      <c r="I60" s="58"/>
      <c r="J60" s="58"/>
      <c r="K60" s="58"/>
      <c r="L60" s="36"/>
      <c r="M60" s="36"/>
      <c r="N60" s="36"/>
      <c r="O60" s="36"/>
      <c r="P60" s="36"/>
      <c r="Q60" s="36"/>
      <c r="R60" s="36"/>
      <c r="S60" s="36"/>
      <c r="T60" s="36"/>
      <c r="U60" s="36"/>
      <c r="V60" s="36"/>
      <c r="W60" s="36"/>
      <c r="X60" s="36"/>
      <c r="Y60" s="36"/>
      <c r="Z60" s="36"/>
      <c r="AA60" s="36"/>
      <c r="AB60" s="36"/>
      <c r="AC60" s="47"/>
    </row>
    <row r="61" spans="1:29" ht="12.75">
      <c r="A61" s="46"/>
      <c r="B61" s="49"/>
      <c r="C61" s="35"/>
      <c r="D61" s="35"/>
      <c r="E61" s="36"/>
      <c r="F61" s="36"/>
      <c r="G61" s="36"/>
      <c r="H61" s="36"/>
      <c r="I61" s="36"/>
      <c r="J61" s="36"/>
      <c r="K61" s="36"/>
      <c r="L61" s="36"/>
      <c r="M61" s="36"/>
      <c r="N61" s="36"/>
      <c r="O61" s="36"/>
      <c r="P61" s="36"/>
      <c r="Q61" s="36"/>
      <c r="R61" s="36"/>
      <c r="S61" s="36"/>
      <c r="T61" s="36"/>
      <c r="U61" s="36"/>
      <c r="V61" s="36"/>
      <c r="W61" s="36"/>
      <c r="X61" s="36"/>
      <c r="Y61" s="36"/>
      <c r="Z61" s="36"/>
      <c r="AA61" s="36"/>
      <c r="AB61" s="36"/>
      <c r="AC61" s="47"/>
    </row>
    <row r="62" spans="1:37" ht="17.25" customHeight="1">
      <c r="A62" s="270" t="s">
        <v>643</v>
      </c>
      <c r="B62" s="271"/>
      <c r="C62" s="271"/>
      <c r="D62" s="271"/>
      <c r="E62" s="271"/>
      <c r="F62" s="271"/>
      <c r="G62" s="271"/>
      <c r="H62" s="271"/>
      <c r="I62" s="271"/>
      <c r="J62" s="271"/>
      <c r="K62" s="271"/>
      <c r="L62" s="271"/>
      <c r="M62" s="271"/>
      <c r="N62" s="271"/>
      <c r="O62" s="271"/>
      <c r="P62" s="271"/>
      <c r="Q62" s="271"/>
      <c r="R62" s="271"/>
      <c r="S62" s="271"/>
      <c r="T62" s="271"/>
      <c r="U62" s="271"/>
      <c r="V62" s="271"/>
      <c r="W62" s="271"/>
      <c r="X62" s="271"/>
      <c r="Y62" s="271"/>
      <c r="Z62" s="271"/>
      <c r="AA62" s="271"/>
      <c r="AB62" s="271"/>
      <c r="AC62" s="61"/>
      <c r="AD62" s="59"/>
      <c r="AE62" s="59"/>
      <c r="AF62" s="59"/>
      <c r="AG62" s="59"/>
      <c r="AH62" s="59"/>
      <c r="AI62" s="59"/>
      <c r="AJ62" s="59"/>
      <c r="AK62" s="59"/>
    </row>
    <row r="63" spans="1:29" ht="12.75">
      <c r="A63" s="270"/>
      <c r="B63" s="271"/>
      <c r="C63" s="271"/>
      <c r="D63" s="271"/>
      <c r="E63" s="271"/>
      <c r="F63" s="271"/>
      <c r="G63" s="271"/>
      <c r="H63" s="271"/>
      <c r="I63" s="271"/>
      <c r="J63" s="271"/>
      <c r="K63" s="271"/>
      <c r="L63" s="271"/>
      <c r="M63" s="271"/>
      <c r="N63" s="271"/>
      <c r="O63" s="271"/>
      <c r="P63" s="271"/>
      <c r="Q63" s="271"/>
      <c r="R63" s="271"/>
      <c r="S63" s="271"/>
      <c r="T63" s="271"/>
      <c r="U63" s="271"/>
      <c r="V63" s="271"/>
      <c r="W63" s="271"/>
      <c r="X63" s="271"/>
      <c r="Y63" s="271"/>
      <c r="Z63" s="271"/>
      <c r="AA63" s="271"/>
      <c r="AB63" s="271"/>
      <c r="AC63" s="47"/>
    </row>
    <row r="64" spans="1:29" ht="7.5" customHeight="1" thickBot="1">
      <c r="A64" s="272"/>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48"/>
    </row>
    <row r="65" spans="1:22" ht="12.75">
      <c r="A65" s="51"/>
      <c r="B65" s="51"/>
      <c r="C65" s="51"/>
      <c r="D65" s="51"/>
      <c r="E65" s="51"/>
      <c r="F65" s="51"/>
      <c r="G65" s="51"/>
      <c r="H65" s="51"/>
      <c r="I65" s="51"/>
      <c r="J65" s="51"/>
      <c r="K65" s="51"/>
      <c r="L65" s="51"/>
      <c r="M65" s="51"/>
      <c r="N65" s="51"/>
      <c r="O65" s="51"/>
      <c r="P65" s="51"/>
      <c r="Q65" s="51"/>
      <c r="R65" s="51"/>
      <c r="S65" s="51"/>
      <c r="T65" s="51"/>
      <c r="U65" s="51"/>
      <c r="V65" s="51"/>
    </row>
  </sheetData>
  <sheetProtection password="CAF7" sheet="1" objects="1" scenarios="1"/>
  <mergeCells count="50">
    <mergeCell ref="A2:AK3"/>
    <mergeCell ref="A4:AG4"/>
    <mergeCell ref="A5:AG5"/>
    <mergeCell ref="A6:AG6"/>
    <mergeCell ref="A7:AG7"/>
    <mergeCell ref="A8:AK10"/>
    <mergeCell ref="A11:AG11"/>
    <mergeCell ref="A12:AG12"/>
    <mergeCell ref="A13:AG13"/>
    <mergeCell ref="A14:AG14"/>
    <mergeCell ref="A15:AG15"/>
    <mergeCell ref="A16:AK16"/>
    <mergeCell ref="A17:AK17"/>
    <mergeCell ref="A18:AK18"/>
    <mergeCell ref="A19:AK19"/>
    <mergeCell ref="A20:AK20"/>
    <mergeCell ref="A25:AG25"/>
    <mergeCell ref="A26:AK26"/>
    <mergeCell ref="A21:AG21"/>
    <mergeCell ref="A22:AK22"/>
    <mergeCell ref="A23:AG23"/>
    <mergeCell ref="A24:AK24"/>
    <mergeCell ref="A36:AK36"/>
    <mergeCell ref="A48:AK48"/>
    <mergeCell ref="A30:AK30"/>
    <mergeCell ref="A37:AK37"/>
    <mergeCell ref="A45:AK45"/>
    <mergeCell ref="A46:AK46"/>
    <mergeCell ref="A32:AK32"/>
    <mergeCell ref="A33:AK33"/>
    <mergeCell ref="A34:AK34"/>
    <mergeCell ref="A35:AK35"/>
    <mergeCell ref="A50:AC50"/>
    <mergeCell ref="A47:AK47"/>
    <mergeCell ref="A38:AK38"/>
    <mergeCell ref="A39:AK39"/>
    <mergeCell ref="A40:AK40"/>
    <mergeCell ref="A41:AK41"/>
    <mergeCell ref="A44:AK44"/>
    <mergeCell ref="A42:AK42"/>
    <mergeCell ref="A43:AK43"/>
    <mergeCell ref="A62:AB64"/>
    <mergeCell ref="A52:AC52"/>
    <mergeCell ref="A54:B54"/>
    <mergeCell ref="A56:B56"/>
    <mergeCell ref="E56:F56"/>
    <mergeCell ref="A58:B58"/>
    <mergeCell ref="E58:F58"/>
    <mergeCell ref="C60:E60"/>
    <mergeCell ref="F60:H60"/>
  </mergeCells>
  <printOptions/>
  <pageMargins left="0.75" right="0.75" top="1" bottom="1" header="0" footer="0"/>
  <pageSetup horizontalDpi="600" verticalDpi="600" orientation="landscape" scale="85" r:id="rId1"/>
</worksheet>
</file>

<file path=xl/worksheets/sheet3.xml><?xml version="1.0" encoding="utf-8"?>
<worksheet xmlns="http://schemas.openxmlformats.org/spreadsheetml/2006/main" xmlns:r="http://schemas.openxmlformats.org/officeDocument/2006/relationships">
  <sheetPr>
    <tabColor indexed="50"/>
  </sheetPr>
  <dimension ref="A1:AG307"/>
  <sheetViews>
    <sheetView tabSelected="1" zoomScale="70" zoomScaleNormal="70" zoomScaleSheetLayoutView="67" zoomScalePageLayoutView="0" workbookViewId="0" topLeftCell="A1">
      <pane ySplit="11" topLeftCell="A259" activePane="bottomLeft" state="frozen"/>
      <selection pane="topLeft" activeCell="A1" sqref="A1"/>
      <selection pane="bottomLeft" activeCell="A269" sqref="A269"/>
    </sheetView>
  </sheetViews>
  <sheetFormatPr defaultColWidth="11.421875" defaultRowHeight="12.75"/>
  <cols>
    <col min="1" max="1" width="9.8515625" style="17" bestFit="1" customWidth="1"/>
    <col min="2" max="2" width="14.57421875" style="17" bestFit="1" customWidth="1"/>
    <col min="3" max="3" width="11.421875" style="20" bestFit="1" customWidth="1"/>
    <col min="4" max="4" width="12.57421875" style="17" bestFit="1" customWidth="1"/>
    <col min="5" max="5" width="43.421875" style="18" customWidth="1"/>
    <col min="6" max="6" width="19.421875" style="19" customWidth="1"/>
    <col min="7" max="7" width="22.00390625" style="19" customWidth="1"/>
    <col min="8" max="8" width="10.140625" style="40" customWidth="1"/>
    <col min="9" max="9" width="13.8515625" style="17" customWidth="1"/>
    <col min="10" max="10" width="78.421875" style="23" customWidth="1"/>
    <col min="11" max="11" width="16.57421875" style="16" customWidth="1"/>
    <col min="12" max="12" width="11.7109375" style="16" customWidth="1"/>
    <col min="13" max="13" width="7.57421875" style="16" customWidth="1"/>
    <col min="14" max="16384" width="11.421875" style="16" customWidth="1"/>
  </cols>
  <sheetData>
    <row r="1" spans="1:10" ht="15.75">
      <c r="A1" s="310" t="s">
        <v>304</v>
      </c>
      <c r="B1" s="310"/>
      <c r="C1" s="310"/>
      <c r="D1" s="310"/>
      <c r="E1" s="310"/>
      <c r="F1" s="310"/>
      <c r="G1" s="310"/>
      <c r="H1" s="310"/>
      <c r="I1" s="310"/>
      <c r="J1" s="310"/>
    </row>
    <row r="2" spans="1:10" ht="18">
      <c r="A2" s="311" t="s">
        <v>244</v>
      </c>
      <c r="B2" s="311"/>
      <c r="C2" s="311"/>
      <c r="D2" s="311"/>
      <c r="E2" s="311"/>
      <c r="F2" s="311"/>
      <c r="G2" s="311"/>
      <c r="H2" s="311"/>
      <c r="I2" s="311"/>
      <c r="J2" s="311"/>
    </row>
    <row r="3" spans="1:10" ht="15.75">
      <c r="A3" s="310" t="s">
        <v>291</v>
      </c>
      <c r="B3" s="310"/>
      <c r="C3" s="310"/>
      <c r="D3" s="310"/>
      <c r="E3" s="310"/>
      <c r="F3" s="310"/>
      <c r="G3" s="310"/>
      <c r="H3" s="310"/>
      <c r="I3" s="310"/>
      <c r="J3" s="310"/>
    </row>
    <row r="4" spans="1:10" ht="15.75">
      <c r="A4" s="310" t="s">
        <v>175</v>
      </c>
      <c r="B4" s="310"/>
      <c r="C4" s="310"/>
      <c r="D4" s="310"/>
      <c r="E4" s="310"/>
      <c r="F4" s="310"/>
      <c r="G4" s="310"/>
      <c r="H4" s="310"/>
      <c r="I4" s="310"/>
      <c r="J4" s="310"/>
    </row>
    <row r="5" ht="15">
      <c r="J5" s="15"/>
    </row>
    <row r="6" spans="1:9" ht="15">
      <c r="A6" s="312" t="s">
        <v>292</v>
      </c>
      <c r="B6" s="312"/>
      <c r="C6" s="313" t="s">
        <v>191</v>
      </c>
      <c r="D6" s="313"/>
      <c r="E6" s="313"/>
      <c r="F6" s="21"/>
      <c r="G6" s="21" t="s">
        <v>294</v>
      </c>
      <c r="H6" s="129" t="s">
        <v>285</v>
      </c>
      <c r="I6" s="22"/>
    </row>
    <row r="7" spans="1:10" ht="15.75">
      <c r="A7" s="307" t="s">
        <v>293</v>
      </c>
      <c r="B7" s="307"/>
      <c r="C7" s="308" t="s">
        <v>253</v>
      </c>
      <c r="D7" s="308"/>
      <c r="E7" s="308"/>
      <c r="F7" s="130"/>
      <c r="G7" s="131" t="s">
        <v>294</v>
      </c>
      <c r="H7" s="129" t="s">
        <v>183</v>
      </c>
      <c r="I7" s="132"/>
      <c r="J7" s="33"/>
    </row>
    <row r="8" spans="1:10" s="24" customFormat="1" ht="16.5" thickBot="1">
      <c r="A8" s="309" t="s">
        <v>290</v>
      </c>
      <c r="B8" s="309"/>
      <c r="C8" s="317" t="s">
        <v>318</v>
      </c>
      <c r="D8" s="317"/>
      <c r="E8" s="318"/>
      <c r="F8" s="314"/>
      <c r="G8" s="315"/>
      <c r="H8" s="315"/>
      <c r="I8" s="315"/>
      <c r="J8" s="316"/>
    </row>
    <row r="9" spans="1:10" s="17" customFormat="1" ht="15.75">
      <c r="A9" s="302" t="s">
        <v>289</v>
      </c>
      <c r="B9" s="303"/>
      <c r="C9" s="303"/>
      <c r="D9" s="304"/>
      <c r="E9" s="37" t="s">
        <v>531</v>
      </c>
      <c r="F9" s="305" t="s">
        <v>296</v>
      </c>
      <c r="G9" s="306"/>
      <c r="H9" s="41"/>
      <c r="I9" s="25"/>
      <c r="J9" s="26"/>
    </row>
    <row r="10" spans="1:10" s="17" customFormat="1" ht="15.75">
      <c r="A10" s="64"/>
      <c r="B10" s="64"/>
      <c r="C10" s="65"/>
      <c r="D10" s="64"/>
      <c r="E10" s="66"/>
      <c r="F10" s="67"/>
      <c r="G10" s="67"/>
      <c r="H10" s="68"/>
      <c r="I10" s="64"/>
      <c r="J10" s="69"/>
    </row>
    <row r="11" spans="1:11" s="70" customFormat="1" ht="18.75" thickBot="1">
      <c r="A11" s="104" t="s">
        <v>299</v>
      </c>
      <c r="B11" s="104" t="s">
        <v>300</v>
      </c>
      <c r="C11" s="105" t="s">
        <v>450</v>
      </c>
      <c r="D11" s="104" t="s">
        <v>301</v>
      </c>
      <c r="E11" s="106" t="s">
        <v>295</v>
      </c>
      <c r="F11" s="107" t="s">
        <v>302</v>
      </c>
      <c r="G11" s="107" t="s">
        <v>303</v>
      </c>
      <c r="H11" s="108" t="s">
        <v>297</v>
      </c>
      <c r="I11" s="104" t="s">
        <v>298</v>
      </c>
      <c r="K11" s="169" t="s">
        <v>192</v>
      </c>
    </row>
    <row r="12" spans="1:10" s="28" customFormat="1" ht="60" customHeight="1">
      <c r="A12" s="111">
        <v>1</v>
      </c>
      <c r="B12" s="111">
        <v>1</v>
      </c>
      <c r="C12" s="112"/>
      <c r="D12" s="112"/>
      <c r="E12" s="113" t="s">
        <v>652</v>
      </c>
      <c r="F12" s="114" t="s">
        <v>789</v>
      </c>
      <c r="G12" s="114" t="s">
        <v>653</v>
      </c>
      <c r="H12" s="115"/>
      <c r="I12" s="45" t="s">
        <v>190</v>
      </c>
      <c r="J12" s="116" t="s">
        <v>794</v>
      </c>
    </row>
    <row r="13" spans="1:10" s="27" customFormat="1" ht="108" customHeight="1">
      <c r="A13" s="71">
        <v>1</v>
      </c>
      <c r="B13" s="71">
        <v>2</v>
      </c>
      <c r="C13" s="73"/>
      <c r="D13" s="73"/>
      <c r="E13" s="76" t="s">
        <v>654</v>
      </c>
      <c r="F13" s="74" t="s">
        <v>655</v>
      </c>
      <c r="G13" s="74" t="s">
        <v>790</v>
      </c>
      <c r="H13" s="75"/>
      <c r="I13" s="38" t="s">
        <v>190</v>
      </c>
      <c r="J13" s="117" t="s">
        <v>791</v>
      </c>
    </row>
    <row r="14" spans="1:10" s="27" customFormat="1" ht="90">
      <c r="A14" s="71">
        <v>1</v>
      </c>
      <c r="B14" s="71">
        <v>3</v>
      </c>
      <c r="C14" s="73"/>
      <c r="D14" s="72"/>
      <c r="E14" s="77" t="s">
        <v>656</v>
      </c>
      <c r="F14" s="75" t="s">
        <v>792</v>
      </c>
      <c r="G14" s="74" t="s">
        <v>657</v>
      </c>
      <c r="H14" s="75"/>
      <c r="I14" s="38" t="s">
        <v>190</v>
      </c>
      <c r="J14" s="117" t="s">
        <v>798</v>
      </c>
    </row>
    <row r="15" spans="1:10" s="27" customFormat="1" ht="116.25" customHeight="1">
      <c r="A15" s="71">
        <v>1</v>
      </c>
      <c r="B15" s="71">
        <v>4</v>
      </c>
      <c r="C15" s="73"/>
      <c r="D15" s="72"/>
      <c r="E15" s="77" t="s">
        <v>658</v>
      </c>
      <c r="F15" s="75">
        <v>1998</v>
      </c>
      <c r="G15" s="74" t="s">
        <v>793</v>
      </c>
      <c r="H15" s="75"/>
      <c r="I15" s="38" t="s">
        <v>190</v>
      </c>
      <c r="J15" s="117" t="s">
        <v>650</v>
      </c>
    </row>
    <row r="16" spans="1:10" s="27" customFormat="1" ht="107.25" customHeight="1">
      <c r="A16" s="71">
        <v>1</v>
      </c>
      <c r="B16" s="71">
        <v>5</v>
      </c>
      <c r="C16" s="73"/>
      <c r="D16" s="72"/>
      <c r="E16" s="77" t="s">
        <v>659</v>
      </c>
      <c r="F16" s="75" t="s">
        <v>660</v>
      </c>
      <c r="G16" s="74" t="s">
        <v>661</v>
      </c>
      <c r="H16" s="75"/>
      <c r="I16" s="38" t="s">
        <v>190</v>
      </c>
      <c r="J16" s="117" t="s">
        <v>152</v>
      </c>
    </row>
    <row r="17" spans="1:10" s="27" customFormat="1" ht="60">
      <c r="A17" s="71">
        <v>1</v>
      </c>
      <c r="B17" s="71">
        <v>6</v>
      </c>
      <c r="C17" s="73"/>
      <c r="D17" s="72"/>
      <c r="E17" s="77" t="s">
        <v>331</v>
      </c>
      <c r="F17" s="75" t="s">
        <v>332</v>
      </c>
      <c r="G17" s="74" t="s">
        <v>343</v>
      </c>
      <c r="H17" s="75"/>
      <c r="I17" s="38" t="s">
        <v>190</v>
      </c>
      <c r="J17" s="117" t="s">
        <v>153</v>
      </c>
    </row>
    <row r="18" spans="1:10" s="27" customFormat="1" ht="60">
      <c r="A18" s="71">
        <v>1</v>
      </c>
      <c r="B18" s="71">
        <v>7</v>
      </c>
      <c r="C18" s="73"/>
      <c r="D18" s="72"/>
      <c r="E18" s="77" t="s">
        <v>154</v>
      </c>
      <c r="F18" s="75" t="s">
        <v>333</v>
      </c>
      <c r="G18" s="74" t="s">
        <v>334</v>
      </c>
      <c r="H18" s="75"/>
      <c r="I18" s="38" t="s">
        <v>190</v>
      </c>
      <c r="J18" s="117" t="s">
        <v>155</v>
      </c>
    </row>
    <row r="19" spans="1:10" s="27" customFormat="1" ht="60">
      <c r="A19" s="71">
        <v>1</v>
      </c>
      <c r="B19" s="71">
        <v>8</v>
      </c>
      <c r="C19" s="73"/>
      <c r="D19" s="72"/>
      <c r="E19" s="77" t="s">
        <v>721</v>
      </c>
      <c r="F19" s="75" t="s">
        <v>722</v>
      </c>
      <c r="G19" s="74" t="s">
        <v>156</v>
      </c>
      <c r="H19" s="75"/>
      <c r="I19" s="38" t="s">
        <v>190</v>
      </c>
      <c r="J19" s="117" t="s">
        <v>306</v>
      </c>
    </row>
    <row r="20" spans="1:10" s="27" customFormat="1" ht="105">
      <c r="A20" s="71">
        <v>1</v>
      </c>
      <c r="B20" s="71">
        <v>9</v>
      </c>
      <c r="C20" s="73"/>
      <c r="D20" s="72"/>
      <c r="E20" s="77" t="s">
        <v>320</v>
      </c>
      <c r="F20" s="75" t="s">
        <v>307</v>
      </c>
      <c r="G20" s="74" t="s">
        <v>724</v>
      </c>
      <c r="H20" s="75"/>
      <c r="I20" s="38" t="s">
        <v>190</v>
      </c>
      <c r="J20" s="117" t="s">
        <v>308</v>
      </c>
    </row>
    <row r="21" spans="1:10" s="27" customFormat="1" ht="75">
      <c r="A21" s="71">
        <v>1</v>
      </c>
      <c r="B21" s="71">
        <v>10</v>
      </c>
      <c r="C21" s="73"/>
      <c r="D21" s="72"/>
      <c r="E21" s="77" t="s">
        <v>254</v>
      </c>
      <c r="F21" s="75" t="s">
        <v>725</v>
      </c>
      <c r="G21" s="74" t="s">
        <v>726</v>
      </c>
      <c r="H21" s="75"/>
      <c r="I21" s="38" t="s">
        <v>190</v>
      </c>
      <c r="J21" s="117" t="s">
        <v>795</v>
      </c>
    </row>
    <row r="22" spans="1:10" s="27" customFormat="1" ht="75">
      <c r="A22" s="71">
        <v>2</v>
      </c>
      <c r="B22" s="71">
        <v>11</v>
      </c>
      <c r="C22" s="73"/>
      <c r="D22" s="72"/>
      <c r="E22" s="77" t="s">
        <v>275</v>
      </c>
      <c r="F22" s="75" t="s">
        <v>727</v>
      </c>
      <c r="G22" s="74" t="s">
        <v>728</v>
      </c>
      <c r="H22" s="75"/>
      <c r="I22" s="38" t="s">
        <v>190</v>
      </c>
      <c r="J22" s="117" t="s">
        <v>324</v>
      </c>
    </row>
    <row r="23" spans="1:10" s="27" customFormat="1" ht="60">
      <c r="A23" s="71">
        <v>2</v>
      </c>
      <c r="B23" s="71">
        <v>12</v>
      </c>
      <c r="C23" s="73"/>
      <c r="D23" s="72"/>
      <c r="E23" s="77" t="s">
        <v>729</v>
      </c>
      <c r="F23" s="75" t="s">
        <v>325</v>
      </c>
      <c r="G23" s="74" t="s">
        <v>730</v>
      </c>
      <c r="H23" s="75"/>
      <c r="I23" s="38" t="s">
        <v>190</v>
      </c>
      <c r="J23" s="117" t="s">
        <v>326</v>
      </c>
    </row>
    <row r="24" spans="1:10" s="27" customFormat="1" ht="75">
      <c r="A24" s="71">
        <v>2</v>
      </c>
      <c r="B24" s="71">
        <v>13</v>
      </c>
      <c r="C24" s="73"/>
      <c r="D24" s="72"/>
      <c r="E24" s="77" t="s">
        <v>731</v>
      </c>
      <c r="F24" s="75" t="s">
        <v>732</v>
      </c>
      <c r="G24" s="74" t="s">
        <v>733</v>
      </c>
      <c r="H24" s="75"/>
      <c r="I24" s="38" t="s">
        <v>190</v>
      </c>
      <c r="J24" s="117" t="s">
        <v>327</v>
      </c>
    </row>
    <row r="25" spans="1:10" s="27" customFormat="1" ht="60">
      <c r="A25" s="71">
        <v>2</v>
      </c>
      <c r="B25" s="71">
        <v>14</v>
      </c>
      <c r="C25" s="73"/>
      <c r="D25" s="72"/>
      <c r="E25" s="77" t="s">
        <v>734</v>
      </c>
      <c r="F25" s="75" t="s">
        <v>735</v>
      </c>
      <c r="G25" s="74" t="s">
        <v>736</v>
      </c>
      <c r="H25" s="75"/>
      <c r="I25" s="38" t="s">
        <v>190</v>
      </c>
      <c r="J25" s="117" t="s">
        <v>328</v>
      </c>
    </row>
    <row r="26" spans="1:10" s="27" customFormat="1" ht="60">
      <c r="A26" s="71">
        <v>2</v>
      </c>
      <c r="B26" s="71">
        <v>15</v>
      </c>
      <c r="C26" s="73"/>
      <c r="D26" s="72"/>
      <c r="E26" s="77" t="s">
        <v>737</v>
      </c>
      <c r="F26" s="75" t="s">
        <v>655</v>
      </c>
      <c r="G26" s="74" t="s">
        <v>589</v>
      </c>
      <c r="H26" s="75"/>
      <c r="I26" s="38" t="s">
        <v>190</v>
      </c>
      <c r="J26" s="117" t="s">
        <v>329</v>
      </c>
    </row>
    <row r="27" spans="1:10" s="27" customFormat="1" ht="90">
      <c r="A27" s="71">
        <v>2</v>
      </c>
      <c r="B27" s="71">
        <v>16</v>
      </c>
      <c r="C27" s="73"/>
      <c r="D27" s="72"/>
      <c r="E27" s="77" t="s">
        <v>739</v>
      </c>
      <c r="F27" s="75" t="s">
        <v>740</v>
      </c>
      <c r="G27" s="74" t="s">
        <v>741</v>
      </c>
      <c r="H27" s="75"/>
      <c r="I27" s="38" t="s">
        <v>190</v>
      </c>
      <c r="J27" s="117" t="s">
        <v>201</v>
      </c>
    </row>
    <row r="28" spans="1:10" s="27" customFormat="1" ht="60">
      <c r="A28" s="71">
        <v>2</v>
      </c>
      <c r="B28" s="71">
        <v>17</v>
      </c>
      <c r="C28" s="73"/>
      <c r="D28" s="72"/>
      <c r="E28" s="77" t="s">
        <v>202</v>
      </c>
      <c r="F28" s="75" t="s">
        <v>485</v>
      </c>
      <c r="G28" s="74" t="s">
        <v>742</v>
      </c>
      <c r="H28" s="75"/>
      <c r="I28" s="38" t="s">
        <v>190</v>
      </c>
      <c r="J28" s="117" t="s">
        <v>249</v>
      </c>
    </row>
    <row r="29" spans="1:10" s="27" customFormat="1" ht="60">
      <c r="A29" s="71">
        <v>2</v>
      </c>
      <c r="B29" s="71">
        <v>18</v>
      </c>
      <c r="C29" s="73"/>
      <c r="D29" s="72"/>
      <c r="E29" s="77" t="s">
        <v>743</v>
      </c>
      <c r="F29" s="75" t="s">
        <v>744</v>
      </c>
      <c r="G29" s="74" t="s">
        <v>745</v>
      </c>
      <c r="H29" s="75"/>
      <c r="I29" s="38" t="s">
        <v>190</v>
      </c>
      <c r="J29" s="117" t="s">
        <v>207</v>
      </c>
    </row>
    <row r="30" spans="1:10" s="27" customFormat="1" ht="45">
      <c r="A30" s="71">
        <v>2</v>
      </c>
      <c r="B30" s="71">
        <v>19</v>
      </c>
      <c r="C30" s="73"/>
      <c r="D30" s="72"/>
      <c r="E30" s="77" t="s">
        <v>746</v>
      </c>
      <c r="F30" s="75" t="s">
        <v>747</v>
      </c>
      <c r="G30" s="74" t="s">
        <v>748</v>
      </c>
      <c r="H30" s="75"/>
      <c r="I30" s="38" t="s">
        <v>190</v>
      </c>
      <c r="J30" s="117" t="s">
        <v>208</v>
      </c>
    </row>
    <row r="31" spans="1:10" s="27" customFormat="1" ht="30">
      <c r="A31" s="71">
        <v>2</v>
      </c>
      <c r="B31" s="71">
        <v>20</v>
      </c>
      <c r="C31" s="73"/>
      <c r="D31" s="72"/>
      <c r="E31" s="77" t="s">
        <v>749</v>
      </c>
      <c r="F31" s="75" t="s">
        <v>750</v>
      </c>
      <c r="G31" s="74"/>
      <c r="H31" s="75"/>
      <c r="I31" s="38" t="s">
        <v>190</v>
      </c>
      <c r="J31" s="117" t="s">
        <v>209</v>
      </c>
    </row>
    <row r="32" spans="1:10" s="27" customFormat="1" ht="90">
      <c r="A32" s="71">
        <v>2</v>
      </c>
      <c r="B32" s="71">
        <v>21</v>
      </c>
      <c r="C32" s="73"/>
      <c r="D32" s="72"/>
      <c r="E32" s="77" t="s">
        <v>734</v>
      </c>
      <c r="F32" s="75" t="s">
        <v>751</v>
      </c>
      <c r="G32" s="74" t="s">
        <v>752</v>
      </c>
      <c r="H32" s="75"/>
      <c r="I32" s="38" t="s">
        <v>190</v>
      </c>
      <c r="J32" s="117" t="s">
        <v>160</v>
      </c>
    </row>
    <row r="33" spans="1:10" s="27" customFormat="1" ht="30">
      <c r="A33" s="71">
        <v>2</v>
      </c>
      <c r="B33" s="71">
        <v>22</v>
      </c>
      <c r="C33" s="73"/>
      <c r="D33" s="72"/>
      <c r="E33" s="77" t="s">
        <v>442</v>
      </c>
      <c r="F33" s="75" t="s">
        <v>443</v>
      </c>
      <c r="G33" s="74" t="s">
        <v>161</v>
      </c>
      <c r="H33" s="75"/>
      <c r="I33" s="38" t="s">
        <v>190</v>
      </c>
      <c r="J33" s="117" t="s">
        <v>162</v>
      </c>
    </row>
    <row r="34" spans="1:10" s="27" customFormat="1" ht="75">
      <c r="A34" s="71">
        <v>2</v>
      </c>
      <c r="B34" s="71">
        <v>23</v>
      </c>
      <c r="C34" s="73"/>
      <c r="D34" s="72"/>
      <c r="E34" s="77" t="s">
        <v>169</v>
      </c>
      <c r="F34" s="75" t="s">
        <v>444</v>
      </c>
      <c r="G34" s="74" t="s">
        <v>163</v>
      </c>
      <c r="H34" s="75"/>
      <c r="I34" s="38" t="s">
        <v>190</v>
      </c>
      <c r="J34" s="117" t="s">
        <v>170</v>
      </c>
    </row>
    <row r="35" spans="1:10" s="27" customFormat="1" ht="75">
      <c r="A35" s="71">
        <v>2</v>
      </c>
      <c r="B35" s="71">
        <v>24</v>
      </c>
      <c r="C35" s="73"/>
      <c r="D35" s="72"/>
      <c r="E35" s="77" t="s">
        <v>429</v>
      </c>
      <c r="F35" s="75" t="s">
        <v>430</v>
      </c>
      <c r="G35" s="74" t="s">
        <v>431</v>
      </c>
      <c r="H35" s="75"/>
      <c r="I35" s="38" t="s">
        <v>190</v>
      </c>
      <c r="J35" s="117" t="s">
        <v>119</v>
      </c>
    </row>
    <row r="36" spans="1:10" s="27" customFormat="1" ht="90">
      <c r="A36" s="71">
        <v>2</v>
      </c>
      <c r="B36" s="71">
        <v>25</v>
      </c>
      <c r="C36" s="73"/>
      <c r="D36" s="72"/>
      <c r="E36" s="77" t="s">
        <v>432</v>
      </c>
      <c r="F36" s="75" t="s">
        <v>485</v>
      </c>
      <c r="G36" s="74" t="s">
        <v>433</v>
      </c>
      <c r="H36" s="75"/>
      <c r="I36" s="38" t="s">
        <v>190</v>
      </c>
      <c r="J36" s="117" t="s">
        <v>796</v>
      </c>
    </row>
    <row r="37" spans="1:10" s="27" customFormat="1" ht="75">
      <c r="A37" s="71">
        <v>2</v>
      </c>
      <c r="B37" s="71">
        <v>26</v>
      </c>
      <c r="C37" s="73"/>
      <c r="D37" s="72"/>
      <c r="E37" s="77" t="s">
        <v>434</v>
      </c>
      <c r="F37" s="75" t="s">
        <v>168</v>
      </c>
      <c r="G37" s="74" t="s">
        <v>435</v>
      </c>
      <c r="H37" s="75"/>
      <c r="I37" s="38" t="s">
        <v>190</v>
      </c>
      <c r="J37" s="117" t="s">
        <v>206</v>
      </c>
    </row>
    <row r="38" spans="1:10" s="27" customFormat="1" ht="75">
      <c r="A38" s="71">
        <v>2</v>
      </c>
      <c r="B38" s="71">
        <v>27</v>
      </c>
      <c r="C38" s="73"/>
      <c r="D38" s="72"/>
      <c r="E38" s="77" t="s">
        <v>436</v>
      </c>
      <c r="F38" s="75" t="s">
        <v>437</v>
      </c>
      <c r="G38" s="74" t="s">
        <v>438</v>
      </c>
      <c r="H38" s="75"/>
      <c r="I38" s="38" t="s">
        <v>190</v>
      </c>
      <c r="J38" s="117" t="s">
        <v>212</v>
      </c>
    </row>
    <row r="39" spans="1:10" s="27" customFormat="1" ht="30">
      <c r="A39" s="71">
        <v>2</v>
      </c>
      <c r="B39" s="71">
        <v>28</v>
      </c>
      <c r="C39" s="73"/>
      <c r="D39" s="72"/>
      <c r="E39" s="77" t="s">
        <v>213</v>
      </c>
      <c r="F39" s="75" t="s">
        <v>540</v>
      </c>
      <c r="G39" s="74"/>
      <c r="H39" s="75"/>
      <c r="I39" s="38" t="s">
        <v>190</v>
      </c>
      <c r="J39" s="117" t="s">
        <v>214</v>
      </c>
    </row>
    <row r="40" spans="1:10" s="27" customFormat="1" ht="60">
      <c r="A40" s="71">
        <v>2</v>
      </c>
      <c r="B40" s="71">
        <v>29</v>
      </c>
      <c r="C40" s="73"/>
      <c r="D40" s="72"/>
      <c r="E40" s="77" t="s">
        <v>215</v>
      </c>
      <c r="F40" s="75" t="s">
        <v>474</v>
      </c>
      <c r="G40" s="74"/>
      <c r="H40" s="75"/>
      <c r="I40" s="38" t="s">
        <v>190</v>
      </c>
      <c r="J40" s="117" t="s">
        <v>210</v>
      </c>
    </row>
    <row r="41" spans="1:10" s="27" customFormat="1" ht="30">
      <c r="A41" s="71">
        <v>2</v>
      </c>
      <c r="B41" s="71">
        <v>30</v>
      </c>
      <c r="C41" s="73"/>
      <c r="D41" s="72"/>
      <c r="E41" s="77" t="s">
        <v>335</v>
      </c>
      <c r="F41" s="75" t="s">
        <v>475</v>
      </c>
      <c r="G41" s="74"/>
      <c r="H41" s="75"/>
      <c r="I41" s="38" t="s">
        <v>190</v>
      </c>
      <c r="J41" s="117" t="s">
        <v>158</v>
      </c>
    </row>
    <row r="42" spans="1:10" s="27" customFormat="1" ht="105">
      <c r="A42" s="71">
        <v>3</v>
      </c>
      <c r="B42" s="71">
        <v>31</v>
      </c>
      <c r="C42" s="73"/>
      <c r="D42" s="72"/>
      <c r="E42" s="77" t="s">
        <v>453</v>
      </c>
      <c r="F42" s="75" t="s">
        <v>476</v>
      </c>
      <c r="G42" s="74" t="s">
        <v>477</v>
      </c>
      <c r="H42" s="75"/>
      <c r="I42" s="38" t="s">
        <v>190</v>
      </c>
      <c r="J42" s="117" t="s">
        <v>159</v>
      </c>
    </row>
    <row r="43" spans="1:10" s="27" customFormat="1" ht="90">
      <c r="A43" s="71">
        <v>3</v>
      </c>
      <c r="B43" s="71">
        <v>32</v>
      </c>
      <c r="C43" s="73"/>
      <c r="D43" s="72"/>
      <c r="E43" s="77" t="s">
        <v>478</v>
      </c>
      <c r="F43" s="75" t="s">
        <v>723</v>
      </c>
      <c r="G43" s="74" t="s">
        <v>479</v>
      </c>
      <c r="H43" s="75"/>
      <c r="I43" s="38" t="s">
        <v>190</v>
      </c>
      <c r="J43" s="117" t="s">
        <v>797</v>
      </c>
    </row>
    <row r="44" spans="1:10" s="27" customFormat="1" ht="120">
      <c r="A44" s="71">
        <v>3</v>
      </c>
      <c r="B44" s="71">
        <v>33</v>
      </c>
      <c r="C44" s="73"/>
      <c r="D44" s="72"/>
      <c r="E44" s="77" t="s">
        <v>319</v>
      </c>
      <c r="F44" s="75" t="s">
        <v>727</v>
      </c>
      <c r="G44" s="74" t="s">
        <v>480</v>
      </c>
      <c r="H44" s="75"/>
      <c r="I44" s="38" t="s">
        <v>190</v>
      </c>
      <c r="J44" s="117" t="s">
        <v>143</v>
      </c>
    </row>
    <row r="45" spans="1:10" s="27" customFormat="1" ht="75">
      <c r="A45" s="71">
        <v>3</v>
      </c>
      <c r="B45" s="71">
        <v>34</v>
      </c>
      <c r="C45" s="73"/>
      <c r="D45" s="72"/>
      <c r="E45" s="77" t="s">
        <v>453</v>
      </c>
      <c r="F45" s="75" t="s">
        <v>481</v>
      </c>
      <c r="G45" s="74" t="s">
        <v>754</v>
      </c>
      <c r="H45" s="75"/>
      <c r="I45" s="38" t="s">
        <v>190</v>
      </c>
      <c r="J45" s="117" t="s">
        <v>144</v>
      </c>
    </row>
    <row r="46" spans="1:10" s="27" customFormat="1" ht="75">
      <c r="A46" s="71">
        <v>3</v>
      </c>
      <c r="B46" s="71">
        <v>35</v>
      </c>
      <c r="C46" s="73"/>
      <c r="D46" s="72"/>
      <c r="E46" s="77" t="s">
        <v>755</v>
      </c>
      <c r="F46" s="75" t="s">
        <v>756</v>
      </c>
      <c r="G46" s="74" t="s">
        <v>757</v>
      </c>
      <c r="H46" s="75"/>
      <c r="I46" s="38" t="s">
        <v>190</v>
      </c>
      <c r="J46" s="117" t="s">
        <v>145</v>
      </c>
    </row>
    <row r="47" spans="1:10" s="27" customFormat="1" ht="120">
      <c r="A47" s="71">
        <v>3</v>
      </c>
      <c r="B47" s="71">
        <v>36</v>
      </c>
      <c r="C47" s="73"/>
      <c r="D47" s="72"/>
      <c r="E47" s="77" t="s">
        <v>319</v>
      </c>
      <c r="F47" s="75" t="s">
        <v>758</v>
      </c>
      <c r="G47" s="74" t="s">
        <v>759</v>
      </c>
      <c r="H47" s="75"/>
      <c r="I47" s="38" t="s">
        <v>190</v>
      </c>
      <c r="J47" s="117" t="s">
        <v>248</v>
      </c>
    </row>
    <row r="48" spans="1:10" s="27" customFormat="1" ht="60">
      <c r="A48" s="71">
        <v>3</v>
      </c>
      <c r="B48" s="71">
        <v>37</v>
      </c>
      <c r="C48" s="73"/>
      <c r="D48" s="72"/>
      <c r="E48" s="77" t="s">
        <v>760</v>
      </c>
      <c r="F48" s="75" t="s">
        <v>761</v>
      </c>
      <c r="G48" s="74" t="s">
        <v>762</v>
      </c>
      <c r="H48" s="75"/>
      <c r="I48" s="38" t="s">
        <v>190</v>
      </c>
      <c r="J48" s="117" t="s">
        <v>242</v>
      </c>
    </row>
    <row r="49" spans="1:10" s="27" customFormat="1" ht="80.25" customHeight="1">
      <c r="A49" s="71">
        <v>3</v>
      </c>
      <c r="B49" s="71">
        <v>38</v>
      </c>
      <c r="C49" s="73"/>
      <c r="D49" s="72"/>
      <c r="E49" s="77" t="s">
        <v>402</v>
      </c>
      <c r="F49" s="75" t="s">
        <v>403</v>
      </c>
      <c r="G49" s="74" t="s">
        <v>404</v>
      </c>
      <c r="H49" s="75"/>
      <c r="I49" s="38" t="s">
        <v>190</v>
      </c>
      <c r="J49" s="117" t="s">
        <v>211</v>
      </c>
    </row>
    <row r="50" spans="1:10" s="27" customFormat="1" ht="120">
      <c r="A50" s="71">
        <v>3</v>
      </c>
      <c r="B50" s="71">
        <v>39</v>
      </c>
      <c r="C50" s="73"/>
      <c r="D50" s="72"/>
      <c r="E50" s="77" t="s">
        <v>405</v>
      </c>
      <c r="F50" s="75" t="s">
        <v>727</v>
      </c>
      <c r="G50" s="74" t="s">
        <v>406</v>
      </c>
      <c r="H50" s="75"/>
      <c r="I50" s="38" t="s">
        <v>190</v>
      </c>
      <c r="J50" s="117" t="s">
        <v>802</v>
      </c>
    </row>
    <row r="51" spans="1:10" s="27" customFormat="1" ht="75">
      <c r="A51" s="71">
        <v>3</v>
      </c>
      <c r="B51" s="71">
        <v>40</v>
      </c>
      <c r="C51" s="73"/>
      <c r="D51" s="72"/>
      <c r="E51" s="77" t="s">
        <v>150</v>
      </c>
      <c r="F51" s="75" t="s">
        <v>407</v>
      </c>
      <c r="G51" s="74" t="s">
        <v>408</v>
      </c>
      <c r="H51" s="75"/>
      <c r="I51" s="38" t="s">
        <v>190</v>
      </c>
      <c r="J51" s="117" t="s">
        <v>151</v>
      </c>
    </row>
    <row r="52" spans="1:10" s="27" customFormat="1" ht="47.25">
      <c r="A52" s="71">
        <v>3</v>
      </c>
      <c r="B52" s="71">
        <v>41</v>
      </c>
      <c r="C52" s="73"/>
      <c r="D52" s="72"/>
      <c r="E52" s="77" t="s">
        <v>639</v>
      </c>
      <c r="F52" s="75" t="s">
        <v>455</v>
      </c>
      <c r="G52" s="74"/>
      <c r="H52" s="75"/>
      <c r="I52" s="38" t="s">
        <v>190</v>
      </c>
      <c r="J52" s="117" t="s">
        <v>203</v>
      </c>
    </row>
    <row r="53" spans="1:10" s="27" customFormat="1" ht="90">
      <c r="A53" s="71">
        <v>4</v>
      </c>
      <c r="B53" s="71">
        <v>42</v>
      </c>
      <c r="C53" s="73"/>
      <c r="D53" s="72"/>
      <c r="E53" s="77" t="s">
        <v>456</v>
      </c>
      <c r="F53" s="75" t="s">
        <v>457</v>
      </c>
      <c r="G53" s="74" t="s">
        <v>458</v>
      </c>
      <c r="H53" s="75"/>
      <c r="I53" s="38" t="s">
        <v>190</v>
      </c>
      <c r="J53" s="117" t="s">
        <v>391</v>
      </c>
    </row>
    <row r="54" spans="1:10" s="27" customFormat="1" ht="75">
      <c r="A54" s="71">
        <v>4</v>
      </c>
      <c r="B54" s="71">
        <v>43</v>
      </c>
      <c r="C54" s="73"/>
      <c r="D54" s="72"/>
      <c r="E54" s="77" t="s">
        <v>459</v>
      </c>
      <c r="F54" s="75" t="s">
        <v>571</v>
      </c>
      <c r="G54" s="74"/>
      <c r="H54" s="75"/>
      <c r="I54" s="38" t="s">
        <v>190</v>
      </c>
      <c r="J54" s="117" t="s">
        <v>148</v>
      </c>
    </row>
    <row r="55" spans="1:10" s="27" customFormat="1" ht="120">
      <c r="A55" s="71">
        <v>4</v>
      </c>
      <c r="B55" s="71">
        <v>44</v>
      </c>
      <c r="C55" s="73"/>
      <c r="D55" s="72"/>
      <c r="E55" s="77" t="s">
        <v>572</v>
      </c>
      <c r="F55" s="75" t="s">
        <v>727</v>
      </c>
      <c r="G55" s="74" t="s">
        <v>573</v>
      </c>
      <c r="H55" s="75"/>
      <c r="I55" s="38" t="s">
        <v>190</v>
      </c>
      <c r="J55" s="117" t="s">
        <v>330</v>
      </c>
    </row>
    <row r="56" spans="1:10" s="27" customFormat="1" ht="140.25" customHeight="1">
      <c r="A56" s="71">
        <v>4</v>
      </c>
      <c r="B56" s="71">
        <v>45</v>
      </c>
      <c r="C56" s="73"/>
      <c r="D56" s="72"/>
      <c r="E56" s="77" t="s">
        <v>574</v>
      </c>
      <c r="F56" s="75" t="s">
        <v>575</v>
      </c>
      <c r="G56" s="74" t="s">
        <v>576</v>
      </c>
      <c r="H56" s="75"/>
      <c r="I56" s="38" t="s">
        <v>190</v>
      </c>
      <c r="J56" s="117" t="s">
        <v>337</v>
      </c>
    </row>
    <row r="57" spans="1:10" s="27" customFormat="1" ht="90">
      <c r="A57" s="71">
        <v>4</v>
      </c>
      <c r="B57" s="71">
        <v>46</v>
      </c>
      <c r="C57" s="73"/>
      <c r="D57" s="72"/>
      <c r="E57" s="77" t="s">
        <v>338</v>
      </c>
      <c r="F57" s="75" t="s">
        <v>727</v>
      </c>
      <c r="G57" s="74" t="s">
        <v>339</v>
      </c>
      <c r="H57" s="75"/>
      <c r="I57" s="38" t="s">
        <v>190</v>
      </c>
      <c r="J57" s="117" t="s">
        <v>171</v>
      </c>
    </row>
    <row r="58" spans="1:10" s="27" customFormat="1" ht="90">
      <c r="A58" s="71">
        <v>4</v>
      </c>
      <c r="B58" s="71">
        <v>47</v>
      </c>
      <c r="C58" s="73"/>
      <c r="D58" s="72"/>
      <c r="E58" s="77" t="s">
        <v>319</v>
      </c>
      <c r="F58" s="75" t="s">
        <v>340</v>
      </c>
      <c r="G58" s="74" t="s">
        <v>341</v>
      </c>
      <c r="H58" s="75"/>
      <c r="I58" s="38" t="s">
        <v>190</v>
      </c>
      <c r="J58" s="117" t="s">
        <v>146</v>
      </c>
    </row>
    <row r="59" spans="1:10" s="27" customFormat="1" ht="150">
      <c r="A59" s="71">
        <v>4</v>
      </c>
      <c r="B59" s="71">
        <v>48</v>
      </c>
      <c r="C59" s="73"/>
      <c r="D59" s="72"/>
      <c r="E59" s="77" t="s">
        <v>803</v>
      </c>
      <c r="F59" s="75" t="s">
        <v>342</v>
      </c>
      <c r="G59" s="74" t="s">
        <v>343</v>
      </c>
      <c r="H59" s="75"/>
      <c r="I59" s="38" t="s">
        <v>190</v>
      </c>
      <c r="J59" s="117" t="s">
        <v>804</v>
      </c>
    </row>
    <row r="60" spans="1:10" s="27" customFormat="1" ht="75">
      <c r="A60" s="71">
        <v>4</v>
      </c>
      <c r="B60" s="71">
        <v>49</v>
      </c>
      <c r="C60" s="73"/>
      <c r="D60" s="72"/>
      <c r="E60" s="77" t="s">
        <v>344</v>
      </c>
      <c r="F60" s="75" t="s">
        <v>655</v>
      </c>
      <c r="G60" s="74" t="s">
        <v>345</v>
      </c>
      <c r="H60" s="75"/>
      <c r="I60" s="38" t="s">
        <v>190</v>
      </c>
      <c r="J60" s="117" t="s">
        <v>346</v>
      </c>
    </row>
    <row r="61" spans="1:10" s="27" customFormat="1" ht="60">
      <c r="A61" s="71">
        <v>4</v>
      </c>
      <c r="B61" s="71">
        <v>50</v>
      </c>
      <c r="C61" s="73"/>
      <c r="D61" s="72"/>
      <c r="E61" s="77" t="s">
        <v>173</v>
      </c>
      <c r="F61" s="75" t="s">
        <v>347</v>
      </c>
      <c r="G61" s="74" t="s">
        <v>348</v>
      </c>
      <c r="H61" s="75"/>
      <c r="I61" s="38" t="s">
        <v>190</v>
      </c>
      <c r="J61" s="117" t="s">
        <v>805</v>
      </c>
    </row>
    <row r="62" spans="1:10" s="27" customFormat="1" ht="60">
      <c r="A62" s="71">
        <v>4</v>
      </c>
      <c r="B62" s="71">
        <v>51</v>
      </c>
      <c r="C62" s="73"/>
      <c r="D62" s="72"/>
      <c r="E62" s="77" t="s">
        <v>349</v>
      </c>
      <c r="F62" s="75" t="s">
        <v>350</v>
      </c>
      <c r="G62" s="74" t="s">
        <v>351</v>
      </c>
      <c r="H62" s="75"/>
      <c r="I62" s="38" t="s">
        <v>190</v>
      </c>
      <c r="J62" s="117" t="s">
        <v>243</v>
      </c>
    </row>
    <row r="63" spans="1:10" s="27" customFormat="1" ht="120">
      <c r="A63" s="71">
        <v>4</v>
      </c>
      <c r="B63" s="71">
        <v>52</v>
      </c>
      <c r="C63" s="73"/>
      <c r="D63" s="72"/>
      <c r="E63" s="77" t="s">
        <v>352</v>
      </c>
      <c r="F63" s="75" t="s">
        <v>727</v>
      </c>
      <c r="G63" s="74" t="s">
        <v>353</v>
      </c>
      <c r="H63" s="75"/>
      <c r="I63" s="38" t="s">
        <v>190</v>
      </c>
      <c r="J63" s="117" t="s">
        <v>216</v>
      </c>
    </row>
    <row r="64" spans="1:10" s="27" customFormat="1" ht="45">
      <c r="A64" s="71">
        <v>4</v>
      </c>
      <c r="B64" s="71">
        <v>53</v>
      </c>
      <c r="C64" s="73"/>
      <c r="D64" s="72"/>
      <c r="E64" s="77" t="s">
        <v>453</v>
      </c>
      <c r="F64" s="75" t="s">
        <v>354</v>
      </c>
      <c r="G64" s="74" t="s">
        <v>355</v>
      </c>
      <c r="H64" s="75"/>
      <c r="I64" s="38" t="s">
        <v>190</v>
      </c>
      <c r="J64" s="117" t="s">
        <v>217</v>
      </c>
    </row>
    <row r="65" spans="1:10" s="27" customFormat="1" ht="45">
      <c r="A65" s="71">
        <v>4</v>
      </c>
      <c r="B65" s="71">
        <v>54</v>
      </c>
      <c r="C65" s="73"/>
      <c r="D65" s="72"/>
      <c r="E65" s="77" t="s">
        <v>806</v>
      </c>
      <c r="F65" s="75" t="s">
        <v>332</v>
      </c>
      <c r="G65" s="74" t="s">
        <v>218</v>
      </c>
      <c r="H65" s="75"/>
      <c r="I65" s="38" t="s">
        <v>190</v>
      </c>
      <c r="J65" s="117" t="s">
        <v>172</v>
      </c>
    </row>
    <row r="66" spans="1:10" s="27" customFormat="1" ht="75">
      <c r="A66" s="71">
        <v>4</v>
      </c>
      <c r="B66" s="71">
        <v>55</v>
      </c>
      <c r="C66" s="73"/>
      <c r="D66" s="72"/>
      <c r="E66" s="77" t="s">
        <v>356</v>
      </c>
      <c r="F66" s="75" t="s">
        <v>342</v>
      </c>
      <c r="G66" s="74" t="s">
        <v>357</v>
      </c>
      <c r="H66" s="75"/>
      <c r="I66" s="38" t="s">
        <v>190</v>
      </c>
      <c r="J66" s="117" t="s">
        <v>807</v>
      </c>
    </row>
    <row r="67" spans="1:10" s="27" customFormat="1" ht="90">
      <c r="A67" s="71">
        <v>4</v>
      </c>
      <c r="B67" s="71">
        <v>56</v>
      </c>
      <c r="C67" s="73"/>
      <c r="D67" s="72"/>
      <c r="E67" s="77" t="s">
        <v>358</v>
      </c>
      <c r="F67" s="75" t="s">
        <v>359</v>
      </c>
      <c r="G67" s="74" t="s">
        <v>738</v>
      </c>
      <c r="H67" s="75"/>
      <c r="I67" s="38" t="s">
        <v>190</v>
      </c>
      <c r="J67" s="117" t="s">
        <v>824</v>
      </c>
    </row>
    <row r="68" spans="1:10" s="27" customFormat="1" ht="105">
      <c r="A68" s="71">
        <v>5</v>
      </c>
      <c r="B68" s="71">
        <v>57</v>
      </c>
      <c r="C68" s="73"/>
      <c r="D68" s="72"/>
      <c r="E68" s="77" t="s">
        <v>360</v>
      </c>
      <c r="F68" s="75" t="s">
        <v>361</v>
      </c>
      <c r="G68" s="74"/>
      <c r="H68" s="75"/>
      <c r="I68" s="38" t="s">
        <v>190</v>
      </c>
      <c r="J68" s="117" t="s">
        <v>365</v>
      </c>
    </row>
    <row r="69" spans="1:10" s="27" customFormat="1" ht="90">
      <c r="A69" s="71">
        <v>5</v>
      </c>
      <c r="B69" s="71">
        <v>58</v>
      </c>
      <c r="C69" s="73"/>
      <c r="D69" s="72"/>
      <c r="E69" s="77" t="s">
        <v>373</v>
      </c>
      <c r="F69" s="75" t="s">
        <v>374</v>
      </c>
      <c r="G69" s="74" t="s">
        <v>375</v>
      </c>
      <c r="H69" s="75"/>
      <c r="I69" s="38" t="s">
        <v>190</v>
      </c>
      <c r="J69" s="117" t="s">
        <v>825</v>
      </c>
    </row>
    <row r="70" spans="1:10" s="27" customFormat="1" ht="75">
      <c r="A70" s="71">
        <v>5</v>
      </c>
      <c r="B70" s="71">
        <v>59</v>
      </c>
      <c r="C70" s="73"/>
      <c r="D70" s="72"/>
      <c r="E70" s="77" t="s">
        <v>376</v>
      </c>
      <c r="F70" s="75" t="s">
        <v>727</v>
      </c>
      <c r="G70" s="74" t="s">
        <v>420</v>
      </c>
      <c r="H70" s="75"/>
      <c r="I70" s="38" t="s">
        <v>190</v>
      </c>
      <c r="J70" s="117" t="s">
        <v>452</v>
      </c>
    </row>
    <row r="71" spans="1:10" s="27" customFormat="1" ht="75">
      <c r="A71" s="71">
        <v>5</v>
      </c>
      <c r="B71" s="71">
        <v>60</v>
      </c>
      <c r="C71" s="73"/>
      <c r="D71" s="72"/>
      <c r="E71" s="77" t="s">
        <v>421</v>
      </c>
      <c r="F71" s="75" t="s">
        <v>736</v>
      </c>
      <c r="G71" s="74" t="s">
        <v>422</v>
      </c>
      <c r="H71" s="75"/>
      <c r="I71" s="38" t="s">
        <v>190</v>
      </c>
      <c r="J71" s="117" t="s">
        <v>252</v>
      </c>
    </row>
    <row r="72" spans="1:10" s="27" customFormat="1" ht="60">
      <c r="A72" s="71">
        <v>5</v>
      </c>
      <c r="B72" s="71">
        <v>61</v>
      </c>
      <c r="C72" s="73"/>
      <c r="D72" s="72"/>
      <c r="E72" s="77" t="s">
        <v>453</v>
      </c>
      <c r="F72" s="75" t="s">
        <v>503</v>
      </c>
      <c r="G72" s="74" t="s">
        <v>504</v>
      </c>
      <c r="H72" s="75"/>
      <c r="I72" s="38" t="s">
        <v>190</v>
      </c>
      <c r="J72" s="117" t="s">
        <v>274</v>
      </c>
    </row>
    <row r="73" spans="1:10" s="27" customFormat="1" ht="30">
      <c r="A73" s="71">
        <v>5</v>
      </c>
      <c r="B73" s="71">
        <v>62</v>
      </c>
      <c r="C73" s="73"/>
      <c r="D73" s="72"/>
      <c r="E73" s="77" t="s">
        <v>505</v>
      </c>
      <c r="F73" s="75" t="s">
        <v>506</v>
      </c>
      <c r="G73" s="74"/>
      <c r="H73" s="75"/>
      <c r="I73" s="38" t="s">
        <v>190</v>
      </c>
      <c r="J73" s="117" t="s">
        <v>826</v>
      </c>
    </row>
    <row r="74" spans="1:10" s="27" customFormat="1" ht="60">
      <c r="A74" s="71">
        <v>5</v>
      </c>
      <c r="B74" s="71">
        <v>63</v>
      </c>
      <c r="C74" s="73"/>
      <c r="D74" s="72"/>
      <c r="E74" s="77" t="s">
        <v>167</v>
      </c>
      <c r="F74" s="75" t="s">
        <v>727</v>
      </c>
      <c r="G74" s="74" t="s">
        <v>507</v>
      </c>
      <c r="H74" s="75"/>
      <c r="I74" s="38" t="s">
        <v>190</v>
      </c>
      <c r="J74" s="117" t="s">
        <v>367</v>
      </c>
    </row>
    <row r="75" spans="1:10" s="27" customFormat="1" ht="75">
      <c r="A75" s="71">
        <v>5</v>
      </c>
      <c r="B75" s="71">
        <v>64</v>
      </c>
      <c r="C75" s="73"/>
      <c r="D75" s="72"/>
      <c r="E75" s="77" t="s">
        <v>584</v>
      </c>
      <c r="F75" s="75" t="s">
        <v>585</v>
      </c>
      <c r="G75" s="74" t="s">
        <v>586</v>
      </c>
      <c r="H75" s="75"/>
      <c r="I75" s="38" t="s">
        <v>190</v>
      </c>
      <c r="J75" s="117" t="s">
        <v>368</v>
      </c>
    </row>
    <row r="76" spans="1:10" s="27" customFormat="1" ht="60">
      <c r="A76" s="71">
        <v>5</v>
      </c>
      <c r="B76" s="71">
        <v>65</v>
      </c>
      <c r="C76" s="73"/>
      <c r="D76" s="72"/>
      <c r="E76" s="77" t="s">
        <v>587</v>
      </c>
      <c r="F76" s="75" t="s">
        <v>588</v>
      </c>
      <c r="G76" s="74" t="s">
        <v>369</v>
      </c>
      <c r="H76" s="75"/>
      <c r="I76" s="38" t="s">
        <v>190</v>
      </c>
      <c r="J76" s="117" t="s">
        <v>272</v>
      </c>
    </row>
    <row r="77" spans="1:10" s="27" customFormat="1" ht="75">
      <c r="A77" s="71">
        <v>5</v>
      </c>
      <c r="B77" s="71">
        <v>66</v>
      </c>
      <c r="C77" s="73"/>
      <c r="D77" s="72"/>
      <c r="E77" s="77" t="s">
        <v>590</v>
      </c>
      <c r="F77" s="75" t="s">
        <v>591</v>
      </c>
      <c r="G77" s="74" t="s">
        <v>657</v>
      </c>
      <c r="H77" s="75"/>
      <c r="I77" s="38" t="s">
        <v>190</v>
      </c>
      <c r="J77" s="117" t="s">
        <v>250</v>
      </c>
    </row>
    <row r="78" spans="1:10" s="27" customFormat="1" ht="45">
      <c r="A78" s="71">
        <v>5</v>
      </c>
      <c r="B78" s="71">
        <v>67</v>
      </c>
      <c r="C78" s="73"/>
      <c r="D78" s="72"/>
      <c r="E78" s="77" t="s">
        <v>251</v>
      </c>
      <c r="F78" s="75" t="s">
        <v>592</v>
      </c>
      <c r="G78" s="74" t="s">
        <v>593</v>
      </c>
      <c r="H78" s="75"/>
      <c r="I78" s="38" t="s">
        <v>190</v>
      </c>
      <c r="J78" s="117" t="s">
        <v>195</v>
      </c>
    </row>
    <row r="79" spans="1:10" s="27" customFormat="1" ht="45">
      <c r="A79" s="71">
        <v>5</v>
      </c>
      <c r="B79" s="71">
        <v>68</v>
      </c>
      <c r="C79" s="73"/>
      <c r="D79" s="72"/>
      <c r="E79" s="77" t="s">
        <v>594</v>
      </c>
      <c r="F79" s="75" t="s">
        <v>339</v>
      </c>
      <c r="G79" s="74"/>
      <c r="H79" s="75"/>
      <c r="I79" s="38" t="s">
        <v>190</v>
      </c>
      <c r="J79" s="117" t="s">
        <v>196</v>
      </c>
    </row>
    <row r="80" spans="1:10" s="27" customFormat="1" ht="75">
      <c r="A80" s="71">
        <v>5</v>
      </c>
      <c r="B80" s="71">
        <v>69</v>
      </c>
      <c r="C80" s="73"/>
      <c r="D80" s="72"/>
      <c r="E80" s="77" t="s">
        <v>453</v>
      </c>
      <c r="F80" s="75" t="s">
        <v>197</v>
      </c>
      <c r="G80" s="74" t="s">
        <v>595</v>
      </c>
      <c r="H80" s="75"/>
      <c r="I80" s="38" t="s">
        <v>190</v>
      </c>
      <c r="J80" s="117" t="s">
        <v>198</v>
      </c>
    </row>
    <row r="81" spans="1:10" s="27" customFormat="1" ht="45">
      <c r="A81" s="71">
        <v>5</v>
      </c>
      <c r="B81" s="71">
        <v>70</v>
      </c>
      <c r="C81" s="73"/>
      <c r="D81" s="72"/>
      <c r="E81" s="77" t="s">
        <v>596</v>
      </c>
      <c r="F81" s="75" t="s">
        <v>597</v>
      </c>
      <c r="G81" s="74" t="s">
        <v>598</v>
      </c>
      <c r="H81" s="75"/>
      <c r="I81" s="38" t="s">
        <v>190</v>
      </c>
      <c r="J81" s="117" t="s">
        <v>380</v>
      </c>
    </row>
    <row r="82" spans="1:10" s="27" customFormat="1" ht="47.25">
      <c r="A82" s="71">
        <v>5</v>
      </c>
      <c r="B82" s="71">
        <v>71</v>
      </c>
      <c r="C82" s="73"/>
      <c r="D82" s="72"/>
      <c r="E82" s="77" t="s">
        <v>381</v>
      </c>
      <c r="F82" s="75" t="s">
        <v>599</v>
      </c>
      <c r="G82" s="74" t="s">
        <v>595</v>
      </c>
      <c r="H82" s="75"/>
      <c r="I82" s="38" t="s">
        <v>190</v>
      </c>
      <c r="J82" s="118" t="s">
        <v>176</v>
      </c>
    </row>
    <row r="83" spans="1:10" s="27" customFormat="1" ht="54.75" customHeight="1">
      <c r="A83" s="71">
        <v>5</v>
      </c>
      <c r="B83" s="71">
        <v>72</v>
      </c>
      <c r="C83" s="73"/>
      <c r="D83" s="72"/>
      <c r="E83" s="77" t="s">
        <v>600</v>
      </c>
      <c r="F83" s="75" t="s">
        <v>601</v>
      </c>
      <c r="G83" s="74" t="s">
        <v>602</v>
      </c>
      <c r="H83" s="75"/>
      <c r="I83" s="38" t="s">
        <v>190</v>
      </c>
      <c r="J83" s="118" t="s">
        <v>149</v>
      </c>
    </row>
    <row r="84" spans="1:10" s="27" customFormat="1" ht="60">
      <c r="A84" s="71">
        <v>5</v>
      </c>
      <c r="B84" s="71">
        <v>73</v>
      </c>
      <c r="C84" s="73"/>
      <c r="D84" s="72"/>
      <c r="E84" s="77" t="s">
        <v>603</v>
      </c>
      <c r="F84" s="75" t="s">
        <v>604</v>
      </c>
      <c r="G84" s="74" t="s">
        <v>474</v>
      </c>
      <c r="H84" s="75"/>
      <c r="I84" s="38" t="s">
        <v>190</v>
      </c>
      <c r="J84" s="118" t="s">
        <v>393</v>
      </c>
    </row>
    <row r="85" spans="1:10" s="27" customFormat="1" ht="105">
      <c r="A85" s="71">
        <v>5</v>
      </c>
      <c r="B85" s="71">
        <v>74</v>
      </c>
      <c r="C85" s="73"/>
      <c r="D85" s="72"/>
      <c r="E85" s="77" t="s">
        <v>605</v>
      </c>
      <c r="F85" s="75" t="s">
        <v>606</v>
      </c>
      <c r="G85" s="74" t="s">
        <v>607</v>
      </c>
      <c r="H85" s="75"/>
      <c r="I85" s="38" t="s">
        <v>190</v>
      </c>
      <c r="J85" s="118" t="s">
        <v>394</v>
      </c>
    </row>
    <row r="86" spans="1:10" s="27" customFormat="1" ht="142.5" customHeight="1">
      <c r="A86" s="71">
        <v>6</v>
      </c>
      <c r="B86" s="71">
        <v>75</v>
      </c>
      <c r="C86" s="73"/>
      <c r="D86" s="72"/>
      <c r="E86" s="77" t="s">
        <v>608</v>
      </c>
      <c r="F86" s="75" t="s">
        <v>609</v>
      </c>
      <c r="G86" s="74" t="s">
        <v>610</v>
      </c>
      <c r="H86" s="75"/>
      <c r="I86" s="38" t="s">
        <v>190</v>
      </c>
      <c r="J86" s="118" t="s">
        <v>400</v>
      </c>
    </row>
    <row r="87" spans="1:10" s="27" customFormat="1" ht="90">
      <c r="A87" s="71">
        <v>6</v>
      </c>
      <c r="B87" s="71">
        <v>76</v>
      </c>
      <c r="C87" s="73"/>
      <c r="D87" s="72"/>
      <c r="E87" s="77" t="s">
        <v>401</v>
      </c>
      <c r="F87" s="75" t="s">
        <v>727</v>
      </c>
      <c r="G87" s="74" t="s">
        <v>595</v>
      </c>
      <c r="H87" s="75"/>
      <c r="I87" s="38" t="s">
        <v>190</v>
      </c>
      <c r="J87" s="118" t="s">
        <v>568</v>
      </c>
    </row>
    <row r="88" spans="1:10" s="27" customFormat="1" ht="60">
      <c r="A88" s="71">
        <v>6</v>
      </c>
      <c r="B88" s="71">
        <v>77</v>
      </c>
      <c r="C88" s="73"/>
      <c r="D88" s="72"/>
      <c r="E88" s="77" t="s">
        <v>611</v>
      </c>
      <c r="F88" s="75" t="s">
        <v>612</v>
      </c>
      <c r="G88" s="74" t="s">
        <v>613</v>
      </c>
      <c r="H88" s="75"/>
      <c r="I88" s="38" t="s">
        <v>190</v>
      </c>
      <c r="J88" s="118" t="s">
        <v>645</v>
      </c>
    </row>
    <row r="89" spans="1:10" s="27" customFormat="1" ht="60">
      <c r="A89" s="71">
        <v>6</v>
      </c>
      <c r="B89" s="71">
        <v>78</v>
      </c>
      <c r="C89" s="73"/>
      <c r="D89" s="72"/>
      <c r="E89" s="77" t="s">
        <v>652</v>
      </c>
      <c r="F89" s="75" t="s">
        <v>532</v>
      </c>
      <c r="G89" s="74" t="s">
        <v>646</v>
      </c>
      <c r="H89" s="75"/>
      <c r="I89" s="38" t="s">
        <v>190</v>
      </c>
      <c r="J89" s="118" t="s">
        <v>647</v>
      </c>
    </row>
    <row r="90" spans="1:10" s="27" customFormat="1" ht="90">
      <c r="A90" s="71">
        <v>6</v>
      </c>
      <c r="B90" s="71">
        <v>79</v>
      </c>
      <c r="C90" s="73"/>
      <c r="D90" s="72"/>
      <c r="E90" s="77" t="s">
        <v>533</v>
      </c>
      <c r="F90" s="75" t="s">
        <v>751</v>
      </c>
      <c r="G90" s="74" t="s">
        <v>534</v>
      </c>
      <c r="H90" s="75"/>
      <c r="I90" s="38" t="s">
        <v>190</v>
      </c>
      <c r="J90" s="118" t="s">
        <v>827</v>
      </c>
    </row>
    <row r="91" spans="1:10" s="27" customFormat="1" ht="75">
      <c r="A91" s="71">
        <v>6</v>
      </c>
      <c r="B91" s="71">
        <v>80</v>
      </c>
      <c r="C91" s="73"/>
      <c r="D91" s="72"/>
      <c r="E91" s="77" t="s">
        <v>615</v>
      </c>
      <c r="F91" s="75" t="s">
        <v>616</v>
      </c>
      <c r="G91" s="74" t="s">
        <v>724</v>
      </c>
      <c r="H91" s="75"/>
      <c r="I91" s="38" t="s">
        <v>190</v>
      </c>
      <c r="J91" s="118" t="s">
        <v>665</v>
      </c>
    </row>
    <row r="92" spans="1:10" s="27" customFormat="1" ht="75">
      <c r="A92" s="71">
        <v>6</v>
      </c>
      <c r="B92" s="71">
        <v>81</v>
      </c>
      <c r="C92" s="73"/>
      <c r="D92" s="72"/>
      <c r="E92" s="77" t="s">
        <v>617</v>
      </c>
      <c r="F92" s="75" t="s">
        <v>618</v>
      </c>
      <c r="G92" s="74" t="s">
        <v>619</v>
      </c>
      <c r="H92" s="75"/>
      <c r="I92" s="38" t="s">
        <v>190</v>
      </c>
      <c r="J92" s="118" t="s">
        <v>482</v>
      </c>
    </row>
    <row r="93" spans="1:10" s="27" customFormat="1" ht="90">
      <c r="A93" s="71">
        <v>6</v>
      </c>
      <c r="B93" s="71">
        <v>82</v>
      </c>
      <c r="C93" s="73"/>
      <c r="D93" s="72"/>
      <c r="E93" s="77" t="s">
        <v>617</v>
      </c>
      <c r="F93" s="75" t="s">
        <v>620</v>
      </c>
      <c r="G93" s="74" t="s">
        <v>621</v>
      </c>
      <c r="H93" s="75"/>
      <c r="I93" s="38" t="s">
        <v>190</v>
      </c>
      <c r="J93" s="118" t="s">
        <v>483</v>
      </c>
    </row>
    <row r="94" spans="1:10" s="27" customFormat="1" ht="75">
      <c r="A94" s="71">
        <v>6</v>
      </c>
      <c r="B94" s="71">
        <v>83</v>
      </c>
      <c r="C94" s="73"/>
      <c r="D94" s="72"/>
      <c r="E94" s="77" t="s">
        <v>484</v>
      </c>
      <c r="F94" s="75" t="s">
        <v>622</v>
      </c>
      <c r="G94" s="74" t="s">
        <v>623</v>
      </c>
      <c r="H94" s="75"/>
      <c r="I94" s="38" t="s">
        <v>190</v>
      </c>
      <c r="J94" s="118" t="s">
        <v>577</v>
      </c>
    </row>
    <row r="95" spans="1:10" s="27" customFormat="1" ht="105">
      <c r="A95" s="71">
        <v>7</v>
      </c>
      <c r="B95" s="71">
        <v>84</v>
      </c>
      <c r="C95" s="73"/>
      <c r="D95" s="72"/>
      <c r="E95" s="77" t="s">
        <v>182</v>
      </c>
      <c r="F95" s="75"/>
      <c r="G95" s="74" t="s">
        <v>624</v>
      </c>
      <c r="H95" s="75"/>
      <c r="I95" s="38" t="s">
        <v>190</v>
      </c>
      <c r="J95" s="118" t="s">
        <v>370</v>
      </c>
    </row>
    <row r="96" spans="1:10" s="27" customFormat="1" ht="123.75" customHeight="1">
      <c r="A96" s="78">
        <v>7</v>
      </c>
      <c r="B96" s="78">
        <v>85</v>
      </c>
      <c r="C96" s="79"/>
      <c r="D96" s="79"/>
      <c r="E96" s="80" t="s">
        <v>267</v>
      </c>
      <c r="F96" s="81" t="s">
        <v>485</v>
      </c>
      <c r="G96" s="82" t="s">
        <v>268</v>
      </c>
      <c r="H96" s="81"/>
      <c r="I96" s="43" t="s">
        <v>190</v>
      </c>
      <c r="J96" s="110" t="s">
        <v>543</v>
      </c>
    </row>
    <row r="97" spans="1:10" s="27" customFormat="1" ht="45">
      <c r="A97" s="71">
        <v>7</v>
      </c>
      <c r="B97" s="71">
        <v>86</v>
      </c>
      <c r="C97" s="73"/>
      <c r="D97" s="72"/>
      <c r="E97" s="77" t="s">
        <v>181</v>
      </c>
      <c r="F97" s="75" t="s">
        <v>626</v>
      </c>
      <c r="G97" s="74" t="s">
        <v>627</v>
      </c>
      <c r="H97" s="75"/>
      <c r="I97" s="38" t="s">
        <v>190</v>
      </c>
      <c r="J97" s="118" t="s">
        <v>371</v>
      </c>
    </row>
    <row r="98" spans="1:10" s="27" customFormat="1" ht="90">
      <c r="A98" s="71">
        <v>7</v>
      </c>
      <c r="B98" s="71">
        <v>87</v>
      </c>
      <c r="C98" s="83"/>
      <c r="D98" s="83"/>
      <c r="E98" s="77" t="s">
        <v>271</v>
      </c>
      <c r="F98" s="75" t="s">
        <v>269</v>
      </c>
      <c r="G98" s="74" t="s">
        <v>270</v>
      </c>
      <c r="H98" s="75"/>
      <c r="I98" s="38"/>
      <c r="J98" s="118" t="s">
        <v>828</v>
      </c>
    </row>
    <row r="99" spans="1:10" s="27" customFormat="1" ht="90">
      <c r="A99" s="84">
        <v>7</v>
      </c>
      <c r="B99" s="84">
        <v>88</v>
      </c>
      <c r="C99" s="86"/>
      <c r="D99" s="85"/>
      <c r="E99" s="87" t="s">
        <v>628</v>
      </c>
      <c r="F99" s="88" t="s">
        <v>629</v>
      </c>
      <c r="G99" s="89" t="s">
        <v>630</v>
      </c>
      <c r="H99" s="88"/>
      <c r="I99" s="44" t="s">
        <v>190</v>
      </c>
      <c r="J99" s="119" t="s">
        <v>372</v>
      </c>
    </row>
    <row r="100" spans="1:10" s="27" customFormat="1" ht="45">
      <c r="A100" s="84">
        <v>7</v>
      </c>
      <c r="B100" s="84">
        <v>89</v>
      </c>
      <c r="C100" s="86"/>
      <c r="D100" s="85"/>
      <c r="E100" s="87" t="s">
        <v>631</v>
      </c>
      <c r="F100" s="88" t="s">
        <v>632</v>
      </c>
      <c r="G100" s="89" t="s">
        <v>633</v>
      </c>
      <c r="H100" s="88"/>
      <c r="I100" s="44" t="s">
        <v>190</v>
      </c>
      <c r="J100" s="119" t="s">
        <v>508</v>
      </c>
    </row>
    <row r="101" spans="1:10" s="27" customFormat="1" ht="31.5">
      <c r="A101" s="71">
        <v>7</v>
      </c>
      <c r="B101" s="71">
        <v>90</v>
      </c>
      <c r="C101" s="73"/>
      <c r="D101" s="72"/>
      <c r="E101" s="77" t="s">
        <v>510</v>
      </c>
      <c r="F101" s="75" t="s">
        <v>634</v>
      </c>
      <c r="G101" s="74" t="s">
        <v>635</v>
      </c>
      <c r="H101" s="75"/>
      <c r="I101" s="38" t="s">
        <v>190</v>
      </c>
      <c r="J101" s="118" t="s">
        <v>509</v>
      </c>
    </row>
    <row r="102" spans="1:10" s="27" customFormat="1" ht="135">
      <c r="A102" s="71">
        <v>7</v>
      </c>
      <c r="B102" s="71">
        <v>91</v>
      </c>
      <c r="C102" s="73"/>
      <c r="D102" s="72"/>
      <c r="E102" s="77" t="s">
        <v>320</v>
      </c>
      <c r="F102" s="75" t="s">
        <v>625</v>
      </c>
      <c r="G102" s="74" t="s">
        <v>636</v>
      </c>
      <c r="H102" s="75"/>
      <c r="I102" s="38" t="s">
        <v>190</v>
      </c>
      <c r="J102" s="118" t="s">
        <v>829</v>
      </c>
    </row>
    <row r="103" spans="1:10" s="27" customFormat="1" ht="45">
      <c r="A103" s="71">
        <v>7</v>
      </c>
      <c r="B103" s="71">
        <v>92</v>
      </c>
      <c r="C103" s="73"/>
      <c r="D103" s="73"/>
      <c r="E103" s="77" t="s">
        <v>541</v>
      </c>
      <c r="F103" s="74" t="s">
        <v>637</v>
      </c>
      <c r="G103" s="74" t="s">
        <v>534</v>
      </c>
      <c r="H103" s="75"/>
      <c r="I103" s="38" t="s">
        <v>190</v>
      </c>
      <c r="J103" s="118" t="s">
        <v>487</v>
      </c>
    </row>
    <row r="104" spans="1:10" s="27" customFormat="1" ht="30">
      <c r="A104" s="71">
        <v>8</v>
      </c>
      <c r="B104" s="71">
        <v>93</v>
      </c>
      <c r="C104" s="73"/>
      <c r="D104" s="73"/>
      <c r="E104" s="77" t="s">
        <v>570</v>
      </c>
      <c r="F104" s="74" t="s">
        <v>638</v>
      </c>
      <c r="G104" s="74" t="s">
        <v>759</v>
      </c>
      <c r="H104" s="75"/>
      <c r="I104" s="38" t="s">
        <v>190</v>
      </c>
      <c r="J104" s="118" t="s">
        <v>220</v>
      </c>
    </row>
    <row r="105" spans="1:10" s="27" customFormat="1" ht="120">
      <c r="A105" s="71">
        <v>8</v>
      </c>
      <c r="B105" s="71">
        <v>94</v>
      </c>
      <c r="C105" s="73"/>
      <c r="D105" s="73"/>
      <c r="E105" s="77" t="s">
        <v>221</v>
      </c>
      <c r="F105" s="74" t="s">
        <v>222</v>
      </c>
      <c r="G105" s="74" t="s">
        <v>223</v>
      </c>
      <c r="H105" s="75"/>
      <c r="I105" s="38" t="s">
        <v>190</v>
      </c>
      <c r="J105" s="118" t="s">
        <v>488</v>
      </c>
    </row>
    <row r="106" spans="1:10" s="27" customFormat="1" ht="60">
      <c r="A106" s="71">
        <v>8</v>
      </c>
      <c r="B106" s="71">
        <v>95</v>
      </c>
      <c r="C106" s="73"/>
      <c r="D106" s="73"/>
      <c r="E106" s="77" t="s">
        <v>224</v>
      </c>
      <c r="F106" s="74" t="s">
        <v>485</v>
      </c>
      <c r="G106" s="74" t="s">
        <v>225</v>
      </c>
      <c r="H106" s="75"/>
      <c r="I106" s="38" t="s">
        <v>190</v>
      </c>
      <c r="J106" s="118" t="s">
        <v>461</v>
      </c>
    </row>
    <row r="107" spans="1:10" s="27" customFormat="1" ht="90">
      <c r="A107" s="71">
        <v>8</v>
      </c>
      <c r="B107" s="71">
        <v>96</v>
      </c>
      <c r="C107" s="73"/>
      <c r="D107" s="73"/>
      <c r="E107" s="77" t="s">
        <v>405</v>
      </c>
      <c r="F107" s="74" t="s">
        <v>226</v>
      </c>
      <c r="G107" s="74" t="s">
        <v>422</v>
      </c>
      <c r="H107" s="75"/>
      <c r="I107" s="38" t="s">
        <v>190</v>
      </c>
      <c r="J107" s="118" t="s">
        <v>395</v>
      </c>
    </row>
    <row r="108" spans="1:10" s="27" customFormat="1" ht="135">
      <c r="A108" s="71">
        <v>8</v>
      </c>
      <c r="B108" s="71">
        <v>97</v>
      </c>
      <c r="C108" s="73"/>
      <c r="D108" s="73"/>
      <c r="E108" s="77" t="s">
        <v>227</v>
      </c>
      <c r="F108" s="74" t="s">
        <v>727</v>
      </c>
      <c r="G108" s="74" t="s">
        <v>228</v>
      </c>
      <c r="H108" s="75"/>
      <c r="I108" s="38" t="s">
        <v>190</v>
      </c>
      <c r="J108" s="118" t="s">
        <v>830</v>
      </c>
    </row>
    <row r="109" spans="1:10" s="27" customFormat="1" ht="90">
      <c r="A109" s="71">
        <v>8</v>
      </c>
      <c r="B109" s="71">
        <v>98</v>
      </c>
      <c r="C109" s="90"/>
      <c r="D109" s="90"/>
      <c r="E109" s="77" t="s">
        <v>182</v>
      </c>
      <c r="F109" s="74" t="s">
        <v>229</v>
      </c>
      <c r="G109" s="74" t="s">
        <v>230</v>
      </c>
      <c r="H109" s="75"/>
      <c r="I109" s="38" t="s">
        <v>190</v>
      </c>
      <c r="J109" s="118" t="s">
        <v>831</v>
      </c>
    </row>
    <row r="110" spans="1:10" s="27" customFormat="1" ht="135">
      <c r="A110" s="71">
        <v>8</v>
      </c>
      <c r="B110" s="71">
        <v>99</v>
      </c>
      <c r="C110" s="90"/>
      <c r="D110" s="90"/>
      <c r="E110" s="77" t="s">
        <v>405</v>
      </c>
      <c r="F110" s="74" t="s">
        <v>231</v>
      </c>
      <c r="G110" s="74" t="s">
        <v>232</v>
      </c>
      <c r="H110" s="75"/>
      <c r="I110" s="38" t="s">
        <v>190</v>
      </c>
      <c r="J110" s="118" t="s">
        <v>832</v>
      </c>
    </row>
    <row r="111" spans="1:10" s="27" customFormat="1" ht="45">
      <c r="A111" s="71">
        <v>8</v>
      </c>
      <c r="B111" s="71">
        <v>100</v>
      </c>
      <c r="C111" s="73"/>
      <c r="D111" s="73"/>
      <c r="E111" s="77" t="s">
        <v>233</v>
      </c>
      <c r="F111" s="74" t="s">
        <v>234</v>
      </c>
      <c r="G111" s="74" t="s">
        <v>235</v>
      </c>
      <c r="H111" s="75"/>
      <c r="I111" s="38" t="s">
        <v>190</v>
      </c>
      <c r="J111" s="118" t="s">
        <v>236</v>
      </c>
    </row>
    <row r="112" spans="1:10" s="27" customFormat="1" ht="75">
      <c r="A112" s="71">
        <v>8</v>
      </c>
      <c r="B112" s="71">
        <v>101</v>
      </c>
      <c r="C112" s="73"/>
      <c r="D112" s="73"/>
      <c r="E112" s="77" t="s">
        <v>833</v>
      </c>
      <c r="F112" s="74" t="s">
        <v>237</v>
      </c>
      <c r="G112" s="74" t="s">
        <v>535</v>
      </c>
      <c r="H112" s="75"/>
      <c r="I112" s="38" t="s">
        <v>190</v>
      </c>
      <c r="J112" s="118" t="s">
        <v>460</v>
      </c>
    </row>
    <row r="113" spans="1:10" s="27" customFormat="1" ht="90">
      <c r="A113" s="78">
        <v>8</v>
      </c>
      <c r="B113" s="78">
        <v>102</v>
      </c>
      <c r="C113" s="91"/>
      <c r="D113" s="91"/>
      <c r="E113" s="80" t="s">
        <v>718</v>
      </c>
      <c r="F113" s="82" t="s">
        <v>588</v>
      </c>
      <c r="G113" s="82" t="s">
        <v>239</v>
      </c>
      <c r="H113" s="81"/>
      <c r="I113" s="43" t="s">
        <v>190</v>
      </c>
      <c r="J113" s="120" t="s">
        <v>468</v>
      </c>
    </row>
    <row r="114" spans="1:10" s="27" customFormat="1" ht="45">
      <c r="A114" s="78">
        <v>8</v>
      </c>
      <c r="B114" s="78">
        <v>103</v>
      </c>
      <c r="C114" s="91"/>
      <c r="D114" s="91"/>
      <c r="E114" s="80" t="s">
        <v>471</v>
      </c>
      <c r="F114" s="82" t="s">
        <v>470</v>
      </c>
      <c r="G114" s="82" t="s">
        <v>240</v>
      </c>
      <c r="H114" s="81"/>
      <c r="I114" s="43" t="s">
        <v>190</v>
      </c>
      <c r="J114" s="120" t="s">
        <v>469</v>
      </c>
    </row>
    <row r="115" spans="1:10" s="27" customFormat="1" ht="75">
      <c r="A115" s="78">
        <v>8</v>
      </c>
      <c r="B115" s="78">
        <v>104</v>
      </c>
      <c r="C115" s="91"/>
      <c r="D115" s="91"/>
      <c r="E115" s="80" t="s">
        <v>238</v>
      </c>
      <c r="F115" s="82" t="s">
        <v>357</v>
      </c>
      <c r="G115" s="82" t="s">
        <v>241</v>
      </c>
      <c r="H115" s="81"/>
      <c r="I115" s="43" t="s">
        <v>190</v>
      </c>
      <c r="J115" s="120" t="s">
        <v>366</v>
      </c>
    </row>
    <row r="116" spans="1:10" s="27" customFormat="1" ht="45">
      <c r="A116" s="71">
        <v>8</v>
      </c>
      <c r="B116" s="71">
        <v>105</v>
      </c>
      <c r="C116" s="92"/>
      <c r="D116" s="92"/>
      <c r="E116" s="77" t="s">
        <v>255</v>
      </c>
      <c r="F116" s="75" t="s">
        <v>256</v>
      </c>
      <c r="G116" s="75" t="s">
        <v>446</v>
      </c>
      <c r="H116" s="75"/>
      <c r="I116" s="38" t="s">
        <v>190</v>
      </c>
      <c r="J116" s="118" t="s">
        <v>389</v>
      </c>
    </row>
    <row r="117" spans="1:10" s="27" customFormat="1" ht="75">
      <c r="A117" s="71">
        <v>8</v>
      </c>
      <c r="B117" s="71">
        <v>106</v>
      </c>
      <c r="C117" s="92"/>
      <c r="D117" s="92"/>
      <c r="E117" s="77" t="s">
        <v>319</v>
      </c>
      <c r="F117" s="75" t="s">
        <v>257</v>
      </c>
      <c r="G117" s="75" t="s">
        <v>258</v>
      </c>
      <c r="H117" s="75"/>
      <c r="I117" s="38" t="s">
        <v>190</v>
      </c>
      <c r="J117" s="121" t="s">
        <v>465</v>
      </c>
    </row>
    <row r="118" spans="1:10" s="27" customFormat="1" ht="120">
      <c r="A118" s="71">
        <v>9</v>
      </c>
      <c r="B118" s="71">
        <v>107</v>
      </c>
      <c r="C118" s="92"/>
      <c r="D118" s="92"/>
      <c r="E118" s="77" t="s">
        <v>319</v>
      </c>
      <c r="F118" s="75" t="s">
        <v>259</v>
      </c>
      <c r="G118" s="75" t="s">
        <v>534</v>
      </c>
      <c r="H118" s="75"/>
      <c r="I118" s="38" t="s">
        <v>190</v>
      </c>
      <c r="J118" s="121" t="s">
        <v>449</v>
      </c>
    </row>
    <row r="119" spans="1:10" s="27" customFormat="1" ht="75">
      <c r="A119" s="71">
        <v>9</v>
      </c>
      <c r="B119" s="71">
        <v>108</v>
      </c>
      <c r="C119" s="92"/>
      <c r="D119" s="92"/>
      <c r="E119" s="77" t="s">
        <v>260</v>
      </c>
      <c r="F119" s="75" t="s">
        <v>727</v>
      </c>
      <c r="G119" s="75" t="s">
        <v>261</v>
      </c>
      <c r="H119" s="75"/>
      <c r="I119" s="38" t="s">
        <v>190</v>
      </c>
      <c r="J119" s="121" t="s">
        <v>423</v>
      </c>
    </row>
    <row r="120" spans="1:10" s="27" customFormat="1" ht="31.5">
      <c r="A120" s="71">
        <v>9</v>
      </c>
      <c r="B120" s="71">
        <v>109</v>
      </c>
      <c r="C120" s="92"/>
      <c r="D120" s="92"/>
      <c r="E120" s="77" t="s">
        <v>611</v>
      </c>
      <c r="F120" s="75" t="s">
        <v>262</v>
      </c>
      <c r="G120" s="75" t="s">
        <v>263</v>
      </c>
      <c r="H120" s="75"/>
      <c r="I120" s="38" t="s">
        <v>190</v>
      </c>
      <c r="J120" s="121" t="s">
        <v>424</v>
      </c>
    </row>
    <row r="121" spans="1:10" s="27" customFormat="1" ht="48" customHeight="1">
      <c r="A121" s="71">
        <v>9</v>
      </c>
      <c r="B121" s="71">
        <v>110</v>
      </c>
      <c r="C121" s="92"/>
      <c r="D121" s="92"/>
      <c r="E121" s="77" t="s">
        <v>484</v>
      </c>
      <c r="F121" s="75" t="s">
        <v>727</v>
      </c>
      <c r="G121" s="75" t="s">
        <v>264</v>
      </c>
      <c r="H121" s="75"/>
      <c r="I121" s="38" t="s">
        <v>190</v>
      </c>
      <c r="J121" s="121" t="s">
        <v>174</v>
      </c>
    </row>
    <row r="122" spans="1:10" s="27" customFormat="1" ht="92.25" customHeight="1">
      <c r="A122" s="71">
        <v>9</v>
      </c>
      <c r="B122" s="71">
        <v>111</v>
      </c>
      <c r="C122" s="92"/>
      <c r="D122" s="92"/>
      <c r="E122" s="77" t="s">
        <v>425</v>
      </c>
      <c r="F122" s="75" t="s">
        <v>265</v>
      </c>
      <c r="G122" s="75" t="s">
        <v>266</v>
      </c>
      <c r="H122" s="75"/>
      <c r="I122" s="38" t="s">
        <v>190</v>
      </c>
      <c r="J122" s="121" t="s">
        <v>362</v>
      </c>
    </row>
    <row r="123" spans="1:10" s="27" customFormat="1" ht="47.25">
      <c r="A123" s="71">
        <v>9</v>
      </c>
      <c r="B123" s="71">
        <v>112</v>
      </c>
      <c r="C123" s="92"/>
      <c r="D123" s="92"/>
      <c r="E123" s="77" t="s">
        <v>363</v>
      </c>
      <c r="F123" s="75" t="s">
        <v>575</v>
      </c>
      <c r="G123" s="75" t="s">
        <v>569</v>
      </c>
      <c r="H123" s="75"/>
      <c r="I123" s="38" t="s">
        <v>190</v>
      </c>
      <c r="J123" s="121" t="s">
        <v>364</v>
      </c>
    </row>
    <row r="124" spans="1:10" s="27" customFormat="1" ht="45.75" customHeight="1">
      <c r="A124" s="71">
        <v>9</v>
      </c>
      <c r="B124" s="71">
        <v>113</v>
      </c>
      <c r="C124" s="92"/>
      <c r="D124" s="92"/>
      <c r="E124" s="77" t="s">
        <v>649</v>
      </c>
      <c r="F124" s="75" t="s">
        <v>204</v>
      </c>
      <c r="G124" s="75" t="s">
        <v>624</v>
      </c>
      <c r="H124" s="75"/>
      <c r="I124" s="38" t="s">
        <v>190</v>
      </c>
      <c r="J124" s="121" t="s">
        <v>409</v>
      </c>
    </row>
    <row r="125" spans="1:12" s="27" customFormat="1" ht="90">
      <c r="A125" s="71">
        <v>9</v>
      </c>
      <c r="B125" s="71">
        <v>114</v>
      </c>
      <c r="C125" s="92"/>
      <c r="D125" s="92"/>
      <c r="E125" s="77" t="s">
        <v>753</v>
      </c>
      <c r="F125" s="75" t="s">
        <v>396</v>
      </c>
      <c r="G125" s="75" t="s">
        <v>205</v>
      </c>
      <c r="H125" s="75"/>
      <c r="I125" s="38" t="s">
        <v>190</v>
      </c>
      <c r="J125" s="121" t="s">
        <v>502</v>
      </c>
      <c r="K125" s="39"/>
      <c r="L125" s="39"/>
    </row>
    <row r="126" spans="1:12" s="27" customFormat="1" ht="31.5">
      <c r="A126" s="71">
        <v>10</v>
      </c>
      <c r="B126" s="71">
        <v>115</v>
      </c>
      <c r="C126" s="92"/>
      <c r="D126" s="92"/>
      <c r="E126" s="77" t="s">
        <v>549</v>
      </c>
      <c r="F126" s="75" t="s">
        <v>397</v>
      </c>
      <c r="G126" s="75" t="s">
        <v>550</v>
      </c>
      <c r="H126" s="75"/>
      <c r="I126" s="38" t="s">
        <v>190</v>
      </c>
      <c r="J126" s="121" t="s">
        <v>398</v>
      </c>
      <c r="K126" s="39"/>
      <c r="L126" s="39"/>
    </row>
    <row r="127" spans="1:10" s="27" customFormat="1" ht="28.5" customHeight="1">
      <c r="A127" s="71">
        <v>10</v>
      </c>
      <c r="B127" s="71">
        <v>116</v>
      </c>
      <c r="C127" s="92"/>
      <c r="D127" s="92"/>
      <c r="E127" s="77" t="s">
        <v>399</v>
      </c>
      <c r="F127" s="75" t="s">
        <v>727</v>
      </c>
      <c r="G127" s="75" t="s">
        <v>239</v>
      </c>
      <c r="H127" s="75"/>
      <c r="I127" s="38" t="s">
        <v>190</v>
      </c>
      <c r="J127" s="121" t="s">
        <v>551</v>
      </c>
    </row>
    <row r="128" spans="1:10" s="27" customFormat="1" ht="60">
      <c r="A128" s="71">
        <v>10</v>
      </c>
      <c r="B128" s="71">
        <v>117</v>
      </c>
      <c r="C128" s="93"/>
      <c r="D128" s="94"/>
      <c r="E128" s="77" t="s">
        <v>652</v>
      </c>
      <c r="F128" s="75" t="s">
        <v>439</v>
      </c>
      <c r="G128" s="75" t="s">
        <v>653</v>
      </c>
      <c r="H128" s="75"/>
      <c r="I128" s="38" t="s">
        <v>190</v>
      </c>
      <c r="J128" s="121" t="s">
        <v>411</v>
      </c>
    </row>
    <row r="129" spans="1:10" s="27" customFormat="1" ht="60">
      <c r="A129" s="71">
        <v>10</v>
      </c>
      <c r="B129" s="71">
        <v>118</v>
      </c>
      <c r="C129" s="94"/>
      <c r="D129" s="94"/>
      <c r="E129" s="77" t="s">
        <v>521</v>
      </c>
      <c r="F129" s="75" t="s">
        <v>522</v>
      </c>
      <c r="G129" s="75" t="s">
        <v>523</v>
      </c>
      <c r="H129" s="75"/>
      <c r="I129" s="38" t="s">
        <v>190</v>
      </c>
      <c r="J129" s="121" t="s">
        <v>410</v>
      </c>
    </row>
    <row r="130" spans="1:10" s="27" customFormat="1" ht="90">
      <c r="A130" s="71">
        <v>10</v>
      </c>
      <c r="B130" s="71">
        <v>119</v>
      </c>
      <c r="C130" s="92"/>
      <c r="D130" s="92"/>
      <c r="E130" s="77" t="s">
        <v>484</v>
      </c>
      <c r="F130" s="75" t="s">
        <v>440</v>
      </c>
      <c r="G130" s="75" t="s">
        <v>441</v>
      </c>
      <c r="H130" s="75"/>
      <c r="I130" s="38" t="s">
        <v>190</v>
      </c>
      <c r="J130" s="121" t="s">
        <v>451</v>
      </c>
    </row>
    <row r="131" spans="1:10" s="27" customFormat="1" ht="135">
      <c r="A131" s="71">
        <v>10</v>
      </c>
      <c r="B131" s="71">
        <v>120</v>
      </c>
      <c r="C131" s="92"/>
      <c r="D131" s="92"/>
      <c r="E131" s="77" t="s">
        <v>651</v>
      </c>
      <c r="F131" s="75" t="s">
        <v>310</v>
      </c>
      <c r="G131" s="75" t="s">
        <v>311</v>
      </c>
      <c r="H131" s="75"/>
      <c r="I131" s="38" t="s">
        <v>190</v>
      </c>
      <c r="J131" s="121" t="s">
        <v>426</v>
      </c>
    </row>
    <row r="132" spans="1:10" s="27" customFormat="1" ht="75">
      <c r="A132" s="71">
        <v>10</v>
      </c>
      <c r="B132" s="71">
        <v>121</v>
      </c>
      <c r="C132" s="92"/>
      <c r="D132" s="92"/>
      <c r="E132" s="77" t="s">
        <v>182</v>
      </c>
      <c r="F132" s="75" t="s">
        <v>312</v>
      </c>
      <c r="G132" s="75" t="s">
        <v>313</v>
      </c>
      <c r="H132" s="75"/>
      <c r="I132" s="38" t="s">
        <v>190</v>
      </c>
      <c r="J132" s="121" t="s">
        <v>454</v>
      </c>
    </row>
    <row r="133" spans="1:10" s="27" customFormat="1" ht="75" customHeight="1">
      <c r="A133" s="71">
        <v>10</v>
      </c>
      <c r="B133" s="71">
        <v>122</v>
      </c>
      <c r="C133" s="92"/>
      <c r="D133" s="92"/>
      <c r="E133" s="77" t="s">
        <v>453</v>
      </c>
      <c r="F133" s="75" t="s">
        <v>314</v>
      </c>
      <c r="G133" s="75" t="s">
        <v>315</v>
      </c>
      <c r="H133" s="75"/>
      <c r="I133" s="38" t="s">
        <v>190</v>
      </c>
      <c r="J133" s="121" t="s">
        <v>834</v>
      </c>
    </row>
    <row r="134" spans="1:10" s="27" customFormat="1" ht="75">
      <c r="A134" s="71">
        <v>10</v>
      </c>
      <c r="B134" s="71">
        <v>123</v>
      </c>
      <c r="C134" s="92"/>
      <c r="D134" s="92"/>
      <c r="E134" s="77" t="s">
        <v>182</v>
      </c>
      <c r="F134" s="75" t="s">
        <v>316</v>
      </c>
      <c r="G134" s="75" t="s">
        <v>317</v>
      </c>
      <c r="H134" s="75"/>
      <c r="I134" s="38" t="s">
        <v>190</v>
      </c>
      <c r="J134" s="121" t="s">
        <v>448</v>
      </c>
    </row>
    <row r="135" spans="1:10" s="27" customFormat="1" ht="75">
      <c r="A135" s="71">
        <v>11</v>
      </c>
      <c r="B135" s="71">
        <v>124</v>
      </c>
      <c r="C135" s="73"/>
      <c r="D135" s="73"/>
      <c r="E135" s="77" t="s">
        <v>245</v>
      </c>
      <c r="F135" s="95" t="s">
        <v>799</v>
      </c>
      <c r="G135" s="95" t="s">
        <v>800</v>
      </c>
      <c r="H135" s="74"/>
      <c r="I135" s="43" t="s">
        <v>190</v>
      </c>
      <c r="J135" s="118" t="s">
        <v>801</v>
      </c>
    </row>
    <row r="136" spans="1:13" ht="75">
      <c r="A136" s="71">
        <v>11</v>
      </c>
      <c r="B136" s="71">
        <v>125</v>
      </c>
      <c r="C136" s="73"/>
      <c r="D136" s="73"/>
      <c r="E136" s="77" t="s">
        <v>662</v>
      </c>
      <c r="F136" s="74">
        <v>1998</v>
      </c>
      <c r="G136" s="74" t="s">
        <v>663</v>
      </c>
      <c r="H136" s="74"/>
      <c r="I136" s="43" t="s">
        <v>190</v>
      </c>
      <c r="J136" s="118" t="s">
        <v>835</v>
      </c>
      <c r="K136" s="27"/>
      <c r="L136" s="27"/>
      <c r="M136" s="27"/>
    </row>
    <row r="137" spans="1:13" ht="60">
      <c r="A137" s="71">
        <v>11</v>
      </c>
      <c r="B137" s="71">
        <v>126</v>
      </c>
      <c r="C137" s="73"/>
      <c r="D137" s="73"/>
      <c r="E137" s="77" t="s">
        <v>664</v>
      </c>
      <c r="F137" s="74" t="s">
        <v>634</v>
      </c>
      <c r="G137" s="74" t="s">
        <v>666</v>
      </c>
      <c r="H137" s="74"/>
      <c r="I137" s="43" t="s">
        <v>190</v>
      </c>
      <c r="J137" s="118" t="s">
        <v>648</v>
      </c>
      <c r="K137" s="27"/>
      <c r="L137" s="27"/>
      <c r="M137" s="27"/>
    </row>
    <row r="138" spans="1:13" ht="96" customHeight="1">
      <c r="A138" s="71">
        <v>11</v>
      </c>
      <c r="B138" s="71">
        <v>127</v>
      </c>
      <c r="C138" s="73"/>
      <c r="D138" s="73"/>
      <c r="E138" s="77" t="s">
        <v>667</v>
      </c>
      <c r="F138" s="74" t="s">
        <v>668</v>
      </c>
      <c r="G138" s="74" t="s">
        <v>669</v>
      </c>
      <c r="H138" s="74"/>
      <c r="I138" s="43" t="s">
        <v>190</v>
      </c>
      <c r="J138" s="118" t="s">
        <v>537</v>
      </c>
      <c r="K138" s="27"/>
      <c r="L138" s="27"/>
      <c r="M138" s="27"/>
    </row>
    <row r="139" spans="1:13" ht="45">
      <c r="A139" s="71">
        <v>11</v>
      </c>
      <c r="B139" s="71">
        <v>128</v>
      </c>
      <c r="C139" s="73"/>
      <c r="D139" s="73"/>
      <c r="E139" s="77" t="s">
        <v>182</v>
      </c>
      <c r="F139" s="74" t="s">
        <v>670</v>
      </c>
      <c r="G139" s="74" t="s">
        <v>671</v>
      </c>
      <c r="H139" s="74"/>
      <c r="I139" s="43" t="s">
        <v>190</v>
      </c>
      <c r="J139" s="118" t="s">
        <v>538</v>
      </c>
      <c r="K139" s="27"/>
      <c r="L139" s="27"/>
      <c r="M139" s="27"/>
    </row>
    <row r="140" spans="1:13" ht="75">
      <c r="A140" s="71">
        <v>11</v>
      </c>
      <c r="B140" s="71">
        <v>129</v>
      </c>
      <c r="C140" s="73"/>
      <c r="D140" s="73"/>
      <c r="E140" s="77" t="s">
        <v>672</v>
      </c>
      <c r="F140" s="74" t="s">
        <v>481</v>
      </c>
      <c r="G140" s="74" t="s">
        <v>673</v>
      </c>
      <c r="H140" s="74"/>
      <c r="I140" s="43" t="s">
        <v>190</v>
      </c>
      <c r="J140" s="118" t="s">
        <v>836</v>
      </c>
      <c r="K140" s="27"/>
      <c r="L140" s="27"/>
      <c r="M140" s="27"/>
    </row>
    <row r="141" spans="1:13" ht="94.5" customHeight="1">
      <c r="A141" s="71">
        <v>11</v>
      </c>
      <c r="B141" s="71">
        <v>130</v>
      </c>
      <c r="C141" s="73"/>
      <c r="D141" s="73"/>
      <c r="E141" s="77" t="s">
        <v>674</v>
      </c>
      <c r="F141" s="74" t="s">
        <v>257</v>
      </c>
      <c r="G141" s="74" t="s">
        <v>619</v>
      </c>
      <c r="H141" s="74"/>
      <c r="I141" s="43" t="s">
        <v>190</v>
      </c>
      <c r="J141" s="118" t="s">
        <v>690</v>
      </c>
      <c r="K141" s="27"/>
      <c r="L141" s="27"/>
      <c r="M141" s="27"/>
    </row>
    <row r="142" spans="1:13" ht="31.5">
      <c r="A142" s="71">
        <v>11</v>
      </c>
      <c r="B142" s="71">
        <v>131</v>
      </c>
      <c r="C142" s="73"/>
      <c r="D142" s="73"/>
      <c r="E142" s="77" t="s">
        <v>675</v>
      </c>
      <c r="F142" s="74" t="s">
        <v>676</v>
      </c>
      <c r="G142" s="74" t="s">
        <v>619</v>
      </c>
      <c r="H142" s="74"/>
      <c r="I142" s="43" t="s">
        <v>190</v>
      </c>
      <c r="J142" s="118" t="s">
        <v>677</v>
      </c>
      <c r="K142" s="27"/>
      <c r="L142" s="27"/>
      <c r="M142" s="27"/>
    </row>
    <row r="143" spans="1:13" ht="105">
      <c r="A143" s="71">
        <v>11</v>
      </c>
      <c r="B143" s="71">
        <v>132</v>
      </c>
      <c r="C143" s="73"/>
      <c r="D143" s="73"/>
      <c r="E143" s="77" t="s">
        <v>544</v>
      </c>
      <c r="F143" s="74" t="s">
        <v>545</v>
      </c>
      <c r="G143" s="74" t="s">
        <v>546</v>
      </c>
      <c r="H143" s="74"/>
      <c r="I143" s="43" t="s">
        <v>190</v>
      </c>
      <c r="J143" s="118" t="s">
        <v>837</v>
      </c>
      <c r="K143" s="27"/>
      <c r="L143" s="27"/>
      <c r="M143" s="27"/>
    </row>
    <row r="144" spans="1:13" ht="120" customHeight="1">
      <c r="A144" s="71">
        <v>11</v>
      </c>
      <c r="B144" s="71">
        <v>133</v>
      </c>
      <c r="C144" s="73"/>
      <c r="D144" s="73"/>
      <c r="E144" s="77" t="s">
        <v>838</v>
      </c>
      <c r="F144" s="74" t="s">
        <v>547</v>
      </c>
      <c r="G144" s="74" t="s">
        <v>653</v>
      </c>
      <c r="H144" s="74"/>
      <c r="I144" s="43" t="s">
        <v>190</v>
      </c>
      <c r="J144" s="118" t="s">
        <v>539</v>
      </c>
      <c r="K144" s="27"/>
      <c r="L144" s="27"/>
      <c r="M144" s="27"/>
    </row>
    <row r="145" spans="1:13" ht="61.5" customHeight="1">
      <c r="A145" s="71">
        <v>11</v>
      </c>
      <c r="B145" s="71">
        <v>134</v>
      </c>
      <c r="C145" s="73"/>
      <c r="D145" s="73"/>
      <c r="E145" s="77" t="s">
        <v>405</v>
      </c>
      <c r="F145" s="74" t="s">
        <v>548</v>
      </c>
      <c r="G145" s="74" t="s">
        <v>671</v>
      </c>
      <c r="H145" s="74"/>
      <c r="I145" s="43" t="s">
        <v>190</v>
      </c>
      <c r="J145" s="118" t="s">
        <v>466</v>
      </c>
      <c r="K145" s="27"/>
      <c r="L145" s="27"/>
      <c r="M145" s="27"/>
    </row>
    <row r="146" spans="1:13" ht="57.75" customHeight="1">
      <c r="A146" s="71">
        <v>12</v>
      </c>
      <c r="B146" s="71">
        <v>135</v>
      </c>
      <c r="C146" s="73"/>
      <c r="D146" s="73"/>
      <c r="E146" s="77" t="s">
        <v>839</v>
      </c>
      <c r="F146" s="74" t="s">
        <v>489</v>
      </c>
      <c r="G146" s="74" t="s">
        <v>317</v>
      </c>
      <c r="H146" s="74"/>
      <c r="I146" s="43" t="s">
        <v>190</v>
      </c>
      <c r="J146" s="118" t="s">
        <v>840</v>
      </c>
      <c r="K146" s="27"/>
      <c r="L146" s="27"/>
      <c r="M146" s="27"/>
    </row>
    <row r="147" spans="1:13" ht="150">
      <c r="A147" s="71">
        <v>12</v>
      </c>
      <c r="B147" s="71">
        <v>136</v>
      </c>
      <c r="C147" s="73"/>
      <c r="D147" s="73"/>
      <c r="E147" s="77" t="s">
        <v>841</v>
      </c>
      <c r="F147" s="96" t="s">
        <v>490</v>
      </c>
      <c r="G147" s="74" t="s">
        <v>467</v>
      </c>
      <c r="H147" s="74"/>
      <c r="I147" s="38" t="s">
        <v>190</v>
      </c>
      <c r="J147" s="118" t="s">
        <v>842</v>
      </c>
      <c r="K147" s="27"/>
      <c r="L147" s="27"/>
      <c r="M147" s="27"/>
    </row>
    <row r="148" spans="1:13" ht="45">
      <c r="A148" s="71">
        <v>12</v>
      </c>
      <c r="B148" s="71">
        <v>137</v>
      </c>
      <c r="C148" s="73"/>
      <c r="D148" s="73"/>
      <c r="E148" s="77" t="s">
        <v>405</v>
      </c>
      <c r="F148" s="74" t="s">
        <v>435</v>
      </c>
      <c r="G148" s="74" t="s">
        <v>491</v>
      </c>
      <c r="H148" s="74"/>
      <c r="I148" s="38" t="s">
        <v>190</v>
      </c>
      <c r="J148" s="122" t="s">
        <v>323</v>
      </c>
      <c r="K148" s="27"/>
      <c r="L148" s="27"/>
      <c r="M148" s="27"/>
    </row>
    <row r="149" spans="1:13" ht="105">
      <c r="A149" s="71">
        <v>12</v>
      </c>
      <c r="B149" s="71">
        <v>138</v>
      </c>
      <c r="C149" s="73"/>
      <c r="D149" s="73"/>
      <c r="E149" s="77" t="s">
        <v>492</v>
      </c>
      <c r="F149" s="74" t="s">
        <v>493</v>
      </c>
      <c r="G149" s="74" t="s">
        <v>494</v>
      </c>
      <c r="H149" s="74"/>
      <c r="I149" s="38" t="s">
        <v>190</v>
      </c>
      <c r="J149" s="118" t="s">
        <v>382</v>
      </c>
      <c r="K149" s="30"/>
      <c r="L149" s="30"/>
      <c r="M149" s="27"/>
    </row>
    <row r="150" spans="1:13" ht="75">
      <c r="A150" s="71">
        <v>12</v>
      </c>
      <c r="B150" s="71">
        <v>139</v>
      </c>
      <c r="C150" s="73"/>
      <c r="D150" s="73"/>
      <c r="E150" s="77" t="s">
        <v>843</v>
      </c>
      <c r="F150" s="74" t="s">
        <v>495</v>
      </c>
      <c r="G150" s="74" t="s">
        <v>496</v>
      </c>
      <c r="H150" s="74"/>
      <c r="I150" s="38" t="s">
        <v>190</v>
      </c>
      <c r="J150" s="118" t="s">
        <v>383</v>
      </c>
      <c r="K150" s="27"/>
      <c r="L150" s="27"/>
      <c r="M150" s="27"/>
    </row>
    <row r="151" spans="1:13" ht="105">
      <c r="A151" s="71">
        <v>12</v>
      </c>
      <c r="B151" s="71">
        <v>140</v>
      </c>
      <c r="C151" s="73"/>
      <c r="D151" s="73"/>
      <c r="E151" s="77" t="s">
        <v>839</v>
      </c>
      <c r="F151" s="74" t="s">
        <v>723</v>
      </c>
      <c r="G151" s="74" t="s">
        <v>504</v>
      </c>
      <c r="H151" s="74"/>
      <c r="I151" s="38" t="s">
        <v>190</v>
      </c>
      <c r="J151" s="123" t="s">
        <v>844</v>
      </c>
      <c r="K151" s="27"/>
      <c r="L151" s="27"/>
      <c r="M151" s="27"/>
    </row>
    <row r="152" spans="1:13" ht="48" customHeight="1">
      <c r="A152" s="71">
        <v>12</v>
      </c>
      <c r="B152" s="71">
        <v>141</v>
      </c>
      <c r="C152" s="91"/>
      <c r="D152" s="91"/>
      <c r="E152" s="80" t="s">
        <v>845</v>
      </c>
      <c r="F152" s="82" t="s">
        <v>384</v>
      </c>
      <c r="G152" s="82" t="s">
        <v>385</v>
      </c>
      <c r="H152" s="74"/>
      <c r="I152" s="38" t="s">
        <v>190</v>
      </c>
      <c r="J152" s="123" t="s">
        <v>386</v>
      </c>
      <c r="K152" s="34"/>
      <c r="L152" s="34"/>
      <c r="M152" s="27"/>
    </row>
    <row r="153" spans="1:13" ht="122.25" customHeight="1">
      <c r="A153" s="78">
        <v>12</v>
      </c>
      <c r="B153" s="71">
        <v>142</v>
      </c>
      <c r="C153" s="91"/>
      <c r="D153" s="91"/>
      <c r="E153" s="80" t="s">
        <v>656</v>
      </c>
      <c r="F153" s="97">
        <v>1998</v>
      </c>
      <c r="G153" s="97">
        <v>2001</v>
      </c>
      <c r="H153" s="74"/>
      <c r="I153" s="38" t="s">
        <v>190</v>
      </c>
      <c r="J153" s="118" t="s">
        <v>387</v>
      </c>
      <c r="K153" s="34"/>
      <c r="L153" s="34"/>
      <c r="M153" s="27"/>
    </row>
    <row r="154" spans="1:13" ht="78" customHeight="1">
      <c r="A154" s="78">
        <v>12</v>
      </c>
      <c r="B154" s="71">
        <v>143</v>
      </c>
      <c r="C154" s="73"/>
      <c r="D154" s="73"/>
      <c r="E154" s="77" t="s">
        <v>388</v>
      </c>
      <c r="F154" s="74" t="s">
        <v>240</v>
      </c>
      <c r="G154" s="74" t="s">
        <v>497</v>
      </c>
      <c r="H154" s="74"/>
      <c r="I154" s="38" t="s">
        <v>190</v>
      </c>
      <c r="J154" s="118" t="s">
        <v>378</v>
      </c>
      <c r="K154" s="27"/>
      <c r="L154" s="27"/>
      <c r="M154" s="27"/>
    </row>
    <row r="155" spans="1:13" ht="85.5" customHeight="1">
      <c r="A155" s="78">
        <v>13</v>
      </c>
      <c r="B155" s="71">
        <v>144</v>
      </c>
      <c r="C155" s="73"/>
      <c r="D155" s="73"/>
      <c r="E155" s="77" t="s">
        <v>379</v>
      </c>
      <c r="F155" s="74" t="s">
        <v>498</v>
      </c>
      <c r="G155" s="74" t="s">
        <v>673</v>
      </c>
      <c r="H155" s="74"/>
      <c r="I155" s="38" t="s">
        <v>190</v>
      </c>
      <c r="J155" s="109" t="s">
        <v>809</v>
      </c>
      <c r="K155" s="27"/>
      <c r="L155" s="27"/>
      <c r="M155" s="27"/>
    </row>
    <row r="156" spans="1:13" ht="125.25" customHeight="1">
      <c r="A156" s="78">
        <v>13</v>
      </c>
      <c r="B156" s="71">
        <v>145</v>
      </c>
      <c r="C156" s="73"/>
      <c r="D156" s="73"/>
      <c r="E156" s="98" t="s">
        <v>579</v>
      </c>
      <c r="F156" s="99" t="s">
        <v>499</v>
      </c>
      <c r="G156" s="63" t="s">
        <v>500</v>
      </c>
      <c r="H156" s="63"/>
      <c r="I156" s="100" t="s">
        <v>190</v>
      </c>
      <c r="J156" s="124" t="s">
        <v>580</v>
      </c>
      <c r="K156" s="62"/>
      <c r="L156" s="62"/>
      <c r="M156" s="27"/>
    </row>
    <row r="157" spans="1:13" ht="43.5" customHeight="1">
      <c r="A157" s="78">
        <v>13</v>
      </c>
      <c r="B157" s="71">
        <v>146</v>
      </c>
      <c r="C157" s="73"/>
      <c r="D157" s="73"/>
      <c r="E157" s="98" t="s">
        <v>501</v>
      </c>
      <c r="F157" s="63">
        <v>1998</v>
      </c>
      <c r="G157" s="99">
        <v>37126</v>
      </c>
      <c r="H157" s="63"/>
      <c r="I157" s="100" t="s">
        <v>190</v>
      </c>
      <c r="J157" s="125" t="s">
        <v>810</v>
      </c>
      <c r="K157" s="27"/>
      <c r="L157" s="27"/>
      <c r="M157" s="27"/>
    </row>
    <row r="158" spans="1:13" ht="120.75" customHeight="1">
      <c r="A158" s="78">
        <v>13</v>
      </c>
      <c r="B158" s="71">
        <v>147</v>
      </c>
      <c r="C158" s="73"/>
      <c r="D158" s="73"/>
      <c r="E158" s="98" t="s">
        <v>811</v>
      </c>
      <c r="F158" s="99">
        <v>36536</v>
      </c>
      <c r="G158" s="99">
        <v>37217</v>
      </c>
      <c r="H158" s="63"/>
      <c r="I158" s="100" t="s">
        <v>190</v>
      </c>
      <c r="J158" s="126" t="s">
        <v>812</v>
      </c>
      <c r="K158" s="34"/>
      <c r="L158" s="34"/>
      <c r="M158" s="27"/>
    </row>
    <row r="159" spans="1:13" ht="75">
      <c r="A159" s="78">
        <v>13</v>
      </c>
      <c r="B159" s="71">
        <v>148</v>
      </c>
      <c r="C159" s="73"/>
      <c r="D159" s="73"/>
      <c r="E159" s="98" t="s">
        <v>813</v>
      </c>
      <c r="F159" s="99">
        <v>36069</v>
      </c>
      <c r="G159" s="99">
        <v>36944</v>
      </c>
      <c r="H159" s="63"/>
      <c r="I159" s="100" t="s">
        <v>190</v>
      </c>
      <c r="J159" s="126" t="s">
        <v>814</v>
      </c>
      <c r="K159" s="27"/>
      <c r="L159" s="27"/>
      <c r="M159" s="27"/>
    </row>
    <row r="160" spans="1:13" ht="102" customHeight="1">
      <c r="A160" s="78">
        <v>13</v>
      </c>
      <c r="B160" s="71">
        <v>149</v>
      </c>
      <c r="C160" s="73"/>
      <c r="D160" s="73"/>
      <c r="E160" s="98" t="s">
        <v>276</v>
      </c>
      <c r="F160" s="99">
        <v>36066</v>
      </c>
      <c r="G160" s="63" t="s">
        <v>787</v>
      </c>
      <c r="H160" s="63"/>
      <c r="I160" s="100" t="s">
        <v>190</v>
      </c>
      <c r="J160" s="127" t="s">
        <v>614</v>
      </c>
      <c r="K160" s="27"/>
      <c r="L160" s="27"/>
      <c r="M160" s="27"/>
    </row>
    <row r="161" spans="1:13" ht="106.5" customHeight="1">
      <c r="A161" s="78">
        <v>13</v>
      </c>
      <c r="B161" s="71">
        <v>150</v>
      </c>
      <c r="C161" s="73"/>
      <c r="D161" s="73"/>
      <c r="E161" s="98" t="s">
        <v>788</v>
      </c>
      <c r="F161" s="99">
        <v>36087</v>
      </c>
      <c r="G161" s="99">
        <v>37091</v>
      </c>
      <c r="H161" s="63"/>
      <c r="I161" s="100" t="s">
        <v>190</v>
      </c>
      <c r="J161" s="103" t="s">
        <v>815</v>
      </c>
      <c r="K161" s="27"/>
      <c r="L161" s="27"/>
      <c r="M161" s="27"/>
    </row>
    <row r="162" spans="1:13" ht="110.25" customHeight="1">
      <c r="A162" s="78">
        <v>13</v>
      </c>
      <c r="B162" s="71">
        <v>151</v>
      </c>
      <c r="C162" s="73"/>
      <c r="D162" s="73"/>
      <c r="E162" s="98" t="s">
        <v>405</v>
      </c>
      <c r="F162" s="74" t="s">
        <v>686</v>
      </c>
      <c r="G162" s="99">
        <v>36718</v>
      </c>
      <c r="H162" s="63"/>
      <c r="I162" s="100" t="s">
        <v>190</v>
      </c>
      <c r="J162" s="122" t="s">
        <v>816</v>
      </c>
      <c r="K162" s="34"/>
      <c r="L162" s="34"/>
      <c r="M162" s="27"/>
    </row>
    <row r="163" spans="1:13" ht="102.75" customHeight="1">
      <c r="A163" s="78">
        <v>13</v>
      </c>
      <c r="B163" s="71">
        <v>152</v>
      </c>
      <c r="C163" s="73"/>
      <c r="D163" s="73"/>
      <c r="E163" s="98" t="s">
        <v>687</v>
      </c>
      <c r="F163" s="74" t="s">
        <v>688</v>
      </c>
      <c r="G163" s="99">
        <v>36997</v>
      </c>
      <c r="H163" s="63"/>
      <c r="I163" s="100" t="s">
        <v>190</v>
      </c>
      <c r="J163" s="127" t="s">
        <v>581</v>
      </c>
      <c r="K163" s="34"/>
      <c r="L163" s="34"/>
      <c r="M163" s="27"/>
    </row>
    <row r="164" spans="1:13" ht="60.75" customHeight="1">
      <c r="A164" s="78">
        <v>13</v>
      </c>
      <c r="B164" s="71">
        <v>153</v>
      </c>
      <c r="C164" s="73"/>
      <c r="D164" s="73"/>
      <c r="E164" s="98" t="s">
        <v>689</v>
      </c>
      <c r="F164" s="99">
        <v>36753</v>
      </c>
      <c r="G164" s="99">
        <v>36956</v>
      </c>
      <c r="H164" s="63"/>
      <c r="I164" s="100" t="s">
        <v>190</v>
      </c>
      <c r="J164" s="126" t="s">
        <v>719</v>
      </c>
      <c r="K164" s="27"/>
      <c r="L164" s="27"/>
      <c r="M164" s="27"/>
    </row>
    <row r="165" spans="1:13" ht="102" customHeight="1">
      <c r="A165" s="78">
        <v>13</v>
      </c>
      <c r="B165" s="71">
        <v>154</v>
      </c>
      <c r="C165" s="73"/>
      <c r="D165" s="73"/>
      <c r="E165" s="98" t="s">
        <v>453</v>
      </c>
      <c r="F165" s="99">
        <v>36664</v>
      </c>
      <c r="G165" s="99">
        <v>36880</v>
      </c>
      <c r="H165" s="63"/>
      <c r="I165" s="100" t="s">
        <v>190</v>
      </c>
      <c r="J165" s="126" t="s">
        <v>552</v>
      </c>
      <c r="K165" s="27"/>
      <c r="L165" s="27"/>
      <c r="M165" s="27"/>
    </row>
    <row r="166" spans="1:13" ht="60">
      <c r="A166" s="78">
        <v>13</v>
      </c>
      <c r="B166" s="71">
        <v>155</v>
      </c>
      <c r="C166" s="73"/>
      <c r="D166" s="73"/>
      <c r="E166" s="98" t="s">
        <v>486</v>
      </c>
      <c r="F166" s="99">
        <v>36052</v>
      </c>
      <c r="G166" s="99">
        <v>36222</v>
      </c>
      <c r="H166" s="63"/>
      <c r="I166" s="100" t="s">
        <v>190</v>
      </c>
      <c r="J166" s="127" t="s">
        <v>817</v>
      </c>
      <c r="K166" s="27"/>
      <c r="L166" s="27"/>
      <c r="M166" s="27"/>
    </row>
    <row r="167" spans="1:13" ht="99" customHeight="1">
      <c r="A167" s="78">
        <v>14</v>
      </c>
      <c r="B167" s="71">
        <v>156</v>
      </c>
      <c r="C167" s="73"/>
      <c r="D167" s="73"/>
      <c r="E167" s="98" t="s">
        <v>453</v>
      </c>
      <c r="F167" s="63" t="s">
        <v>553</v>
      </c>
      <c r="G167" s="99">
        <v>37217</v>
      </c>
      <c r="H167" s="63"/>
      <c r="I167" s="100" t="s">
        <v>190</v>
      </c>
      <c r="J167" s="126" t="s">
        <v>582</v>
      </c>
      <c r="K167" s="27"/>
      <c r="L167" s="27"/>
      <c r="M167" s="27"/>
    </row>
    <row r="168" spans="1:13" ht="75">
      <c r="A168" s="101">
        <v>14</v>
      </c>
      <c r="B168" s="101">
        <v>157</v>
      </c>
      <c r="C168" s="73"/>
      <c r="D168" s="73"/>
      <c r="E168" s="98" t="s">
        <v>583</v>
      </c>
      <c r="F168" s="63">
        <v>1999</v>
      </c>
      <c r="G168" s="99">
        <v>36755</v>
      </c>
      <c r="H168" s="63"/>
      <c r="I168" s="100" t="s">
        <v>190</v>
      </c>
      <c r="J168" s="122" t="s">
        <v>720</v>
      </c>
      <c r="K168" s="27"/>
      <c r="L168" s="27"/>
      <c r="M168" s="27"/>
    </row>
    <row r="169" spans="1:26" ht="103.5" customHeight="1">
      <c r="A169" s="101">
        <v>14</v>
      </c>
      <c r="B169" s="101">
        <v>158</v>
      </c>
      <c r="C169" s="73"/>
      <c r="D169" s="73"/>
      <c r="E169" s="98" t="s">
        <v>554</v>
      </c>
      <c r="F169" s="99">
        <v>36584</v>
      </c>
      <c r="G169" s="99">
        <v>36761</v>
      </c>
      <c r="H169" s="63"/>
      <c r="I169" s="100" t="s">
        <v>190</v>
      </c>
      <c r="J169" s="128" t="s">
        <v>818</v>
      </c>
      <c r="K169" s="30"/>
      <c r="L169" s="30"/>
      <c r="M169" s="30"/>
      <c r="N169" s="18"/>
      <c r="O169" s="18"/>
      <c r="P169" s="18"/>
      <c r="Q169" s="18"/>
      <c r="R169" s="18"/>
      <c r="S169" s="18"/>
      <c r="T169" s="18"/>
      <c r="U169" s="18"/>
      <c r="V169" s="18"/>
      <c r="W169" s="18"/>
      <c r="X169" s="18"/>
      <c r="Y169" s="18"/>
      <c r="Z169" s="18"/>
    </row>
    <row r="170" spans="1:13" ht="72.75" customHeight="1">
      <c r="A170" s="101">
        <v>14</v>
      </c>
      <c r="B170" s="101">
        <v>159</v>
      </c>
      <c r="C170" s="73"/>
      <c r="D170" s="73"/>
      <c r="E170" s="98" t="s">
        <v>555</v>
      </c>
      <c r="F170" s="102">
        <v>36130</v>
      </c>
      <c r="G170" s="99">
        <v>36196</v>
      </c>
      <c r="H170" s="63"/>
      <c r="I170" s="100" t="s">
        <v>190</v>
      </c>
      <c r="J170" s="126" t="s">
        <v>819</v>
      </c>
      <c r="K170" s="34"/>
      <c r="L170" s="27"/>
      <c r="M170" s="27"/>
    </row>
    <row r="171" spans="1:13" ht="75">
      <c r="A171" s="101">
        <v>14</v>
      </c>
      <c r="B171" s="101">
        <v>160</v>
      </c>
      <c r="C171" s="73"/>
      <c r="D171" s="73"/>
      <c r="E171" s="98" t="s">
        <v>820</v>
      </c>
      <c r="F171" s="99">
        <v>36307</v>
      </c>
      <c r="G171" s="63"/>
      <c r="H171" s="63"/>
      <c r="I171" s="100" t="s">
        <v>190</v>
      </c>
      <c r="J171" s="126" t="s">
        <v>821</v>
      </c>
      <c r="K171" s="27"/>
      <c r="L171" s="27"/>
      <c r="M171" s="27"/>
    </row>
    <row r="172" spans="1:13" ht="90">
      <c r="A172" s="101">
        <v>14</v>
      </c>
      <c r="B172" s="101">
        <v>161</v>
      </c>
      <c r="C172" s="73"/>
      <c r="D172" s="73"/>
      <c r="E172" s="98" t="s">
        <v>556</v>
      </c>
      <c r="F172" s="102">
        <v>36100</v>
      </c>
      <c r="G172" s="102">
        <v>36831</v>
      </c>
      <c r="H172" s="63"/>
      <c r="I172" s="100" t="s">
        <v>190</v>
      </c>
      <c r="J172" s="126" t="s">
        <v>536</v>
      </c>
      <c r="K172" s="27"/>
      <c r="L172" s="27"/>
      <c r="M172" s="27"/>
    </row>
    <row r="173" spans="1:13" ht="60">
      <c r="A173" s="101">
        <v>14</v>
      </c>
      <c r="B173" s="101">
        <v>162</v>
      </c>
      <c r="C173" s="73"/>
      <c r="D173" s="73"/>
      <c r="E173" s="98" t="s">
        <v>182</v>
      </c>
      <c r="F173" s="99">
        <v>36404</v>
      </c>
      <c r="G173" s="99">
        <v>36483</v>
      </c>
      <c r="H173" s="63"/>
      <c r="I173" s="100" t="s">
        <v>190</v>
      </c>
      <c r="J173" s="126" t="s">
        <v>763</v>
      </c>
      <c r="K173" s="27"/>
      <c r="L173" s="27"/>
      <c r="M173" s="27"/>
    </row>
    <row r="174" spans="1:13" ht="81" customHeight="1">
      <c r="A174" s="101">
        <v>14</v>
      </c>
      <c r="B174" s="101">
        <v>163</v>
      </c>
      <c r="C174" s="73"/>
      <c r="D174" s="73"/>
      <c r="E174" s="98" t="s">
        <v>319</v>
      </c>
      <c r="F174" s="99">
        <v>36017</v>
      </c>
      <c r="G174" s="99">
        <v>36985</v>
      </c>
      <c r="H174" s="63"/>
      <c r="I174" s="100" t="s">
        <v>190</v>
      </c>
      <c r="J174" s="126" t="s">
        <v>764</v>
      </c>
      <c r="K174" s="27"/>
      <c r="L174" s="27"/>
      <c r="M174" s="27"/>
    </row>
    <row r="175" spans="1:13" ht="114" customHeight="1">
      <c r="A175" s="101">
        <v>14</v>
      </c>
      <c r="B175" s="101">
        <v>164</v>
      </c>
      <c r="C175" s="73"/>
      <c r="D175" s="73"/>
      <c r="E175" s="98" t="s">
        <v>557</v>
      </c>
      <c r="F175" s="99">
        <v>36110</v>
      </c>
      <c r="G175" s="99">
        <v>37169</v>
      </c>
      <c r="H175" s="63"/>
      <c r="I175" s="100" t="s">
        <v>190</v>
      </c>
      <c r="J175" s="127" t="s">
        <v>680</v>
      </c>
      <c r="K175" s="27"/>
      <c r="L175" s="27"/>
      <c r="M175" s="27"/>
    </row>
    <row r="176" spans="1:13" ht="76.5" customHeight="1">
      <c r="A176" s="101">
        <v>14</v>
      </c>
      <c r="B176" s="101">
        <v>165</v>
      </c>
      <c r="C176" s="73"/>
      <c r="D176" s="73"/>
      <c r="E176" s="98" t="s">
        <v>558</v>
      </c>
      <c r="F176" s="99">
        <v>36075</v>
      </c>
      <c r="G176" s="99">
        <v>36846</v>
      </c>
      <c r="H176" s="63"/>
      <c r="I176" s="100" t="s">
        <v>190</v>
      </c>
      <c r="J176" s="127" t="s">
        <v>681</v>
      </c>
      <c r="K176" s="27"/>
      <c r="L176" s="27"/>
      <c r="M176" s="27"/>
    </row>
    <row r="177" spans="1:13" ht="120" customHeight="1">
      <c r="A177" s="101">
        <v>14</v>
      </c>
      <c r="B177" s="101">
        <v>166</v>
      </c>
      <c r="C177" s="73"/>
      <c r="D177" s="73"/>
      <c r="E177" s="98" t="s">
        <v>683</v>
      </c>
      <c r="F177" s="99">
        <v>36281</v>
      </c>
      <c r="G177" s="99" t="s">
        <v>682</v>
      </c>
      <c r="H177" s="63"/>
      <c r="I177" s="100" t="s">
        <v>190</v>
      </c>
      <c r="J177" s="126" t="s">
        <v>684</v>
      </c>
      <c r="K177" s="27"/>
      <c r="L177" s="27"/>
      <c r="M177" s="27"/>
    </row>
    <row r="178" spans="1:13" ht="84.75" customHeight="1">
      <c r="A178" s="101">
        <v>14</v>
      </c>
      <c r="B178" s="101">
        <v>167</v>
      </c>
      <c r="C178" s="73"/>
      <c r="D178" s="73"/>
      <c r="E178" s="98" t="s">
        <v>167</v>
      </c>
      <c r="F178" s="99">
        <v>36487</v>
      </c>
      <c r="G178" s="99">
        <v>36489</v>
      </c>
      <c r="H178" s="63"/>
      <c r="I178" s="100" t="s">
        <v>190</v>
      </c>
      <c r="J178" s="103" t="s">
        <v>685</v>
      </c>
      <c r="K178" s="27"/>
      <c r="L178" s="27"/>
      <c r="M178" s="27"/>
    </row>
    <row r="179" spans="1:13" ht="48" customHeight="1">
      <c r="A179" s="101">
        <v>14</v>
      </c>
      <c r="B179" s="101">
        <v>168</v>
      </c>
      <c r="C179" s="73"/>
      <c r="D179" s="73"/>
      <c r="E179" s="98" t="s">
        <v>559</v>
      </c>
      <c r="F179" s="99">
        <v>36256</v>
      </c>
      <c r="G179" s="99">
        <v>36536</v>
      </c>
      <c r="H179" s="63"/>
      <c r="I179" s="100" t="s">
        <v>190</v>
      </c>
      <c r="J179" s="126" t="s">
        <v>765</v>
      </c>
      <c r="K179" s="34"/>
      <c r="L179" s="34"/>
      <c r="M179" s="27"/>
    </row>
    <row r="180" spans="1:13" ht="67.5" customHeight="1">
      <c r="A180" s="101">
        <v>14</v>
      </c>
      <c r="B180" s="101">
        <v>169</v>
      </c>
      <c r="C180" s="73"/>
      <c r="D180" s="73"/>
      <c r="E180" s="98" t="s">
        <v>679</v>
      </c>
      <c r="F180" s="99">
        <v>36168</v>
      </c>
      <c r="G180" s="99">
        <v>37091</v>
      </c>
      <c r="H180" s="63"/>
      <c r="I180" s="100" t="s">
        <v>190</v>
      </c>
      <c r="J180" s="125" t="s">
        <v>766</v>
      </c>
      <c r="K180" s="27"/>
      <c r="L180" s="27"/>
      <c r="M180" s="27"/>
    </row>
    <row r="181" spans="1:13" ht="125.25" customHeight="1">
      <c r="A181" s="101">
        <v>14</v>
      </c>
      <c r="B181" s="101">
        <v>170</v>
      </c>
      <c r="C181" s="73"/>
      <c r="D181" s="73"/>
      <c r="E181" s="98" t="s">
        <v>560</v>
      </c>
      <c r="F181" s="102">
        <v>36800</v>
      </c>
      <c r="G181" s="99">
        <v>36833</v>
      </c>
      <c r="H181" s="63"/>
      <c r="I181" s="100" t="s">
        <v>190</v>
      </c>
      <c r="J181" s="122" t="s">
        <v>767</v>
      </c>
      <c r="K181" s="30"/>
      <c r="L181" s="30"/>
      <c r="M181" s="27"/>
    </row>
    <row r="182" spans="1:13" ht="79.5" customHeight="1">
      <c r="A182" s="101">
        <v>15</v>
      </c>
      <c r="B182" s="101">
        <v>171</v>
      </c>
      <c r="C182" s="73"/>
      <c r="D182" s="73"/>
      <c r="E182" s="98" t="s">
        <v>691</v>
      </c>
      <c r="F182" s="74" t="s">
        <v>761</v>
      </c>
      <c r="G182" s="74" t="s">
        <v>692</v>
      </c>
      <c r="H182" s="63"/>
      <c r="I182" s="100" t="s">
        <v>190</v>
      </c>
      <c r="J182" s="122" t="s">
        <v>768</v>
      </c>
      <c r="K182" s="27"/>
      <c r="L182" s="27"/>
      <c r="M182" s="27"/>
    </row>
    <row r="183" spans="1:13" ht="76.5" customHeight="1">
      <c r="A183" s="101">
        <v>15</v>
      </c>
      <c r="B183" s="101">
        <v>172</v>
      </c>
      <c r="C183" s="73"/>
      <c r="D183" s="73"/>
      <c r="E183" s="98" t="s">
        <v>769</v>
      </c>
      <c r="F183" s="74" t="s">
        <v>693</v>
      </c>
      <c r="G183" s="74" t="s">
        <v>694</v>
      </c>
      <c r="H183" s="63"/>
      <c r="I183" s="100" t="s">
        <v>190</v>
      </c>
      <c r="J183" s="122" t="s">
        <v>770</v>
      </c>
      <c r="K183" s="27"/>
      <c r="L183" s="27"/>
      <c r="M183" s="27"/>
    </row>
    <row r="184" spans="1:13" ht="78.75" customHeight="1">
      <c r="A184" s="101">
        <v>15</v>
      </c>
      <c r="B184" s="101">
        <v>173</v>
      </c>
      <c r="C184" s="73"/>
      <c r="D184" s="73"/>
      <c r="E184" s="98" t="s">
        <v>336</v>
      </c>
      <c r="F184" s="74" t="s">
        <v>485</v>
      </c>
      <c r="G184" s="74" t="s">
        <v>695</v>
      </c>
      <c r="H184" s="63"/>
      <c r="I184" s="100" t="s">
        <v>190</v>
      </c>
      <c r="J184" s="122" t="s">
        <v>696</v>
      </c>
      <c r="K184" s="27"/>
      <c r="L184" s="27"/>
      <c r="M184" s="27"/>
    </row>
    <row r="185" spans="1:13" ht="48.75" customHeight="1">
      <c r="A185" s="101">
        <v>15</v>
      </c>
      <c r="B185" s="101">
        <v>174</v>
      </c>
      <c r="C185" s="73"/>
      <c r="D185" s="73"/>
      <c r="E185" s="98" t="s">
        <v>697</v>
      </c>
      <c r="F185" s="74" t="s">
        <v>698</v>
      </c>
      <c r="G185" s="74" t="s">
        <v>699</v>
      </c>
      <c r="H185" s="63"/>
      <c r="I185" s="100" t="s">
        <v>190</v>
      </c>
      <c r="J185" s="122" t="s">
        <v>771</v>
      </c>
      <c r="K185" s="27"/>
      <c r="L185" s="27"/>
      <c r="M185" s="27"/>
    </row>
    <row r="186" spans="1:13" ht="73.5" customHeight="1">
      <c r="A186" s="101">
        <v>15</v>
      </c>
      <c r="B186" s="101">
        <v>175</v>
      </c>
      <c r="C186" s="73"/>
      <c r="D186" s="73"/>
      <c r="E186" s="98" t="s">
        <v>700</v>
      </c>
      <c r="F186" s="74" t="s">
        <v>474</v>
      </c>
      <c r="G186" s="74" t="s">
        <v>701</v>
      </c>
      <c r="H186" s="63"/>
      <c r="I186" s="100" t="s">
        <v>190</v>
      </c>
      <c r="J186" s="122" t="s">
        <v>772</v>
      </c>
      <c r="K186" s="27"/>
      <c r="L186" s="27"/>
      <c r="M186" s="27"/>
    </row>
    <row r="187" spans="1:13" ht="89.25" customHeight="1">
      <c r="A187" s="101">
        <v>15</v>
      </c>
      <c r="B187" s="101">
        <v>176</v>
      </c>
      <c r="C187" s="73"/>
      <c r="D187" s="73"/>
      <c r="E187" s="98" t="s">
        <v>702</v>
      </c>
      <c r="F187" s="74" t="s">
        <v>485</v>
      </c>
      <c r="G187" s="74" t="s">
        <v>703</v>
      </c>
      <c r="H187" s="63"/>
      <c r="I187" s="100" t="s">
        <v>190</v>
      </c>
      <c r="J187" s="122" t="s">
        <v>773</v>
      </c>
      <c r="K187" s="27"/>
      <c r="L187" s="27"/>
      <c r="M187" s="27"/>
    </row>
    <row r="188" spans="1:13" ht="96.75" customHeight="1">
      <c r="A188" s="101">
        <v>15</v>
      </c>
      <c r="B188" s="101">
        <v>177</v>
      </c>
      <c r="C188" s="73"/>
      <c r="D188" s="73"/>
      <c r="E188" s="98" t="s">
        <v>774</v>
      </c>
      <c r="F188" s="74" t="s">
        <v>485</v>
      </c>
      <c r="G188" s="74" t="s">
        <v>704</v>
      </c>
      <c r="H188" s="63"/>
      <c r="I188" s="100" t="s">
        <v>190</v>
      </c>
      <c r="J188" s="136" t="s">
        <v>775</v>
      </c>
      <c r="K188" s="27"/>
      <c r="L188" s="27"/>
      <c r="M188" s="27"/>
    </row>
    <row r="189" spans="1:13" ht="60" customHeight="1">
      <c r="A189" s="101">
        <v>15</v>
      </c>
      <c r="B189" s="101">
        <v>178</v>
      </c>
      <c r="C189" s="73"/>
      <c r="D189" s="73"/>
      <c r="E189" s="98" t="s">
        <v>678</v>
      </c>
      <c r="F189" s="74" t="s">
        <v>623</v>
      </c>
      <c r="G189" s="74" t="s">
        <v>705</v>
      </c>
      <c r="H189" s="63"/>
      <c r="I189" s="100" t="s">
        <v>190</v>
      </c>
      <c r="J189" s="140" t="s">
        <v>776</v>
      </c>
      <c r="K189" s="27"/>
      <c r="L189" s="27"/>
      <c r="M189" s="27"/>
    </row>
    <row r="190" spans="1:33" ht="93.75" customHeight="1">
      <c r="A190" s="133">
        <v>15</v>
      </c>
      <c r="B190" s="78">
        <v>179</v>
      </c>
      <c r="C190" s="91"/>
      <c r="D190" s="91"/>
      <c r="E190" s="141" t="s">
        <v>706</v>
      </c>
      <c r="F190" s="82" t="s">
        <v>707</v>
      </c>
      <c r="G190" s="82" t="s">
        <v>708</v>
      </c>
      <c r="H190" s="97"/>
      <c r="I190" s="134" t="s">
        <v>190</v>
      </c>
      <c r="J190" s="137" t="s">
        <v>777</v>
      </c>
      <c r="K190" s="138"/>
      <c r="L190" s="138"/>
      <c r="M190" s="138"/>
      <c r="N190" s="138"/>
      <c r="O190" s="138"/>
      <c r="P190" s="138"/>
      <c r="Q190" s="138"/>
      <c r="R190" s="138"/>
      <c r="S190" s="138"/>
      <c r="T190" s="138"/>
      <c r="U190" s="138"/>
      <c r="V190" s="138"/>
      <c r="W190" s="138"/>
      <c r="X190" s="138"/>
      <c r="Y190" s="138"/>
      <c r="Z190" s="138"/>
      <c r="AA190" s="139"/>
      <c r="AB190" s="139"/>
      <c r="AC190" s="139"/>
      <c r="AD190" s="139"/>
      <c r="AE190" s="139"/>
      <c r="AF190" s="139"/>
      <c r="AG190" s="139"/>
    </row>
    <row r="191" spans="1:13" ht="109.5" customHeight="1">
      <c r="A191" s="133">
        <v>15</v>
      </c>
      <c r="B191" s="71">
        <v>180</v>
      </c>
      <c r="C191" s="74"/>
      <c r="D191" s="73"/>
      <c r="E191" s="77" t="s">
        <v>709</v>
      </c>
      <c r="F191" s="74" t="s">
        <v>711</v>
      </c>
      <c r="G191" s="74" t="s">
        <v>406</v>
      </c>
      <c r="H191" s="74"/>
      <c r="I191" s="134" t="s">
        <v>190</v>
      </c>
      <c r="J191" s="135" t="s">
        <v>778</v>
      </c>
      <c r="K191" s="27"/>
      <c r="L191" s="27"/>
      <c r="M191" s="27"/>
    </row>
    <row r="192" spans="1:10" s="27" customFormat="1" ht="75">
      <c r="A192" s="78">
        <v>15</v>
      </c>
      <c r="B192" s="71">
        <v>181</v>
      </c>
      <c r="C192" s="74"/>
      <c r="D192" s="73"/>
      <c r="E192" s="77" t="s">
        <v>779</v>
      </c>
      <c r="F192" s="74" t="s">
        <v>710</v>
      </c>
      <c r="G192" s="74">
        <v>2001</v>
      </c>
      <c r="H192" s="74"/>
      <c r="I192" s="134" t="s">
        <v>190</v>
      </c>
      <c r="J192" s="135" t="s">
        <v>780</v>
      </c>
    </row>
    <row r="193" spans="1:10" s="27" customFormat="1" ht="90" customHeight="1">
      <c r="A193" s="78">
        <v>15</v>
      </c>
      <c r="B193" s="71">
        <v>182</v>
      </c>
      <c r="C193" s="74"/>
      <c r="D193" s="73"/>
      <c r="E193" s="77" t="s">
        <v>712</v>
      </c>
      <c r="F193" s="74" t="s">
        <v>627</v>
      </c>
      <c r="G193" s="74" t="s">
        <v>713</v>
      </c>
      <c r="H193" s="74"/>
      <c r="I193" s="134" t="s">
        <v>190</v>
      </c>
      <c r="J193" s="135" t="s">
        <v>781</v>
      </c>
    </row>
    <row r="194" spans="1:10" s="27" customFormat="1" ht="122.25" customHeight="1">
      <c r="A194" s="78">
        <v>15</v>
      </c>
      <c r="B194" s="71">
        <v>183</v>
      </c>
      <c r="C194" s="74"/>
      <c r="D194" s="73"/>
      <c r="E194" s="77" t="s">
        <v>377</v>
      </c>
      <c r="F194" s="74" t="s">
        <v>789</v>
      </c>
      <c r="G194" s="74" t="s">
        <v>714</v>
      </c>
      <c r="H194" s="74"/>
      <c r="I194" s="134" t="s">
        <v>190</v>
      </c>
      <c r="J194" s="135" t="s">
        <v>782</v>
      </c>
    </row>
    <row r="195" spans="1:10" s="27" customFormat="1" ht="75">
      <c r="A195" s="78">
        <v>15</v>
      </c>
      <c r="B195" s="71">
        <v>184</v>
      </c>
      <c r="C195" s="74"/>
      <c r="D195" s="73"/>
      <c r="E195" s="77" t="s">
        <v>783</v>
      </c>
      <c r="F195" s="74" t="s">
        <v>715</v>
      </c>
      <c r="G195" s="74" t="s">
        <v>607</v>
      </c>
      <c r="H195" s="74"/>
      <c r="I195" s="134" t="s">
        <v>190</v>
      </c>
      <c r="J195" s="135" t="s">
        <v>784</v>
      </c>
    </row>
    <row r="196" spans="1:10" s="27" customFormat="1" ht="99.75" customHeight="1">
      <c r="A196" s="71">
        <v>15</v>
      </c>
      <c r="B196" s="71">
        <v>185</v>
      </c>
      <c r="C196" s="74"/>
      <c r="D196" s="73"/>
      <c r="E196" s="77" t="s">
        <v>822</v>
      </c>
      <c r="F196" s="74" t="s">
        <v>716</v>
      </c>
      <c r="G196" s="74" t="s">
        <v>717</v>
      </c>
      <c r="H196" s="74"/>
      <c r="I196" s="134" t="s">
        <v>190</v>
      </c>
      <c r="J196" s="135" t="s">
        <v>785</v>
      </c>
    </row>
    <row r="197" spans="1:10" s="27" customFormat="1" ht="153" customHeight="1">
      <c r="A197" s="71">
        <v>15</v>
      </c>
      <c r="B197" s="71">
        <v>186</v>
      </c>
      <c r="C197" s="74"/>
      <c r="D197" s="73"/>
      <c r="E197" s="77" t="s">
        <v>678</v>
      </c>
      <c r="F197" s="74" t="s">
        <v>727</v>
      </c>
      <c r="G197" s="74" t="s">
        <v>546</v>
      </c>
      <c r="H197" s="74"/>
      <c r="I197" s="134" t="s">
        <v>190</v>
      </c>
      <c r="J197" s="135" t="s">
        <v>786</v>
      </c>
    </row>
    <row r="198" spans="1:10" s="27" customFormat="1" ht="45">
      <c r="A198" s="71">
        <v>16</v>
      </c>
      <c r="B198" s="71">
        <v>187</v>
      </c>
      <c r="C198" s="74"/>
      <c r="D198" s="73"/>
      <c r="E198" s="77" t="s">
        <v>570</v>
      </c>
      <c r="F198" s="74" t="s">
        <v>120</v>
      </c>
      <c r="G198" s="74" t="s">
        <v>121</v>
      </c>
      <c r="H198" s="74"/>
      <c r="I198" s="134" t="s">
        <v>190</v>
      </c>
      <c r="J198" s="135" t="s">
        <v>122</v>
      </c>
    </row>
    <row r="199" spans="1:10" s="27" customFormat="1" ht="64.5" customHeight="1">
      <c r="A199" s="71">
        <v>16</v>
      </c>
      <c r="B199" s="71">
        <v>188</v>
      </c>
      <c r="C199" s="74"/>
      <c r="D199" s="73"/>
      <c r="E199" s="77" t="s">
        <v>689</v>
      </c>
      <c r="F199" s="74" t="s">
        <v>123</v>
      </c>
      <c r="G199" s="74" t="s">
        <v>692</v>
      </c>
      <c r="H199" s="74"/>
      <c r="I199" s="134" t="s">
        <v>190</v>
      </c>
      <c r="J199" s="135" t="s">
        <v>124</v>
      </c>
    </row>
    <row r="200" spans="1:10" s="27" customFormat="1" ht="160.5" customHeight="1">
      <c r="A200" s="71">
        <v>16</v>
      </c>
      <c r="B200" s="71">
        <v>189</v>
      </c>
      <c r="C200" s="74"/>
      <c r="D200" s="73"/>
      <c r="E200" s="77" t="s">
        <v>125</v>
      </c>
      <c r="F200" s="74" t="s">
        <v>727</v>
      </c>
      <c r="G200" s="74" t="s">
        <v>636</v>
      </c>
      <c r="H200" s="74"/>
      <c r="I200" s="134" t="s">
        <v>190</v>
      </c>
      <c r="J200" s="135" t="s">
        <v>134</v>
      </c>
    </row>
    <row r="201" spans="1:10" s="27" customFormat="1" ht="138.75" customHeight="1">
      <c r="A201" s="71">
        <v>16</v>
      </c>
      <c r="B201" s="71">
        <v>190</v>
      </c>
      <c r="C201" s="74"/>
      <c r="D201" s="73"/>
      <c r="E201" s="77" t="s">
        <v>126</v>
      </c>
      <c r="F201" s="74" t="s">
        <v>127</v>
      </c>
      <c r="G201" s="74" t="s">
        <v>619</v>
      </c>
      <c r="H201" s="74"/>
      <c r="I201" s="134" t="s">
        <v>190</v>
      </c>
      <c r="J201" s="135" t="s">
        <v>128</v>
      </c>
    </row>
    <row r="202" spans="1:10" s="27" customFormat="1" ht="105">
      <c r="A202" s="71">
        <v>16</v>
      </c>
      <c r="B202" s="71">
        <v>191</v>
      </c>
      <c r="C202" s="74"/>
      <c r="D202" s="73"/>
      <c r="E202" s="77" t="s">
        <v>453</v>
      </c>
      <c r="F202" s="74" t="s">
        <v>129</v>
      </c>
      <c r="G202" s="74" t="s">
        <v>130</v>
      </c>
      <c r="H202" s="74"/>
      <c r="I202" s="134" t="s">
        <v>190</v>
      </c>
      <c r="J202" s="135" t="s">
        <v>131</v>
      </c>
    </row>
    <row r="203" spans="1:10" s="27" customFormat="1" ht="45">
      <c r="A203" s="71">
        <v>16</v>
      </c>
      <c r="B203" s="71">
        <v>192</v>
      </c>
      <c r="C203" s="74"/>
      <c r="D203" s="73"/>
      <c r="E203" s="77" t="s">
        <v>132</v>
      </c>
      <c r="F203" s="74" t="s">
        <v>133</v>
      </c>
      <c r="G203" s="74" t="s">
        <v>540</v>
      </c>
      <c r="H203" s="74"/>
      <c r="I203" s="134" t="s">
        <v>190</v>
      </c>
      <c r="J203" s="135" t="s">
        <v>135</v>
      </c>
    </row>
    <row r="204" spans="1:10" s="27" customFormat="1" ht="45">
      <c r="A204" s="71">
        <v>16</v>
      </c>
      <c r="B204" s="71">
        <v>193</v>
      </c>
      <c r="C204" s="74"/>
      <c r="D204" s="73"/>
      <c r="E204" s="77" t="s">
        <v>137</v>
      </c>
      <c r="F204" s="74" t="s">
        <v>660</v>
      </c>
      <c r="G204" s="74" t="s">
        <v>661</v>
      </c>
      <c r="H204" s="74"/>
      <c r="I204" s="134" t="s">
        <v>190</v>
      </c>
      <c r="J204" s="135" t="s">
        <v>136</v>
      </c>
    </row>
    <row r="205" spans="1:10" s="27" customFormat="1" ht="90">
      <c r="A205" s="71">
        <v>16</v>
      </c>
      <c r="B205" s="71">
        <v>194</v>
      </c>
      <c r="C205" s="74"/>
      <c r="D205" s="73"/>
      <c r="E205" s="77" t="s">
        <v>138</v>
      </c>
      <c r="F205" s="74" t="s">
        <v>229</v>
      </c>
      <c r="G205" s="74" t="s">
        <v>161</v>
      </c>
      <c r="H205" s="74"/>
      <c r="I205" s="134" t="s">
        <v>190</v>
      </c>
      <c r="J205" s="135" t="s">
        <v>70</v>
      </c>
    </row>
    <row r="206" spans="1:10" s="27" customFormat="1" ht="105">
      <c r="A206" s="71">
        <v>16</v>
      </c>
      <c r="B206" s="71">
        <v>195</v>
      </c>
      <c r="C206" s="74"/>
      <c r="D206" s="73"/>
      <c r="E206" s="77" t="s">
        <v>678</v>
      </c>
      <c r="F206" s="74" t="s">
        <v>71</v>
      </c>
      <c r="G206" s="74" t="s">
        <v>745</v>
      </c>
      <c r="H206" s="74"/>
      <c r="I206" s="134" t="s">
        <v>190</v>
      </c>
      <c r="J206" s="135" t="s">
        <v>57</v>
      </c>
    </row>
    <row r="207" spans="1:10" s="27" customFormat="1" ht="75">
      <c r="A207" s="71">
        <v>16</v>
      </c>
      <c r="B207" s="71">
        <v>196</v>
      </c>
      <c r="C207" s="74"/>
      <c r="D207" s="73"/>
      <c r="E207" s="77" t="s">
        <v>58</v>
      </c>
      <c r="F207" s="74" t="s">
        <v>59</v>
      </c>
      <c r="G207" s="74" t="s">
        <v>736</v>
      </c>
      <c r="H207" s="74"/>
      <c r="I207" s="134" t="s">
        <v>190</v>
      </c>
      <c r="J207" s="135" t="s">
        <v>60</v>
      </c>
    </row>
    <row r="208" spans="1:10" s="27" customFormat="1" ht="90">
      <c r="A208" s="71">
        <v>16</v>
      </c>
      <c r="B208" s="71">
        <v>197</v>
      </c>
      <c r="C208" s="74"/>
      <c r="D208" s="73"/>
      <c r="E208" s="77" t="s">
        <v>61</v>
      </c>
      <c r="F208" s="74" t="s">
        <v>62</v>
      </c>
      <c r="G208" s="74" t="s">
        <v>63</v>
      </c>
      <c r="H208" s="74"/>
      <c r="I208" s="134" t="s">
        <v>190</v>
      </c>
      <c r="J208" s="135" t="s">
        <v>64</v>
      </c>
    </row>
    <row r="209" spans="1:10" s="27" customFormat="1" ht="120">
      <c r="A209" s="71">
        <v>16</v>
      </c>
      <c r="B209" s="71">
        <v>198</v>
      </c>
      <c r="C209" s="74"/>
      <c r="D209" s="73"/>
      <c r="E209" s="77" t="s">
        <v>65</v>
      </c>
      <c r="F209" s="74" t="s">
        <v>66</v>
      </c>
      <c r="G209" s="74" t="s">
        <v>66</v>
      </c>
      <c r="H209" s="74"/>
      <c r="I209" s="134" t="s">
        <v>190</v>
      </c>
      <c r="J209" s="135" t="s">
        <v>67</v>
      </c>
    </row>
    <row r="210" spans="1:10" s="27" customFormat="1" ht="45">
      <c r="A210" s="71">
        <v>16</v>
      </c>
      <c r="B210" s="71">
        <v>199</v>
      </c>
      <c r="C210" s="74"/>
      <c r="D210" s="73"/>
      <c r="E210" s="77" t="s">
        <v>68</v>
      </c>
      <c r="F210" s="74" t="s">
        <v>69</v>
      </c>
      <c r="G210" s="74" t="s">
        <v>121</v>
      </c>
      <c r="H210" s="74"/>
      <c r="I210" s="134" t="s">
        <v>190</v>
      </c>
      <c r="J210" s="135" t="s">
        <v>0</v>
      </c>
    </row>
    <row r="211" spans="1:10" s="27" customFormat="1" ht="75">
      <c r="A211" s="71">
        <v>16</v>
      </c>
      <c r="B211" s="71">
        <v>200</v>
      </c>
      <c r="C211" s="74"/>
      <c r="D211" s="73"/>
      <c r="E211" s="77" t="s">
        <v>533</v>
      </c>
      <c r="F211" s="74" t="s">
        <v>1</v>
      </c>
      <c r="G211" s="74" t="s">
        <v>2</v>
      </c>
      <c r="H211" s="74"/>
      <c r="I211" s="134" t="s">
        <v>190</v>
      </c>
      <c r="J211" s="135" t="s">
        <v>3</v>
      </c>
    </row>
    <row r="212" spans="1:10" s="27" customFormat="1" ht="83.25" customHeight="1">
      <c r="A212" s="71">
        <v>17</v>
      </c>
      <c r="B212" s="71">
        <v>201</v>
      </c>
      <c r="C212" s="74"/>
      <c r="D212" s="73"/>
      <c r="E212" s="77" t="s">
        <v>4</v>
      </c>
      <c r="F212" s="74" t="s">
        <v>479</v>
      </c>
      <c r="G212" s="74" t="s">
        <v>759</v>
      </c>
      <c r="H212" s="74"/>
      <c r="I212" s="134" t="s">
        <v>190</v>
      </c>
      <c r="J212" s="135" t="s">
        <v>5</v>
      </c>
    </row>
    <row r="213" spans="1:10" s="27" customFormat="1" ht="68.25" customHeight="1">
      <c r="A213" s="71">
        <v>17</v>
      </c>
      <c r="B213" s="71">
        <v>202</v>
      </c>
      <c r="C213" s="74"/>
      <c r="D213" s="73"/>
      <c r="E213" s="77" t="s">
        <v>6</v>
      </c>
      <c r="F213" s="74" t="s">
        <v>353</v>
      </c>
      <c r="G213" s="74" t="s">
        <v>7</v>
      </c>
      <c r="H213" s="74"/>
      <c r="I213" s="134" t="s">
        <v>190</v>
      </c>
      <c r="J213" s="135" t="s">
        <v>8</v>
      </c>
    </row>
    <row r="214" spans="1:10" s="27" customFormat="1" ht="45">
      <c r="A214" s="71">
        <v>17</v>
      </c>
      <c r="B214" s="71">
        <v>203</v>
      </c>
      <c r="C214" s="74"/>
      <c r="D214" s="73"/>
      <c r="E214" s="77" t="s">
        <v>9</v>
      </c>
      <c r="F214" s="74" t="s">
        <v>10</v>
      </c>
      <c r="G214" s="74" t="s">
        <v>11</v>
      </c>
      <c r="H214" s="74"/>
      <c r="I214" s="134" t="s">
        <v>190</v>
      </c>
      <c r="J214" s="135" t="s">
        <v>12</v>
      </c>
    </row>
    <row r="215" spans="1:10" s="27" customFormat="1" ht="53.25" customHeight="1">
      <c r="A215" s="71">
        <v>17</v>
      </c>
      <c r="B215" s="71">
        <v>204</v>
      </c>
      <c r="C215" s="74"/>
      <c r="D215" s="73"/>
      <c r="E215" s="77" t="s">
        <v>13</v>
      </c>
      <c r="F215" s="74" t="s">
        <v>474</v>
      </c>
      <c r="G215" s="74" t="s">
        <v>474</v>
      </c>
      <c r="H215" s="74"/>
      <c r="I215" s="134" t="s">
        <v>190</v>
      </c>
      <c r="J215" s="135" t="s">
        <v>14</v>
      </c>
    </row>
    <row r="216" spans="1:11" s="27" customFormat="1" ht="45">
      <c r="A216" s="78">
        <v>17</v>
      </c>
      <c r="B216" s="78">
        <v>205</v>
      </c>
      <c r="C216" s="82"/>
      <c r="D216" s="91"/>
      <c r="E216" s="80" t="s">
        <v>17</v>
      </c>
      <c r="F216" s="82" t="s">
        <v>15</v>
      </c>
      <c r="G216" s="82" t="s">
        <v>16</v>
      </c>
      <c r="H216" s="82"/>
      <c r="I216" s="134" t="s">
        <v>190</v>
      </c>
      <c r="J216" s="135" t="s">
        <v>18</v>
      </c>
      <c r="K216" s="27" t="s">
        <v>808</v>
      </c>
    </row>
    <row r="217" spans="1:10" s="27" customFormat="1" ht="90">
      <c r="A217" s="71">
        <v>17</v>
      </c>
      <c r="B217" s="71">
        <v>206</v>
      </c>
      <c r="C217" s="74"/>
      <c r="D217" s="73"/>
      <c r="E217" s="77" t="s">
        <v>319</v>
      </c>
      <c r="F217" s="74" t="s">
        <v>21</v>
      </c>
      <c r="G217" s="74" t="s">
        <v>22</v>
      </c>
      <c r="H217" s="74"/>
      <c r="I217" s="134" t="s">
        <v>190</v>
      </c>
      <c r="J217" s="135" t="s">
        <v>19</v>
      </c>
    </row>
    <row r="218" spans="1:10" s="27" customFormat="1" ht="45">
      <c r="A218" s="71">
        <v>17</v>
      </c>
      <c r="B218" s="71">
        <v>207</v>
      </c>
      <c r="C218" s="74"/>
      <c r="D218" s="73"/>
      <c r="E218" s="77" t="s">
        <v>20</v>
      </c>
      <c r="F218" s="74">
        <v>1999</v>
      </c>
      <c r="G218" s="74" t="s">
        <v>485</v>
      </c>
      <c r="H218" s="74"/>
      <c r="I218" s="134" t="s">
        <v>190</v>
      </c>
      <c r="J218" s="135" t="s">
        <v>23</v>
      </c>
    </row>
    <row r="219" spans="1:10" s="27" customFormat="1" ht="15.75">
      <c r="A219" s="71">
        <v>17</v>
      </c>
      <c r="B219" s="71">
        <v>208</v>
      </c>
      <c r="C219" s="74"/>
      <c r="D219" s="73"/>
      <c r="E219" s="77" t="s">
        <v>453</v>
      </c>
      <c r="F219" s="74" t="s">
        <v>353</v>
      </c>
      <c r="G219" s="74" t="s">
        <v>671</v>
      </c>
      <c r="H219" s="74"/>
      <c r="I219" s="134" t="s">
        <v>190</v>
      </c>
      <c r="J219" s="135" t="s">
        <v>24</v>
      </c>
    </row>
    <row r="220" spans="1:10" s="27" customFormat="1" ht="30" customHeight="1">
      <c r="A220" s="71">
        <v>17</v>
      </c>
      <c r="B220" s="71">
        <v>209</v>
      </c>
      <c r="C220" s="74"/>
      <c r="D220" s="73"/>
      <c r="E220" s="77" t="s">
        <v>25</v>
      </c>
      <c r="F220" s="74" t="s">
        <v>26</v>
      </c>
      <c r="G220" s="74" t="s">
        <v>27</v>
      </c>
      <c r="H220" s="74"/>
      <c r="I220" s="134" t="s">
        <v>190</v>
      </c>
      <c r="J220" s="135" t="s">
        <v>28</v>
      </c>
    </row>
    <row r="221" spans="1:10" s="27" customFormat="1" ht="45">
      <c r="A221" s="71">
        <v>17</v>
      </c>
      <c r="B221" s="71">
        <v>210</v>
      </c>
      <c r="C221" s="74"/>
      <c r="D221" s="73"/>
      <c r="E221" s="77" t="s">
        <v>405</v>
      </c>
      <c r="F221" s="74" t="s">
        <v>730</v>
      </c>
      <c r="G221" s="74" t="s">
        <v>619</v>
      </c>
      <c r="H221" s="74"/>
      <c r="I221" s="134" t="s">
        <v>190</v>
      </c>
      <c r="J221" s="135" t="s">
        <v>29</v>
      </c>
    </row>
    <row r="222" spans="1:10" s="27" customFormat="1" ht="30">
      <c r="A222" s="71">
        <v>17</v>
      </c>
      <c r="B222" s="71">
        <v>211</v>
      </c>
      <c r="C222" s="74"/>
      <c r="D222" s="73"/>
      <c r="E222" s="77" t="s">
        <v>30</v>
      </c>
      <c r="F222" s="74" t="s">
        <v>31</v>
      </c>
      <c r="G222" s="74" t="s">
        <v>32</v>
      </c>
      <c r="H222" s="74"/>
      <c r="I222" s="134" t="s">
        <v>190</v>
      </c>
      <c r="J222" s="135" t="s">
        <v>33</v>
      </c>
    </row>
    <row r="223" spans="1:10" s="27" customFormat="1" ht="75">
      <c r="A223" s="71">
        <v>17</v>
      </c>
      <c r="B223" s="71">
        <v>212</v>
      </c>
      <c r="C223" s="74"/>
      <c r="D223" s="73"/>
      <c r="E223" s="77" t="s">
        <v>678</v>
      </c>
      <c r="F223" s="74" t="s">
        <v>34</v>
      </c>
      <c r="G223" s="74" t="s">
        <v>35</v>
      </c>
      <c r="H223" s="74"/>
      <c r="I223" s="134" t="s">
        <v>190</v>
      </c>
      <c r="J223" s="135" t="s">
        <v>36</v>
      </c>
    </row>
    <row r="224" spans="1:10" s="27" customFormat="1" ht="45">
      <c r="A224" s="71">
        <v>17</v>
      </c>
      <c r="B224" s="71">
        <v>213</v>
      </c>
      <c r="C224" s="74"/>
      <c r="D224" s="73"/>
      <c r="E224" s="77" t="s">
        <v>37</v>
      </c>
      <c r="F224" s="74" t="s">
        <v>38</v>
      </c>
      <c r="G224" s="74" t="s">
        <v>39</v>
      </c>
      <c r="H224" s="74"/>
      <c r="I224" s="134" t="s">
        <v>190</v>
      </c>
      <c r="J224" s="135" t="s">
        <v>40</v>
      </c>
    </row>
    <row r="225" spans="1:10" s="27" customFormat="1" ht="60">
      <c r="A225" s="71">
        <v>17</v>
      </c>
      <c r="B225" s="71">
        <v>214</v>
      </c>
      <c r="C225" s="74"/>
      <c r="D225" s="73"/>
      <c r="E225" s="77" t="s">
        <v>41</v>
      </c>
      <c r="F225" s="74" t="s">
        <v>42</v>
      </c>
      <c r="G225" s="74" t="s">
        <v>348</v>
      </c>
      <c r="H225" s="74"/>
      <c r="I225" s="134" t="s">
        <v>190</v>
      </c>
      <c r="J225" s="135" t="s">
        <v>43</v>
      </c>
    </row>
    <row r="226" spans="1:10" s="27" customFormat="1" ht="90">
      <c r="A226" s="71">
        <v>17</v>
      </c>
      <c r="B226" s="71">
        <v>215</v>
      </c>
      <c r="C226" s="74"/>
      <c r="D226" s="73"/>
      <c r="E226" s="77" t="s">
        <v>44</v>
      </c>
      <c r="F226" s="74" t="s">
        <v>314</v>
      </c>
      <c r="G226" s="74" t="s">
        <v>228</v>
      </c>
      <c r="H226" s="74"/>
      <c r="I226" s="134" t="s">
        <v>190</v>
      </c>
      <c r="J226" s="135" t="s">
        <v>45</v>
      </c>
    </row>
    <row r="227" spans="1:10" s="27" customFormat="1" ht="100.5" customHeight="1">
      <c r="A227" s="71">
        <v>17</v>
      </c>
      <c r="B227" s="71">
        <v>216</v>
      </c>
      <c r="C227" s="74"/>
      <c r="D227" s="73"/>
      <c r="E227" s="77" t="s">
        <v>46</v>
      </c>
      <c r="F227" s="74" t="s">
        <v>47</v>
      </c>
      <c r="G227" s="74" t="s">
        <v>48</v>
      </c>
      <c r="H227" s="74"/>
      <c r="I227" s="134" t="s">
        <v>190</v>
      </c>
      <c r="J227" s="135" t="s">
        <v>49</v>
      </c>
    </row>
    <row r="228" spans="1:10" s="27" customFormat="1" ht="60">
      <c r="A228" s="71">
        <v>17</v>
      </c>
      <c r="B228" s="71">
        <v>217</v>
      </c>
      <c r="C228" s="74"/>
      <c r="D228" s="73"/>
      <c r="E228" s="77" t="s">
        <v>50</v>
      </c>
      <c r="F228" s="74" t="s">
        <v>51</v>
      </c>
      <c r="G228" s="74" t="s">
        <v>52</v>
      </c>
      <c r="H228" s="74"/>
      <c r="I228" s="134" t="s">
        <v>190</v>
      </c>
      <c r="J228" s="135" t="s">
        <v>53</v>
      </c>
    </row>
    <row r="229" spans="1:10" s="27" customFormat="1" ht="45">
      <c r="A229" s="71">
        <v>17</v>
      </c>
      <c r="B229" s="71">
        <v>218</v>
      </c>
      <c r="C229" s="74"/>
      <c r="D229" s="73"/>
      <c r="E229" s="77" t="s">
        <v>54</v>
      </c>
      <c r="F229" s="74" t="s">
        <v>55</v>
      </c>
      <c r="G229" s="74" t="s">
        <v>268</v>
      </c>
      <c r="H229" s="74"/>
      <c r="I229" s="134" t="s">
        <v>190</v>
      </c>
      <c r="J229" s="135" t="s">
        <v>56</v>
      </c>
    </row>
    <row r="230" spans="1:10" s="27" customFormat="1" ht="45">
      <c r="A230" s="71">
        <v>18</v>
      </c>
      <c r="B230" s="71">
        <v>219</v>
      </c>
      <c r="C230" s="74"/>
      <c r="D230" s="73"/>
      <c r="E230" s="77" t="s">
        <v>678</v>
      </c>
      <c r="F230" s="74" t="s">
        <v>485</v>
      </c>
      <c r="G230" s="74" t="s">
        <v>823</v>
      </c>
      <c r="H230" s="74"/>
      <c r="I230" s="134" t="s">
        <v>190</v>
      </c>
      <c r="J230" s="135" t="s">
        <v>72</v>
      </c>
    </row>
    <row r="231" spans="1:10" s="27" customFormat="1" ht="61.5" customHeight="1">
      <c r="A231" s="71">
        <v>18</v>
      </c>
      <c r="B231" s="71">
        <v>220</v>
      </c>
      <c r="C231" s="74"/>
      <c r="D231" s="73"/>
      <c r="E231" s="77" t="s">
        <v>73</v>
      </c>
      <c r="F231" s="74" t="s">
        <v>74</v>
      </c>
      <c r="G231" s="74" t="s">
        <v>75</v>
      </c>
      <c r="H231" s="74"/>
      <c r="I231" s="100" t="s">
        <v>190</v>
      </c>
      <c r="J231" s="135" t="s">
        <v>82</v>
      </c>
    </row>
    <row r="232" spans="1:10" s="27" customFormat="1" ht="108.75" customHeight="1">
      <c r="A232" s="71">
        <v>18</v>
      </c>
      <c r="B232" s="71">
        <v>221</v>
      </c>
      <c r="C232" s="74"/>
      <c r="D232" s="73"/>
      <c r="E232" s="77" t="s">
        <v>76</v>
      </c>
      <c r="F232" s="74" t="s">
        <v>77</v>
      </c>
      <c r="G232" s="74" t="s">
        <v>576</v>
      </c>
      <c r="H232" s="74"/>
      <c r="I232" s="100" t="s">
        <v>190</v>
      </c>
      <c r="J232" s="135" t="s">
        <v>83</v>
      </c>
    </row>
    <row r="233" spans="1:10" s="27" customFormat="1" ht="68.25" customHeight="1">
      <c r="A233" s="71">
        <v>18</v>
      </c>
      <c r="B233" s="71">
        <v>222</v>
      </c>
      <c r="C233" s="74"/>
      <c r="D233" s="73"/>
      <c r="E233" s="77" t="s">
        <v>78</v>
      </c>
      <c r="F233" s="74" t="s">
        <v>51</v>
      </c>
      <c r="G233" s="74" t="s">
        <v>52</v>
      </c>
      <c r="H233" s="74"/>
      <c r="I233" s="100" t="s">
        <v>190</v>
      </c>
      <c r="J233" s="135" t="s">
        <v>84</v>
      </c>
    </row>
    <row r="234" spans="1:10" s="27" customFormat="1" ht="79.5" customHeight="1">
      <c r="A234" s="71">
        <v>18</v>
      </c>
      <c r="B234" s="71">
        <v>223</v>
      </c>
      <c r="C234" s="74"/>
      <c r="D234" s="73"/>
      <c r="E234" s="77" t="s">
        <v>79</v>
      </c>
      <c r="F234" s="74" t="s">
        <v>80</v>
      </c>
      <c r="G234" s="74" t="s">
        <v>81</v>
      </c>
      <c r="H234" s="74"/>
      <c r="I234" s="100" t="s">
        <v>190</v>
      </c>
      <c r="J234" s="135" t="s">
        <v>85</v>
      </c>
    </row>
    <row r="235" spans="1:10" s="27" customFormat="1" ht="75.75" customHeight="1">
      <c r="A235" s="71">
        <v>18</v>
      </c>
      <c r="B235" s="71">
        <v>224</v>
      </c>
      <c r="C235" s="74"/>
      <c r="D235" s="73"/>
      <c r="E235" s="77" t="s">
        <v>86</v>
      </c>
      <c r="F235" s="74" t="s">
        <v>87</v>
      </c>
      <c r="G235" s="74" t="s">
        <v>507</v>
      </c>
      <c r="H235" s="74"/>
      <c r="I235" s="100" t="s">
        <v>190</v>
      </c>
      <c r="J235" s="135" t="s">
        <v>88</v>
      </c>
    </row>
    <row r="236" spans="1:10" s="27" customFormat="1" ht="121.5" customHeight="1">
      <c r="A236" s="71">
        <v>18</v>
      </c>
      <c r="B236" s="71">
        <v>225</v>
      </c>
      <c r="C236" s="74"/>
      <c r="D236" s="73"/>
      <c r="E236" s="77" t="s">
        <v>89</v>
      </c>
      <c r="F236" s="74" t="s">
        <v>90</v>
      </c>
      <c r="G236" s="74" t="s">
        <v>91</v>
      </c>
      <c r="H236" s="74"/>
      <c r="I236" s="100" t="s">
        <v>190</v>
      </c>
      <c r="J236" s="135" t="s">
        <v>92</v>
      </c>
    </row>
    <row r="237" spans="1:10" s="27" customFormat="1" ht="88.5" customHeight="1">
      <c r="A237" s="71">
        <v>18</v>
      </c>
      <c r="B237" s="71">
        <v>226</v>
      </c>
      <c r="C237" s="74"/>
      <c r="D237" s="73"/>
      <c r="E237" s="77" t="s">
        <v>93</v>
      </c>
      <c r="F237" s="74" t="s">
        <v>94</v>
      </c>
      <c r="G237" s="74" t="s">
        <v>95</v>
      </c>
      <c r="H237" s="74"/>
      <c r="I237" s="100" t="s">
        <v>190</v>
      </c>
      <c r="J237" s="135" t="s">
        <v>96</v>
      </c>
    </row>
    <row r="238" spans="1:10" s="27" customFormat="1" ht="135.75" customHeight="1">
      <c r="A238" s="71">
        <v>18</v>
      </c>
      <c r="B238" s="71">
        <v>227</v>
      </c>
      <c r="C238" s="74"/>
      <c r="D238" s="73"/>
      <c r="E238" s="77" t="s">
        <v>118</v>
      </c>
      <c r="F238" s="74" t="s">
        <v>97</v>
      </c>
      <c r="G238" s="74" t="s">
        <v>716</v>
      </c>
      <c r="H238" s="74"/>
      <c r="I238" s="100" t="s">
        <v>190</v>
      </c>
      <c r="J238" s="135" t="s">
        <v>98</v>
      </c>
    </row>
    <row r="239" spans="1:10" s="27" customFormat="1" ht="97.5" customHeight="1">
      <c r="A239" s="71">
        <v>18</v>
      </c>
      <c r="B239" s="71">
        <v>228</v>
      </c>
      <c r="C239" s="74"/>
      <c r="D239" s="73"/>
      <c r="E239" s="77" t="s">
        <v>99</v>
      </c>
      <c r="F239" s="74" t="s">
        <v>100</v>
      </c>
      <c r="G239" s="74" t="s">
        <v>101</v>
      </c>
      <c r="H239" s="74"/>
      <c r="I239" s="100" t="s">
        <v>190</v>
      </c>
      <c r="J239" s="135" t="s">
        <v>102</v>
      </c>
    </row>
    <row r="240" spans="1:10" s="27" customFormat="1" ht="110.25" customHeight="1">
      <c r="A240" s="71">
        <v>18</v>
      </c>
      <c r="B240" s="71">
        <v>229</v>
      </c>
      <c r="C240" s="74"/>
      <c r="D240" s="73"/>
      <c r="E240" s="77" t="s">
        <v>103</v>
      </c>
      <c r="F240" s="74" t="s">
        <v>728</v>
      </c>
      <c r="G240" s="74" t="s">
        <v>762</v>
      </c>
      <c r="H240" s="74"/>
      <c r="I240" s="100" t="s">
        <v>190</v>
      </c>
      <c r="J240" s="135" t="s">
        <v>104</v>
      </c>
    </row>
    <row r="241" spans="1:10" s="27" customFormat="1" ht="70.5" customHeight="1">
      <c r="A241" s="71">
        <v>18</v>
      </c>
      <c r="B241" s="71">
        <v>230</v>
      </c>
      <c r="C241" s="74"/>
      <c r="D241" s="73"/>
      <c r="E241" s="77" t="s">
        <v>105</v>
      </c>
      <c r="F241" s="74" t="s">
        <v>229</v>
      </c>
      <c r="G241" s="74" t="s">
        <v>106</v>
      </c>
      <c r="H241" s="74"/>
      <c r="I241" s="100" t="s">
        <v>190</v>
      </c>
      <c r="J241" s="135" t="s">
        <v>107</v>
      </c>
    </row>
    <row r="242" spans="1:10" s="27" customFormat="1" ht="99.75" customHeight="1">
      <c r="A242" s="71">
        <v>18</v>
      </c>
      <c r="B242" s="71">
        <v>231</v>
      </c>
      <c r="C242" s="74"/>
      <c r="D242" s="73"/>
      <c r="E242" s="77" t="s">
        <v>453</v>
      </c>
      <c r="F242" s="74" t="s">
        <v>108</v>
      </c>
      <c r="G242" s="74" t="s">
        <v>90</v>
      </c>
      <c r="H242" s="74"/>
      <c r="I242" s="100" t="s">
        <v>190</v>
      </c>
      <c r="J242" s="135" t="s">
        <v>109</v>
      </c>
    </row>
    <row r="243" spans="1:10" s="27" customFormat="1" ht="54" customHeight="1">
      <c r="A243" s="71">
        <v>18</v>
      </c>
      <c r="B243" s="71">
        <v>232</v>
      </c>
      <c r="C243" s="74"/>
      <c r="D243" s="73"/>
      <c r="E243" s="77" t="s">
        <v>147</v>
      </c>
      <c r="F243" s="74" t="s">
        <v>354</v>
      </c>
      <c r="G243" s="95">
        <v>36236</v>
      </c>
      <c r="H243" s="74"/>
      <c r="I243" s="100" t="s">
        <v>190</v>
      </c>
      <c r="J243" s="135" t="s">
        <v>110</v>
      </c>
    </row>
    <row r="244" spans="1:10" s="27" customFormat="1" ht="45">
      <c r="A244" s="71">
        <v>18</v>
      </c>
      <c r="B244" s="71">
        <v>233</v>
      </c>
      <c r="C244" s="74"/>
      <c r="D244" s="73"/>
      <c r="E244" s="77" t="s">
        <v>111</v>
      </c>
      <c r="F244" s="99">
        <v>36357</v>
      </c>
      <c r="G244" s="99">
        <v>36452</v>
      </c>
      <c r="H244" s="74"/>
      <c r="I244" s="100" t="s">
        <v>190</v>
      </c>
      <c r="J244" s="135" t="s">
        <v>112</v>
      </c>
    </row>
    <row r="245" spans="1:10" s="27" customFormat="1" ht="75">
      <c r="A245" s="71">
        <v>18</v>
      </c>
      <c r="B245" s="71">
        <v>234</v>
      </c>
      <c r="C245" s="74"/>
      <c r="D245" s="73"/>
      <c r="E245" s="77" t="s">
        <v>533</v>
      </c>
      <c r="F245" s="63">
        <v>1998</v>
      </c>
      <c r="G245" s="99">
        <v>36299</v>
      </c>
      <c r="H245" s="74"/>
      <c r="I245" s="100" t="s">
        <v>190</v>
      </c>
      <c r="J245" s="135" t="s">
        <v>113</v>
      </c>
    </row>
    <row r="246" spans="1:10" s="27" customFormat="1" ht="45">
      <c r="A246" s="71">
        <v>18</v>
      </c>
      <c r="B246" s="71">
        <v>235</v>
      </c>
      <c r="C246" s="74"/>
      <c r="D246" s="73"/>
      <c r="E246" s="77" t="s">
        <v>405</v>
      </c>
      <c r="F246" s="99">
        <v>36203</v>
      </c>
      <c r="G246" s="99">
        <v>37245</v>
      </c>
      <c r="H246" s="74"/>
      <c r="I246" s="100" t="s">
        <v>190</v>
      </c>
      <c r="J246" s="135" t="s">
        <v>114</v>
      </c>
    </row>
    <row r="247" spans="1:10" s="27" customFormat="1" ht="75">
      <c r="A247" s="71">
        <v>18</v>
      </c>
      <c r="B247" s="71">
        <v>236</v>
      </c>
      <c r="C247" s="74"/>
      <c r="D247" s="73"/>
      <c r="E247" s="77" t="s">
        <v>125</v>
      </c>
      <c r="F247" s="63">
        <v>1998</v>
      </c>
      <c r="G247" s="99">
        <v>36319</v>
      </c>
      <c r="H247" s="74"/>
      <c r="I247" s="100" t="s">
        <v>190</v>
      </c>
      <c r="J247" s="135" t="s">
        <v>115</v>
      </c>
    </row>
    <row r="248" spans="1:10" s="27" customFormat="1" ht="96.75" customHeight="1">
      <c r="A248" s="71">
        <v>18</v>
      </c>
      <c r="B248" s="71">
        <v>237</v>
      </c>
      <c r="C248" s="74"/>
      <c r="D248" s="73"/>
      <c r="E248" s="77" t="s">
        <v>116</v>
      </c>
      <c r="F248" s="99">
        <v>36091</v>
      </c>
      <c r="G248" s="63">
        <v>2000</v>
      </c>
      <c r="H248" s="74"/>
      <c r="I248" s="100" t="s">
        <v>190</v>
      </c>
      <c r="J248" s="135" t="s">
        <v>117</v>
      </c>
    </row>
    <row r="249" spans="1:10" s="27" customFormat="1" ht="30">
      <c r="A249" s="142">
        <v>19</v>
      </c>
      <c r="B249" s="142">
        <v>238</v>
      </c>
      <c r="C249" s="144"/>
      <c r="D249" s="145"/>
      <c r="E249" s="146" t="s">
        <v>846</v>
      </c>
      <c r="F249" s="147">
        <v>27027</v>
      </c>
      <c r="G249" s="147">
        <v>36997</v>
      </c>
      <c r="H249" s="148" t="s">
        <v>542</v>
      </c>
      <c r="I249" s="149" t="s">
        <v>847</v>
      </c>
      <c r="J249" s="150"/>
    </row>
    <row r="250" spans="1:10" s="27" customFormat="1" ht="15.75" thickBot="1">
      <c r="A250" s="142">
        <v>19</v>
      </c>
      <c r="B250" s="142">
        <v>239</v>
      </c>
      <c r="C250" s="151"/>
      <c r="D250" s="145"/>
      <c r="E250" s="152" t="s">
        <v>848</v>
      </c>
      <c r="F250" s="153">
        <v>31329</v>
      </c>
      <c r="G250" s="154">
        <v>39772</v>
      </c>
      <c r="H250" s="148" t="s">
        <v>189</v>
      </c>
      <c r="I250" s="149" t="s">
        <v>847</v>
      </c>
      <c r="J250" s="150"/>
    </row>
    <row r="251" spans="1:10" s="27" customFormat="1" ht="15.75" thickBot="1">
      <c r="A251" s="142">
        <v>19</v>
      </c>
      <c r="B251" s="142">
        <v>240</v>
      </c>
      <c r="C251" s="151"/>
      <c r="D251" s="155"/>
      <c r="E251" s="152" t="s">
        <v>849</v>
      </c>
      <c r="F251" s="156">
        <v>35381</v>
      </c>
      <c r="G251" s="157">
        <v>36839</v>
      </c>
      <c r="H251" s="148" t="s">
        <v>188</v>
      </c>
      <c r="I251" s="149" t="s">
        <v>847</v>
      </c>
      <c r="J251" s="150"/>
    </row>
    <row r="252" spans="1:10" s="27" customFormat="1" ht="15.75" thickBot="1">
      <c r="A252" s="142">
        <v>19</v>
      </c>
      <c r="B252" s="142">
        <v>241</v>
      </c>
      <c r="C252" s="151"/>
      <c r="D252" s="155"/>
      <c r="E252" s="158" t="s">
        <v>850</v>
      </c>
      <c r="F252" s="159">
        <v>29160</v>
      </c>
      <c r="G252" s="160">
        <v>35845</v>
      </c>
      <c r="H252" s="148" t="s">
        <v>166</v>
      </c>
      <c r="I252" s="149" t="s">
        <v>847</v>
      </c>
      <c r="J252" s="150"/>
    </row>
    <row r="253" spans="1:10" s="27" customFormat="1" ht="15.75" thickBot="1">
      <c r="A253" s="142">
        <v>19</v>
      </c>
      <c r="B253" s="142">
        <v>242</v>
      </c>
      <c r="C253" s="151"/>
      <c r="D253" s="155"/>
      <c r="E253" s="152" t="s">
        <v>850</v>
      </c>
      <c r="F253" s="156">
        <v>35859</v>
      </c>
      <c r="G253" s="157">
        <v>37069</v>
      </c>
      <c r="H253" s="143" t="s">
        <v>445</v>
      </c>
      <c r="I253" s="149" t="s">
        <v>847</v>
      </c>
      <c r="J253" s="150"/>
    </row>
    <row r="254" spans="1:10" s="27" customFormat="1" ht="15.75" thickBot="1">
      <c r="A254" s="142">
        <v>19</v>
      </c>
      <c r="B254" s="142">
        <v>243</v>
      </c>
      <c r="C254" s="151"/>
      <c r="D254" s="155"/>
      <c r="E254" s="152" t="s">
        <v>851</v>
      </c>
      <c r="F254" s="161">
        <v>1995</v>
      </c>
      <c r="G254" s="157">
        <v>36118</v>
      </c>
      <c r="H254" s="148" t="s">
        <v>322</v>
      </c>
      <c r="I254" s="149" t="s">
        <v>847</v>
      </c>
      <c r="J254" s="150"/>
    </row>
    <row r="255" spans="1:10" s="27" customFormat="1" ht="15.75" thickBot="1">
      <c r="A255" s="142">
        <v>19</v>
      </c>
      <c r="B255" s="142">
        <v>244</v>
      </c>
      <c r="C255" s="151"/>
      <c r="D255" s="155"/>
      <c r="E255" s="152" t="s">
        <v>852</v>
      </c>
      <c r="F255" s="156">
        <v>33870</v>
      </c>
      <c r="G255" s="157">
        <v>37054</v>
      </c>
      <c r="H255" s="148" t="s">
        <v>464</v>
      </c>
      <c r="I255" s="149" t="s">
        <v>847</v>
      </c>
      <c r="J255" s="150"/>
    </row>
    <row r="256" spans="1:10" s="27" customFormat="1" ht="30.75" thickBot="1">
      <c r="A256" s="142">
        <v>19</v>
      </c>
      <c r="B256" s="142">
        <v>245</v>
      </c>
      <c r="C256" s="151"/>
      <c r="D256" s="162"/>
      <c r="E256" s="146" t="s">
        <v>853</v>
      </c>
      <c r="F256" s="156">
        <v>33677</v>
      </c>
      <c r="G256" s="157">
        <v>36859</v>
      </c>
      <c r="H256" s="143" t="s">
        <v>178</v>
      </c>
      <c r="I256" s="149" t="s">
        <v>847</v>
      </c>
      <c r="J256" s="150"/>
    </row>
    <row r="257" spans="1:10" s="27" customFormat="1" ht="15.75" thickBot="1">
      <c r="A257" s="142">
        <v>19</v>
      </c>
      <c r="B257" s="142">
        <v>246</v>
      </c>
      <c r="C257" s="151"/>
      <c r="D257" s="162"/>
      <c r="E257" s="152" t="s">
        <v>854</v>
      </c>
      <c r="F257" s="156">
        <v>29840</v>
      </c>
      <c r="G257" s="157">
        <v>35410</v>
      </c>
      <c r="H257" s="148" t="s">
        <v>279</v>
      </c>
      <c r="I257" s="149" t="s">
        <v>847</v>
      </c>
      <c r="J257" s="150"/>
    </row>
    <row r="258" spans="1:10" s="27" customFormat="1" ht="15.75" thickBot="1">
      <c r="A258" s="142">
        <v>19</v>
      </c>
      <c r="B258" s="142">
        <v>247</v>
      </c>
      <c r="C258" s="151"/>
      <c r="D258" s="163"/>
      <c r="E258" s="152" t="s">
        <v>855</v>
      </c>
      <c r="F258" s="156">
        <v>30162</v>
      </c>
      <c r="G258" s="157">
        <v>36116</v>
      </c>
      <c r="H258" s="148" t="s">
        <v>180</v>
      </c>
      <c r="I258" s="149" t="s">
        <v>847</v>
      </c>
      <c r="J258" s="150"/>
    </row>
    <row r="259" spans="1:10" s="27" customFormat="1" ht="15.75" thickBot="1">
      <c r="A259" s="142">
        <v>20</v>
      </c>
      <c r="B259" s="142">
        <v>248</v>
      </c>
      <c r="C259" s="151"/>
      <c r="D259" s="162"/>
      <c r="E259" s="152" t="s">
        <v>856</v>
      </c>
      <c r="F259" s="161">
        <v>1964</v>
      </c>
      <c r="G259" s="164">
        <v>1999</v>
      </c>
      <c r="H259" s="148" t="s">
        <v>165</v>
      </c>
      <c r="I259" s="149" t="s">
        <v>847</v>
      </c>
      <c r="J259" s="150"/>
    </row>
    <row r="260" spans="1:10" s="27" customFormat="1" ht="15">
      <c r="A260" s="142">
        <v>20</v>
      </c>
      <c r="B260" s="142">
        <v>249</v>
      </c>
      <c r="C260" s="151"/>
      <c r="D260" s="162"/>
      <c r="E260" s="152" t="s">
        <v>856</v>
      </c>
      <c r="F260" s="161">
        <v>1999</v>
      </c>
      <c r="G260" s="164" t="s">
        <v>857</v>
      </c>
      <c r="H260" s="148" t="s">
        <v>187</v>
      </c>
      <c r="I260" s="149" t="s">
        <v>847</v>
      </c>
      <c r="J260" s="150"/>
    </row>
    <row r="261" spans="1:10" s="27" customFormat="1" ht="15.75" thickBot="1">
      <c r="A261" s="142">
        <v>20</v>
      </c>
      <c r="B261" s="142">
        <v>250</v>
      </c>
      <c r="C261" s="151"/>
      <c r="D261" s="162"/>
      <c r="E261" s="158" t="s">
        <v>858</v>
      </c>
      <c r="F261" s="165"/>
      <c r="G261" s="165"/>
      <c r="H261" s="148" t="s">
        <v>184</v>
      </c>
      <c r="I261" s="149" t="s">
        <v>847</v>
      </c>
      <c r="J261" s="150"/>
    </row>
    <row r="262" spans="1:10" s="27" customFormat="1" ht="15.75" thickBot="1">
      <c r="A262" s="142">
        <v>20</v>
      </c>
      <c r="B262" s="142">
        <v>251</v>
      </c>
      <c r="C262" s="151"/>
      <c r="D262" s="162"/>
      <c r="E262" s="152" t="s">
        <v>859</v>
      </c>
      <c r="F262" s="156">
        <v>27899</v>
      </c>
      <c r="G262" s="157">
        <v>31386</v>
      </c>
      <c r="H262" s="148" t="s">
        <v>189</v>
      </c>
      <c r="I262" s="149" t="s">
        <v>847</v>
      </c>
      <c r="J262" s="150"/>
    </row>
    <row r="263" spans="1:10" s="27" customFormat="1" ht="15.75" thickBot="1">
      <c r="A263" s="142">
        <v>20</v>
      </c>
      <c r="B263" s="142">
        <v>252</v>
      </c>
      <c r="C263" s="151"/>
      <c r="D263" s="162"/>
      <c r="E263" s="152" t="s">
        <v>860</v>
      </c>
      <c r="F263" s="161">
        <v>1992</v>
      </c>
      <c r="G263" s="166">
        <v>34608</v>
      </c>
      <c r="H263" s="148" t="s">
        <v>193</v>
      </c>
      <c r="I263" s="149" t="s">
        <v>847</v>
      </c>
      <c r="J263" s="150"/>
    </row>
    <row r="264" spans="1:10" s="27" customFormat="1" ht="15.75" thickBot="1">
      <c r="A264" s="142">
        <v>20</v>
      </c>
      <c r="B264" s="142">
        <v>253</v>
      </c>
      <c r="C264" s="151"/>
      <c r="D264" s="162"/>
      <c r="E264" s="152" t="s">
        <v>861</v>
      </c>
      <c r="F264" s="161">
        <v>1960</v>
      </c>
      <c r="G264" s="157">
        <v>35825</v>
      </c>
      <c r="H264" s="148" t="s">
        <v>177</v>
      </c>
      <c r="I264" s="149" t="s">
        <v>847</v>
      </c>
      <c r="J264" s="150"/>
    </row>
    <row r="265" spans="1:10" s="27" customFormat="1" ht="15">
      <c r="A265" s="142">
        <v>20</v>
      </c>
      <c r="B265" s="142">
        <v>254</v>
      </c>
      <c r="C265" s="151"/>
      <c r="D265" s="162"/>
      <c r="E265" s="152" t="s">
        <v>862</v>
      </c>
      <c r="F265" s="156">
        <v>35453</v>
      </c>
      <c r="G265" s="157">
        <v>37203</v>
      </c>
      <c r="H265" s="148" t="s">
        <v>179</v>
      </c>
      <c r="I265" s="149" t="s">
        <v>847</v>
      </c>
      <c r="J265" s="150"/>
    </row>
    <row r="266" spans="1:10" s="27" customFormat="1" ht="15.75" thickBot="1">
      <c r="A266" s="142">
        <v>20</v>
      </c>
      <c r="B266" s="142">
        <v>255</v>
      </c>
      <c r="C266" s="151"/>
      <c r="D266" s="162"/>
      <c r="E266" s="158" t="s">
        <v>863</v>
      </c>
      <c r="F266" s="165"/>
      <c r="G266" s="165"/>
      <c r="H266" s="148" t="s">
        <v>185</v>
      </c>
      <c r="I266" s="149" t="s">
        <v>847</v>
      </c>
      <c r="J266" s="150"/>
    </row>
    <row r="267" spans="1:10" s="27" customFormat="1" ht="15.75" thickBot="1">
      <c r="A267" s="142">
        <v>20</v>
      </c>
      <c r="B267" s="142">
        <v>256</v>
      </c>
      <c r="C267" s="151"/>
      <c r="D267" s="162"/>
      <c r="E267" s="152" t="s">
        <v>864</v>
      </c>
      <c r="F267" s="161">
        <v>1995</v>
      </c>
      <c r="G267" s="157">
        <v>34898</v>
      </c>
      <c r="H267" s="148" t="s">
        <v>186</v>
      </c>
      <c r="I267" s="149" t="s">
        <v>847</v>
      </c>
      <c r="J267" s="150"/>
    </row>
    <row r="268" spans="1:10" s="27" customFormat="1" ht="15.75" thickBot="1">
      <c r="A268" s="142">
        <v>20</v>
      </c>
      <c r="B268" s="142">
        <v>257</v>
      </c>
      <c r="C268" s="151"/>
      <c r="D268" s="162"/>
      <c r="E268" s="152" t="s">
        <v>865</v>
      </c>
      <c r="F268" s="156">
        <v>34289</v>
      </c>
      <c r="G268" s="157">
        <v>35389</v>
      </c>
      <c r="H268" s="148" t="s">
        <v>187</v>
      </c>
      <c r="I268" s="149" t="s">
        <v>847</v>
      </c>
      <c r="J268" s="150"/>
    </row>
    <row r="269" spans="1:10" s="27" customFormat="1" ht="15.75" thickBot="1">
      <c r="A269" s="142">
        <v>20</v>
      </c>
      <c r="B269" s="142">
        <v>258</v>
      </c>
      <c r="C269" s="167"/>
      <c r="D269" s="162"/>
      <c r="E269" s="158" t="s">
        <v>866</v>
      </c>
      <c r="F269" s="168">
        <v>1991</v>
      </c>
      <c r="G269" s="160">
        <v>37013</v>
      </c>
      <c r="H269" s="148" t="s">
        <v>194</v>
      </c>
      <c r="I269" s="149" t="s">
        <v>847</v>
      </c>
      <c r="J269" s="150"/>
    </row>
    <row r="270" spans="1:10" s="27" customFormat="1" ht="15">
      <c r="A270" s="29"/>
      <c r="B270" s="29"/>
      <c r="C270" s="32"/>
      <c r="D270" s="29"/>
      <c r="E270" s="30"/>
      <c r="F270" s="31"/>
      <c r="G270" s="31"/>
      <c r="H270" s="42"/>
      <c r="I270" s="29"/>
      <c r="J270" s="33"/>
    </row>
    <row r="271" spans="1:10" s="27" customFormat="1" ht="15">
      <c r="A271" s="29"/>
      <c r="B271" s="29"/>
      <c r="C271" s="32"/>
      <c r="D271" s="29"/>
      <c r="E271" s="30"/>
      <c r="F271" s="31"/>
      <c r="G271" s="31"/>
      <c r="H271" s="42"/>
      <c r="I271" s="29"/>
      <c r="J271" s="33"/>
    </row>
    <row r="272" spans="1:10" s="27" customFormat="1" ht="15">
      <c r="A272" s="29"/>
      <c r="B272" s="29"/>
      <c r="C272" s="32"/>
      <c r="D272" s="29"/>
      <c r="E272" s="30"/>
      <c r="F272" s="31"/>
      <c r="G272" s="31"/>
      <c r="H272" s="42"/>
      <c r="I272" s="29"/>
      <c r="J272" s="33"/>
    </row>
    <row r="273" spans="1:10" s="27" customFormat="1" ht="15">
      <c r="A273" s="29"/>
      <c r="B273" s="29"/>
      <c r="C273" s="32"/>
      <c r="D273" s="29"/>
      <c r="E273" s="30"/>
      <c r="F273" s="31"/>
      <c r="G273" s="31"/>
      <c r="H273" s="42"/>
      <c r="I273" s="29"/>
      <c r="J273" s="33"/>
    </row>
    <row r="274" spans="1:10" s="27" customFormat="1" ht="15">
      <c r="A274" s="29"/>
      <c r="B274" s="29"/>
      <c r="C274" s="32"/>
      <c r="D274" s="29"/>
      <c r="E274" s="30"/>
      <c r="F274" s="31"/>
      <c r="G274" s="31"/>
      <c r="H274" s="42"/>
      <c r="I274" s="29"/>
      <c r="J274" s="33"/>
    </row>
    <row r="275" spans="1:10" s="27" customFormat="1" ht="15">
      <c r="A275" s="29"/>
      <c r="B275" s="29"/>
      <c r="C275" s="32"/>
      <c r="D275" s="29"/>
      <c r="E275" s="30"/>
      <c r="F275" s="31"/>
      <c r="G275" s="31"/>
      <c r="H275" s="42"/>
      <c r="I275" s="29"/>
      <c r="J275" s="33"/>
    </row>
    <row r="276" spans="1:10" s="27" customFormat="1" ht="15">
      <c r="A276" s="29"/>
      <c r="B276" s="29"/>
      <c r="C276" s="32"/>
      <c r="D276" s="29"/>
      <c r="E276" s="30"/>
      <c r="F276" s="31"/>
      <c r="G276" s="31"/>
      <c r="H276" s="42"/>
      <c r="I276" s="29"/>
      <c r="J276" s="33"/>
    </row>
    <row r="277" spans="1:10" s="27" customFormat="1" ht="15">
      <c r="A277" s="29"/>
      <c r="B277" s="29"/>
      <c r="C277" s="32"/>
      <c r="D277" s="29"/>
      <c r="E277" s="30"/>
      <c r="F277" s="31"/>
      <c r="G277" s="31"/>
      <c r="H277" s="42"/>
      <c r="I277" s="29"/>
      <c r="J277" s="33"/>
    </row>
    <row r="278" spans="1:10" s="27" customFormat="1" ht="15">
      <c r="A278" s="29"/>
      <c r="B278" s="29"/>
      <c r="C278" s="32"/>
      <c r="D278" s="29"/>
      <c r="E278" s="30"/>
      <c r="F278" s="31"/>
      <c r="G278" s="31"/>
      <c r="H278" s="42"/>
      <c r="I278" s="29"/>
      <c r="J278" s="33"/>
    </row>
    <row r="279" spans="1:10" s="27" customFormat="1" ht="15">
      <c r="A279" s="29"/>
      <c r="B279" s="29"/>
      <c r="C279" s="32"/>
      <c r="D279" s="29"/>
      <c r="E279" s="30"/>
      <c r="F279" s="31"/>
      <c r="G279" s="31"/>
      <c r="H279" s="42"/>
      <c r="I279" s="29"/>
      <c r="J279" s="33"/>
    </row>
    <row r="280" spans="1:10" s="27" customFormat="1" ht="15">
      <c r="A280" s="29"/>
      <c r="B280" s="29"/>
      <c r="C280" s="32"/>
      <c r="D280" s="29"/>
      <c r="E280" s="30"/>
      <c r="F280" s="31"/>
      <c r="G280" s="31"/>
      <c r="H280" s="42"/>
      <c r="I280" s="29"/>
      <c r="J280" s="33"/>
    </row>
    <row r="281" spans="1:10" s="27" customFormat="1" ht="15">
      <c r="A281" s="29"/>
      <c r="B281" s="29"/>
      <c r="C281" s="32"/>
      <c r="D281" s="29"/>
      <c r="E281" s="30"/>
      <c r="F281" s="31"/>
      <c r="G281" s="31"/>
      <c r="H281" s="42"/>
      <c r="I281" s="29"/>
      <c r="J281" s="33"/>
    </row>
    <row r="282" spans="1:10" s="27" customFormat="1" ht="15">
      <c r="A282" s="29"/>
      <c r="B282" s="29"/>
      <c r="C282" s="32"/>
      <c r="D282" s="29"/>
      <c r="E282" s="30"/>
      <c r="F282" s="31"/>
      <c r="G282" s="31"/>
      <c r="H282" s="42"/>
      <c r="I282" s="29"/>
      <c r="J282" s="33"/>
    </row>
    <row r="283" spans="1:10" s="27" customFormat="1" ht="15">
      <c r="A283" s="29"/>
      <c r="B283" s="29"/>
      <c r="C283" s="32"/>
      <c r="D283" s="29"/>
      <c r="E283" s="30"/>
      <c r="F283" s="31"/>
      <c r="G283" s="31"/>
      <c r="H283" s="42"/>
      <c r="I283" s="29"/>
      <c r="J283" s="33"/>
    </row>
    <row r="284" spans="1:10" s="27" customFormat="1" ht="15">
      <c r="A284" s="29"/>
      <c r="B284" s="29"/>
      <c r="C284" s="32"/>
      <c r="D284" s="29"/>
      <c r="E284" s="30"/>
      <c r="F284" s="31"/>
      <c r="G284" s="31"/>
      <c r="H284" s="42"/>
      <c r="I284" s="29"/>
      <c r="J284" s="33"/>
    </row>
    <row r="285" spans="1:10" s="27" customFormat="1" ht="15">
      <c r="A285" s="29"/>
      <c r="B285" s="29"/>
      <c r="C285" s="32"/>
      <c r="D285" s="29"/>
      <c r="E285" s="30"/>
      <c r="F285" s="31"/>
      <c r="G285" s="31"/>
      <c r="H285" s="42"/>
      <c r="I285" s="29"/>
      <c r="J285" s="33"/>
    </row>
    <row r="286" spans="1:10" s="27" customFormat="1" ht="15">
      <c r="A286" s="29"/>
      <c r="B286" s="29"/>
      <c r="C286" s="32"/>
      <c r="D286" s="29"/>
      <c r="E286" s="30"/>
      <c r="F286" s="31"/>
      <c r="G286" s="31"/>
      <c r="H286" s="42"/>
      <c r="I286" s="29"/>
      <c r="J286" s="33"/>
    </row>
    <row r="287" spans="1:10" s="27" customFormat="1" ht="15">
      <c r="A287" s="29"/>
      <c r="B287" s="29"/>
      <c r="C287" s="32"/>
      <c r="D287" s="29"/>
      <c r="E287" s="30"/>
      <c r="F287" s="31"/>
      <c r="G287" s="31"/>
      <c r="H287" s="42"/>
      <c r="I287" s="29"/>
      <c r="J287" s="33"/>
    </row>
    <row r="288" spans="1:10" ht="15">
      <c r="A288" s="29"/>
      <c r="B288" s="29"/>
      <c r="C288" s="32"/>
      <c r="D288" s="29"/>
      <c r="E288" s="30"/>
      <c r="F288" s="31"/>
      <c r="G288" s="31"/>
      <c r="H288" s="42"/>
      <c r="I288" s="29"/>
      <c r="J288" s="33"/>
    </row>
    <row r="289" spans="1:10" ht="15">
      <c r="A289" s="29"/>
      <c r="B289" s="29"/>
      <c r="C289" s="32"/>
      <c r="D289" s="29"/>
      <c r="E289" s="30"/>
      <c r="F289" s="31"/>
      <c r="G289" s="31"/>
      <c r="H289" s="42"/>
      <c r="I289" s="29"/>
      <c r="J289" s="33"/>
    </row>
    <row r="290" spans="1:10" ht="15">
      <c r="A290" s="29"/>
      <c r="B290" s="29"/>
      <c r="C290" s="32"/>
      <c r="D290" s="29"/>
      <c r="E290" s="30"/>
      <c r="F290" s="31"/>
      <c r="G290" s="31"/>
      <c r="H290" s="42"/>
      <c r="I290" s="29"/>
      <c r="J290" s="33"/>
    </row>
    <row r="291" spans="1:10" ht="15">
      <c r="A291" s="29"/>
      <c r="B291" s="29"/>
      <c r="C291" s="32"/>
      <c r="D291" s="29"/>
      <c r="E291" s="30"/>
      <c r="F291" s="31"/>
      <c r="G291" s="31"/>
      <c r="H291" s="42"/>
      <c r="I291" s="29"/>
      <c r="J291" s="33"/>
    </row>
    <row r="292" spans="1:10" ht="15">
      <c r="A292" s="29"/>
      <c r="B292" s="29"/>
      <c r="C292" s="32"/>
      <c r="D292" s="29"/>
      <c r="E292" s="30"/>
      <c r="F292" s="31"/>
      <c r="G292" s="31"/>
      <c r="H292" s="42"/>
      <c r="I292" s="29"/>
      <c r="J292" s="33"/>
    </row>
    <row r="293" spans="1:10" ht="15">
      <c r="A293" s="29"/>
      <c r="B293" s="29"/>
      <c r="C293" s="32"/>
      <c r="D293" s="29"/>
      <c r="E293" s="30"/>
      <c r="F293" s="31"/>
      <c r="G293" s="31"/>
      <c r="H293" s="42"/>
      <c r="I293" s="29"/>
      <c r="J293" s="33"/>
    </row>
    <row r="294" spans="1:10" ht="15">
      <c r="A294" s="29"/>
      <c r="B294" s="29"/>
      <c r="C294" s="32"/>
      <c r="D294" s="29"/>
      <c r="E294" s="30"/>
      <c r="F294" s="31"/>
      <c r="G294" s="31"/>
      <c r="H294" s="42"/>
      <c r="I294" s="29"/>
      <c r="J294" s="33"/>
    </row>
    <row r="295" spans="1:10" ht="15">
      <c r="A295" s="29"/>
      <c r="B295" s="29"/>
      <c r="C295" s="32"/>
      <c r="D295" s="29"/>
      <c r="E295" s="30"/>
      <c r="F295" s="31"/>
      <c r="G295" s="31"/>
      <c r="H295" s="42"/>
      <c r="I295" s="29"/>
      <c r="J295" s="33"/>
    </row>
    <row r="296" spans="1:10" ht="15">
      <c r="A296" s="29"/>
      <c r="B296" s="29"/>
      <c r="C296" s="32"/>
      <c r="D296" s="29"/>
      <c r="E296" s="30"/>
      <c r="F296" s="31"/>
      <c r="G296" s="31"/>
      <c r="H296" s="42"/>
      <c r="I296" s="29"/>
      <c r="J296" s="33"/>
    </row>
    <row r="297" spans="1:10" ht="15">
      <c r="A297" s="29"/>
      <c r="B297" s="29"/>
      <c r="C297" s="32"/>
      <c r="D297" s="29"/>
      <c r="E297" s="30"/>
      <c r="F297" s="31"/>
      <c r="G297" s="31"/>
      <c r="H297" s="42"/>
      <c r="I297" s="29"/>
      <c r="J297" s="33"/>
    </row>
    <row r="298" spans="1:10" ht="15">
      <c r="A298" s="29"/>
      <c r="B298" s="29"/>
      <c r="C298" s="32"/>
      <c r="D298" s="29"/>
      <c r="E298" s="30"/>
      <c r="F298" s="31"/>
      <c r="G298" s="31"/>
      <c r="H298" s="42"/>
      <c r="I298" s="29"/>
      <c r="J298" s="33"/>
    </row>
    <row r="299" spans="1:10" ht="15">
      <c r="A299" s="29"/>
      <c r="B299" s="29"/>
      <c r="C299" s="32"/>
      <c r="D299" s="29"/>
      <c r="E299" s="30"/>
      <c r="F299" s="31"/>
      <c r="G299" s="31"/>
      <c r="H299" s="42"/>
      <c r="I299" s="29"/>
      <c r="J299" s="33"/>
    </row>
    <row r="300" spans="1:10" ht="15">
      <c r="A300" s="29"/>
      <c r="B300" s="29"/>
      <c r="C300" s="32"/>
      <c r="D300" s="29"/>
      <c r="E300" s="30"/>
      <c r="F300" s="31"/>
      <c r="G300" s="31"/>
      <c r="H300" s="42"/>
      <c r="I300" s="29"/>
      <c r="J300" s="33"/>
    </row>
    <row r="301" spans="1:10" ht="15">
      <c r="A301" s="29"/>
      <c r="B301" s="29"/>
      <c r="C301" s="32"/>
      <c r="D301" s="29"/>
      <c r="E301" s="30"/>
      <c r="F301" s="31"/>
      <c r="G301" s="31"/>
      <c r="H301" s="42"/>
      <c r="I301" s="29"/>
      <c r="J301" s="33"/>
    </row>
    <row r="302" spans="1:10" ht="15">
      <c r="A302" s="29"/>
      <c r="B302" s="29"/>
      <c r="C302" s="32"/>
      <c r="D302" s="29"/>
      <c r="E302" s="30"/>
      <c r="F302" s="31"/>
      <c r="G302" s="31"/>
      <c r="H302" s="42"/>
      <c r="I302" s="29"/>
      <c r="J302" s="33"/>
    </row>
    <row r="303" spans="1:10" ht="15">
      <c r="A303" s="29"/>
      <c r="B303" s="29"/>
      <c r="C303" s="32"/>
      <c r="D303" s="29"/>
      <c r="E303" s="30"/>
      <c r="F303" s="31"/>
      <c r="G303" s="31"/>
      <c r="H303" s="42"/>
      <c r="I303" s="29"/>
      <c r="J303" s="33"/>
    </row>
    <row r="304" spans="1:10" ht="15">
      <c r="A304" s="29"/>
      <c r="B304" s="29"/>
      <c r="C304" s="32"/>
      <c r="D304" s="29"/>
      <c r="E304" s="30"/>
      <c r="F304" s="31"/>
      <c r="G304" s="31"/>
      <c r="H304" s="42"/>
      <c r="I304" s="29"/>
      <c r="J304" s="33"/>
    </row>
    <row r="305" spans="1:2" ht="15">
      <c r="A305" s="29"/>
      <c r="B305" s="29"/>
    </row>
    <row r="306" spans="1:2" ht="15">
      <c r="A306" s="29"/>
      <c r="B306" s="29"/>
    </row>
    <row r="307" ht="15">
      <c r="B307" s="29"/>
    </row>
  </sheetData>
  <sheetProtection/>
  <mergeCells count="13">
    <mergeCell ref="A1:J1"/>
    <mergeCell ref="A2:J2"/>
    <mergeCell ref="A3:J3"/>
    <mergeCell ref="A4:J4"/>
    <mergeCell ref="A6:B6"/>
    <mergeCell ref="C6:E6"/>
    <mergeCell ref="A9:D9"/>
    <mergeCell ref="F9:G9"/>
    <mergeCell ref="A7:B7"/>
    <mergeCell ref="C7:E7"/>
    <mergeCell ref="A8:B8"/>
    <mergeCell ref="F8:J8"/>
    <mergeCell ref="C8:E8"/>
  </mergeCells>
  <printOptions horizontalCentered="1"/>
  <pageMargins left="0.1968503937007874" right="0.1968503937007874" top="0.3937007874015748" bottom="0.7086614173228347" header="1.3779527559055118" footer="0.1968503937007874"/>
  <pageSetup horizontalDpi="600" verticalDpi="600" orientation="landscape" paperSize="5" scale="65" r:id="rId2"/>
  <headerFooter alignWithMargins="0">
    <oddHeader>&amp;RHOJA No. &amp;"Arial,Negrita"&amp;P &amp;"Arial,Normal" DE  &amp;"Arial,Negrita"&amp;N</oddHeader>
    <oddFooter>&amp;L-------------------------------------------------------
Elaborado por : Deyanira Romero García
Última actualización : 20 de junio de 2011</oddFooter>
  </headerFooter>
  <ignoredErrors>
    <ignoredError sqref="F188" numberStoredAsText="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dc:creator>
  <cp:keywords/>
  <dc:description/>
  <cp:lastModifiedBy>windows</cp:lastModifiedBy>
  <cp:lastPrinted>2012-09-25T14:24:04Z</cp:lastPrinted>
  <dcterms:created xsi:type="dcterms:W3CDTF">2012-06-29T21:57:09Z</dcterms:created>
  <dcterms:modified xsi:type="dcterms:W3CDTF">2014-04-28T02:34:40Z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H7EN5MXTHQNV-2-10993</vt:lpwstr>
  </property>
  <property fmtid="{D5CDD505-2E9C-101B-9397-08002B2CF9AE}" pid="3" name="_dlc_DocIdItemGuid">
    <vt:lpwstr>734826b5-39bd-49bf-b552-d8cdc242c585</vt:lpwstr>
  </property>
  <property fmtid="{D5CDD505-2E9C-101B-9397-08002B2CF9AE}" pid="4" name="_dlc_DocIdUrl">
    <vt:lpwstr>https://www.mincultura.gov.co/_layouts/DocIdRedir.aspx?ID=H7EN5MXTHQNV-2-10993, H7EN5MXTHQNV-2-10993</vt:lpwstr>
  </property>
</Properties>
</file>