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919" firstSheet="2" activeTab="2"/>
  </bookViews>
  <sheets>
    <sheet name="DIAGNOSTICO" sheetId="1" r:id="rId1"/>
    <sheet name="PLAN TRD" sheetId="2" r:id="rId2"/>
    <sheet name="FONDO ACUMULADO Y MOVILES" sheetId="3" r:id="rId3"/>
  </sheets>
  <definedNames>
    <definedName name="_xlnm.Print_Titles" localSheetId="2">'FONDO ACUMULADO Y MOVILES'!$9:$11</definedName>
  </definedNames>
  <calcPr fullCalcOnLoad="1"/>
</workbook>
</file>

<file path=xl/sharedStrings.xml><?xml version="1.0" encoding="utf-8"?>
<sst xmlns="http://schemas.openxmlformats.org/spreadsheetml/2006/main" count="428" uniqueCount="318">
  <si>
    <t>Texto mecanografiado, manuscrito, hojas oficio, carta, ganchos de cosedora, copia, fotocopia, casas de Cultura dependientes de Colocultura, lista de libros existentes en la Biblioteca publica " Eduardo Castillo" informe de actividades, informe evaluación de programas de la sección de Bibliotecas, firmas originales, sellos</t>
  </si>
  <si>
    <t>TIEMPO EN REALIZAR LA LABOR</t>
  </si>
  <si>
    <t>DIAS</t>
  </si>
  <si>
    <t>De los 98,27 metros de fondo acumulado, se han inventariado y separado por los períodos administrativos del Ministerio 56,17 metros a la fecha, por lo que faltan 42 metros lineales aproximadamente y según la experiencia que se tiene hasta el momento con las personas que están realizando ésta labor, y midiendo tiempos desde la ubicación del archivo hasta la digitación de la descripción de cada unidad documental, hay un tiempo por semana de 1 metro lineal inventariado y separa según los período de tiempo estipulados por el Archivo Central del Ministerio</t>
  </si>
  <si>
    <t>X</t>
  </si>
  <si>
    <t>SECCIÓN DE SERVICIOS BIBLIOTECARIOS</t>
  </si>
  <si>
    <t xml:space="preserve">Texto mecanografiado, hojas carta, oficio, oficio plegadas, papel pergamino, cuarto de carta, organigrama Biblioteca Publica Municipal, Biblioteca Publica en una casa de cultura, </t>
  </si>
  <si>
    <t>Texto mecanografiado, hojas carta oficio, ganchos de cosedora, copia , fotocopia, acuerdos, resolución, firmas y sellos originales.</t>
  </si>
  <si>
    <t>1. FONDO ACUMULADO ARCHIVO GRUPO BIBLIOTECAS PUBLICAS</t>
  </si>
  <si>
    <t>1974</t>
  </si>
  <si>
    <t>24</t>
  </si>
  <si>
    <t>25</t>
  </si>
  <si>
    <t>Encargada Archivo</t>
  </si>
  <si>
    <t>BIBLIOTECA PUBLICA QUIBDO - CORRESPONDENCIA.</t>
  </si>
  <si>
    <t>BIBLIOTECA PÚBLICA PILOTO DE MEDELLÍN</t>
  </si>
  <si>
    <t>27 OCT-1970</t>
  </si>
  <si>
    <t>01 MAR - 1971</t>
  </si>
  <si>
    <t>Texto mecanografiado, manchas, rasgaduras, dobles. Copias de comprobantes  de salida del almacén con cinta pegante.</t>
  </si>
  <si>
    <t>ENERO - 1971</t>
  </si>
  <si>
    <t>MARZO - 1971</t>
  </si>
  <si>
    <t xml:space="preserve">La unidad documental  incluye: cartas en las cuales se confirma el envio de estadisticas anexas (no hay estadisticas) plan de inversiones de Colcultura, solicitudes y respuestas de estas solicitudes, listados de Bibliotecas dependientes, lista de ejemplares cotizados por el Instituto Colombiano de Cultura, cuadros de canjes con paises Americanos, Europeos. Bibliotecas que mantienen canjes con la biblioteca Nacional de Colombia.  Dos catalogos de publicación "Escuela Interamericana de Bibliotecología". Notas internas, datos generales de Bibliotecas y  de visitas al Museo Nacional. Cuadro en el cual se proyecta el plan de inversiones, programación  y analisis sobre los sueldos del personal del Instituto Colombiano de Cultura, proyecto de presupuesto para el envio de la Orquesta de Música Religiosa de Popayan. Cuadro comparativo de los aportes hechos por la nación para los institutos descentralizados, para la vigencia de 1970. Programa, "ritmo de la juventud A. Uribe." y dia universal del ahorro, recibo de envio de libros por el Instituto  Colombiano de Cultura, recital portico por la Dirección de Extensión Cultural,  </t>
  </si>
  <si>
    <t>2</t>
  </si>
  <si>
    <t>INVENTARIO Y REMISION DE DOCUMENTOS AL ARCHIVO CENTRAL</t>
  </si>
  <si>
    <t>003</t>
  </si>
  <si>
    <t>01-FEB-1970</t>
  </si>
  <si>
    <t>10 FEB-1970</t>
  </si>
  <si>
    <t>19 JUN-1970</t>
  </si>
  <si>
    <t>PATRIMONIO CULTURAL BIBLIOTECA NACIONAL.</t>
  </si>
  <si>
    <t>9</t>
  </si>
  <si>
    <t>38</t>
  </si>
  <si>
    <t>7</t>
  </si>
  <si>
    <t>526</t>
  </si>
  <si>
    <t>12</t>
  </si>
  <si>
    <t>13</t>
  </si>
  <si>
    <t>14</t>
  </si>
  <si>
    <t>15</t>
  </si>
  <si>
    <t>16</t>
  </si>
  <si>
    <t>17</t>
  </si>
  <si>
    <t>18</t>
  </si>
  <si>
    <t>19</t>
  </si>
  <si>
    <t>20</t>
  </si>
  <si>
    <t>53</t>
  </si>
  <si>
    <t>5</t>
  </si>
  <si>
    <t>26</t>
  </si>
  <si>
    <t>33</t>
  </si>
  <si>
    <t>4</t>
  </si>
  <si>
    <t>49</t>
  </si>
  <si>
    <t>46</t>
  </si>
  <si>
    <t>10</t>
  </si>
  <si>
    <t>11</t>
  </si>
  <si>
    <t>39</t>
  </si>
  <si>
    <t>47</t>
  </si>
  <si>
    <t>41</t>
  </si>
  <si>
    <t>30</t>
  </si>
  <si>
    <t>22</t>
  </si>
  <si>
    <t>23</t>
  </si>
  <si>
    <t>50</t>
  </si>
  <si>
    <t>44</t>
  </si>
  <si>
    <t>48</t>
  </si>
  <si>
    <t>40</t>
  </si>
  <si>
    <t>52</t>
  </si>
  <si>
    <t>42</t>
  </si>
  <si>
    <t>PAPEL</t>
  </si>
  <si>
    <t>U.A.E. BIBLIOTECA NACIONAL DE COLOMBIA</t>
  </si>
  <si>
    <t>CAJAS</t>
  </si>
  <si>
    <t>TOTAL METROS TABLA RETENCIÓN</t>
  </si>
  <si>
    <t>TOTAL CAJAS ORGANIZADAS 140</t>
  </si>
  <si>
    <t>EDUCACIÓN Y CULTURA.</t>
  </si>
  <si>
    <t>13 MAR-1970</t>
  </si>
  <si>
    <t>Texto mecanografiado no tiene firma, los documentos son fotocopias tamaño carta con  ganchos de cosedora.</t>
  </si>
  <si>
    <t>01 SEP-1970</t>
  </si>
  <si>
    <t>05 MAR-1971</t>
  </si>
  <si>
    <t>04-OCT-1969</t>
  </si>
  <si>
    <t>31-OCT-1970</t>
  </si>
  <si>
    <t>SUB. COMUNICACIONES BIBLIOTECAS</t>
  </si>
  <si>
    <t>30-OCT- 1970</t>
  </si>
  <si>
    <t>05-MAR-1971</t>
  </si>
  <si>
    <t>Texto mecanografiado y manuscrito, hojas carta, oficio, media carta,  copia y original, clips, gancho de cosedora, dobles roturas, correspondencia recibida y enviada.</t>
  </si>
  <si>
    <t>20 MAR - 1970</t>
  </si>
  <si>
    <t>17 DIC-1970</t>
  </si>
  <si>
    <t>Texto mecanografiado y manuscrito, con firma y sellos original y facsímil, los documentos son originales, copias y fotocopias tamaño carta y oficio  con dobles, rasgaduras y ganchos de cosedora.</t>
  </si>
  <si>
    <t xml:space="preserve">La unidad documental incluye: Seminario de Bibliotecas medicas " conclusiones y recomendaciones ". Solicitudes y respuestas de estas, firmadas por el Alcalde Municipal de Sabanagrande Departamento del Atlántico. Cuadro de división de Bibliotecas y centros culturales, plan para la organización de la Biblioteca infantil, nota interna del Instituto de Cultura, plano de la Biblioteca Pública de Chinchiná, memorandos de actividades, cuadro de resumen de actividades de la división de las Bibliotecas y centros culturales, listado de Bibliotecas públicas " COLOMBIA ILUSTRADA I -  II ", lista bibliográfica para Bibliotecas públicas. Texto mecanografiado en hojas tamaño oficio, carta y media carta, color amarillo con ganchos de cosedora. Escrito interviniendo la información original del documento, sellos y firmas originales, los tipos documentales se encuentran con dobleces y rasgaduras.  </t>
  </si>
  <si>
    <t>Correspondencia recibida y despachada, acuse de recibo de cheque a cargo del Banco Popular, memorandos de envios,  recomendaciones para programa "ITINETARIO CULTURAL" que se trasmite semanalmente en la radio nacional, programa e informe de actividades " relaciones de avisos publicados" por medio del Instituto Colombiano de Cultura, envío de presupuestos de campaña para "Bibliotecas y museos del Instituto Colombiano de Cultura, cotizaciones para impresión de afiches, guión para campaña clubes de lectura con titeres. Hay documentos donde se adjuntan cuadros estadísticos  de las bibliotecas públicas ( no hay estadísticas). Se encontro una circular con relación a la catalogación "centralizada", carta de solicitud para el curso de capacitación de ayudante de bibliotecología, informe estadístico de lectores, estadísticas sobre actividades culturales. Copia auténtica de la denuncia contra delito de robo por medio del secretario de la inspección tercera municipal de policía del Espinal - Tolima.</t>
  </si>
  <si>
    <r>
      <t xml:space="preserve">6. </t>
    </r>
    <r>
      <rPr>
        <sz val="10"/>
        <rFont val="Arial"/>
        <family val="0"/>
      </rPr>
      <t>Marcar consecutivamente cada carpeta, teniendo en cuenta que cada período tiene numeración independendiente; tanto de caja como de carpeta; cada unidad documental conserva el mismo nombre, con el fin de respetar el principio de procedencia con que fueron creadas y si de una carpeta sale más de una unidad documental por la separación por períodos de tiempo, ésta llevará el mismo nombre.</t>
    </r>
  </si>
  <si>
    <t xml:space="preserve"> Acta original de la creación de la Biblioteca de Sibundoy-Putumayo con firmas y sellos originales de quienes intervinieron,  listados de obras para la creación de la Biblioteca de Sibundoy, contiene documentos originales y duplicidad de estos, firmas facsímil y sellos originales del Director de Colcultura, hojas amarillas tamaño oficio, carta y media carta con ganchos de cosedora, manchas, dobles y rasgaduras. Escritos interviniendo en la información original del documento.</t>
  </si>
  <si>
    <t>SECRETARIA GENERAL</t>
  </si>
  <si>
    <t>09-MAR-1971</t>
  </si>
  <si>
    <t>22-AGO-1969</t>
  </si>
  <si>
    <t>1-DIC-1970</t>
  </si>
  <si>
    <t>22-ENE-1971</t>
  </si>
  <si>
    <t>2-MAR-1971</t>
  </si>
  <si>
    <t>Como control y organización de la información, la funcionaria encargada del archivo de la Biblioteca consolida la información de las tres personas que están realizando la labor de organización, en el formato único de inventario y en un archivo que ella maneja.</t>
  </si>
  <si>
    <t>27</t>
  </si>
  <si>
    <t>ARCHIVADORES / ESTANTERÍA</t>
  </si>
  <si>
    <t>INFORME MENSUAL DE SERVICIOS</t>
  </si>
  <si>
    <t>CORRESPONDENCIA ENVIADA Y RECIBIDA BIBLIOTECAS.</t>
  </si>
  <si>
    <r>
      <t xml:space="preserve">GRUPO BIBLIOTECAS PÚBLICAS </t>
    </r>
    <r>
      <rPr>
        <b/>
        <sz val="12"/>
        <rFont val="Arial"/>
        <family val="2"/>
      </rPr>
      <t>(FONDO ACUMULADO)</t>
    </r>
  </si>
  <si>
    <t>1970</t>
  </si>
  <si>
    <t>Texto mecanografiado, ganchos de cosedora, manchas, rasgaduras y dobles en la hojas. Documentos originales, fotocopias y duplicidad de documentos. Correspondencia recibida, copia de comprobantes de salida del almacén.</t>
  </si>
  <si>
    <t>19 OCT-1970</t>
  </si>
  <si>
    <t>10 MAR-1971</t>
  </si>
  <si>
    <t>SEP-1969</t>
  </si>
  <si>
    <t>FEB-1971</t>
  </si>
  <si>
    <t>27-ABR-1970</t>
  </si>
  <si>
    <t>08-MAY-1970</t>
  </si>
  <si>
    <t>La estantería metálica y de madera donde se encuentra el archivo del grupo de Bibliotecas Públicas está a una altura de más de dos (2) metros, lo que ha dificultado la manipulación para iniciar la labor de organización documental, a continuación se relaciona la el procedimiento que se lleva a cabo para la ubicación, organización y elaboración del inventario documental:</t>
  </si>
  <si>
    <r>
      <t xml:space="preserve">2. </t>
    </r>
    <r>
      <rPr>
        <sz val="10"/>
        <rFont val="Arial"/>
        <family val="0"/>
      </rPr>
      <t>Llevarlas hasta el sitio destinado para la organización de las unidades documentales, que para el caso específico es la mesa de trabajo que se ha ubicado en la oficina y que está protegida con un papel, el que se cambia con cierta periodicidad por los resíduos que allí pueden quedar al manipular los documentos.</t>
    </r>
  </si>
  <si>
    <t>18-DIC-1970</t>
  </si>
  <si>
    <t>OCT-1972</t>
  </si>
  <si>
    <r>
      <t xml:space="preserve">5. </t>
    </r>
    <r>
      <rPr>
        <sz val="10"/>
        <rFont val="Arial"/>
        <family val="0"/>
      </rPr>
      <t>Vale la pena aclarar que para el inventario que se está realizando, todos los tipos documentales quedan archivados, lo que quiere decir que no se están eliminando y/o seleccionando documentos; sin importar su estado de conservación; ni copias, ni fotocopias, se están cambiando los ganchos metálicos cuando están deteriorados, y si hay bandas de caucho que por el tiempo se cristalizan y se rompen, estas se cambian con el fin de conservar los documentos como están dentro de la caja, tampoco se separan o eliminan documentos de los que hay duplicidad, todas estas observaciones se dejan registradas en la casilla que par tal fin tiene el formato único de inventario.</t>
    </r>
  </si>
  <si>
    <t>54</t>
  </si>
  <si>
    <t>32</t>
  </si>
  <si>
    <t>21</t>
  </si>
  <si>
    <t>43</t>
  </si>
  <si>
    <t>6</t>
  </si>
  <si>
    <t>45</t>
  </si>
  <si>
    <t>51</t>
  </si>
  <si>
    <t>1</t>
  </si>
  <si>
    <t>29</t>
  </si>
  <si>
    <t>36</t>
  </si>
  <si>
    <t>31</t>
  </si>
  <si>
    <t>ESTANTERIA MADERA</t>
  </si>
  <si>
    <t>ESTANTERÍA METÁLICA</t>
  </si>
  <si>
    <t>GRAN TOTAL METROS</t>
  </si>
  <si>
    <t>DEYANIRA ROMERO GARCIA</t>
  </si>
  <si>
    <t>Biblioteca Nacional de Colombia</t>
  </si>
  <si>
    <t>520</t>
  </si>
  <si>
    <t>ARCHIVADORES EN MADERA</t>
  </si>
  <si>
    <t>no</t>
  </si>
  <si>
    <t>ARCHIVADORES METÁLICOS</t>
  </si>
  <si>
    <t>8</t>
  </si>
  <si>
    <t>35</t>
  </si>
  <si>
    <t>37</t>
  </si>
  <si>
    <t xml:space="preserve">UNIDAD DE CONSERVACION </t>
  </si>
  <si>
    <t>OBJETO:</t>
  </si>
  <si>
    <t>GRUPO DE GESTION DE ARCHIVO Y DOCUMENTACION</t>
  </si>
  <si>
    <t>DEPENDENCIA:</t>
  </si>
  <si>
    <t>OFICINA PRODUCTORA:</t>
  </si>
  <si>
    <t>CODIGO:</t>
  </si>
  <si>
    <t>SUBSERIES O ASUNTO</t>
  </si>
  <si>
    <t>FECHAS EXTREMAS (DD/MM/AAAA)</t>
  </si>
  <si>
    <t>FOLIOS</t>
  </si>
  <si>
    <t>SOPORTE</t>
  </si>
  <si>
    <t>CAJA</t>
  </si>
  <si>
    <t>CARPETA</t>
  </si>
  <si>
    <t>CODIGO</t>
  </si>
  <si>
    <t>INICIAL</t>
  </si>
  <si>
    <t>FINAL</t>
  </si>
  <si>
    <t>MINISTERIO DE CULTURA</t>
  </si>
  <si>
    <r>
      <t xml:space="preserve">1. </t>
    </r>
    <r>
      <rPr>
        <sz val="10"/>
        <rFont val="Arial"/>
        <family val="0"/>
      </rPr>
      <t>Ubicar y bajar las cajas con archivo de la estantería correspondiente con el fin de trasladarlas al sitio donde se realiza la limpieza tanto de las cajas como de cada una de las unidades documentales; el lugar es cerca de la ventana para evitar al máximo la contaminación.</t>
    </r>
  </si>
  <si>
    <t>De los 98,27 metros lineales del fondo acumulado, las tres (3) personas que están inventariando y organizando el fondo acumulado, hasta la fecha llevan 20 metros lineales organizados según las especificaciones y parámetros establecidos en el plan de trabajo por el Archivo Central del Ministerio, lo que quiere decir que para los 78,27 metros lineales restantes se emplearían seis (6) meses aproximadamente; trabajando las mismas tres (3) personas.</t>
  </si>
  <si>
    <t>INVENTARIO</t>
  </si>
  <si>
    <r>
      <t xml:space="preserve">9. </t>
    </r>
    <r>
      <rPr>
        <sz val="10"/>
        <rFont val="Arial"/>
        <family val="0"/>
      </rPr>
      <t>Trasladar al Archivo Satélite de la Biblioteca (5o. Piso), las cajas de archivo a las que se les realizó control de calidad y ubicarlas en el período que le corresponde, para un posterior traslado y entrega al Archivo Central del Ministerio para que finalmente y con la información entregada, elaboren la tabla de valoración documental, que es la que nos aclara cuales son los documentos que finalmente se archivan, se conservan, se seleccionan, se microfilman o eliminan.</t>
    </r>
  </si>
  <si>
    <t>34</t>
  </si>
  <si>
    <t>Texto mecanografiado, ganchos de cosedora, manchas, rasgaduras, dobles, documentos originales, copias y fotocopias. Cuadernillo " Casa Popular de La Cultura", cuadernillo "Estatus del Colegio de Bibliotecarios Colombianos, listado de las Bibliotecas Públicas Colombianas.</t>
  </si>
  <si>
    <t>SUBDIRECCIÓN DE PATRIMONIO - ARCHIVO NACIONAL.1970.</t>
  </si>
  <si>
    <t>Texto mecanografiado y manuscrito, con firma original, los documentos son originales, copias y fotocopias tamaño carta, oficio y extra oficio plegadas, con dobles y rasgaduras.</t>
  </si>
  <si>
    <t>21 AGO-1969</t>
  </si>
  <si>
    <t>1971</t>
  </si>
  <si>
    <t>28</t>
  </si>
  <si>
    <t>05-SEP-1969</t>
  </si>
  <si>
    <t>07-OCT-1970</t>
  </si>
  <si>
    <t>02-DIC-1970</t>
  </si>
  <si>
    <t>CURSO DE CAPACITACIÓN BIBLIOTECAS PÚBLICAS.</t>
  </si>
  <si>
    <t>29 ENE-1970</t>
  </si>
  <si>
    <t>11FEB-1971</t>
  </si>
  <si>
    <t>VARIOS</t>
  </si>
  <si>
    <t>Texto mecanografiado y manuscrito,  manchas, rasgaduras, dobles y documentos originales. Inventario Nacional de los Recursos y Servicios de las Bibliotecas públicas en hojas tamaño oficio.</t>
  </si>
  <si>
    <r>
      <t>SUBCOMUNICACIONES CULTURALES</t>
    </r>
    <r>
      <rPr>
        <sz val="12"/>
        <rFont val="Arial Narrow"/>
        <family val="2"/>
      </rPr>
      <t xml:space="preserve"> ( CORRESPONDENCIA DESPACHADA Y RECIBIDA 1969-1970)</t>
    </r>
  </si>
  <si>
    <r>
      <t xml:space="preserve">SUBCOMUNICACIONES CULTURALES </t>
    </r>
    <r>
      <rPr>
        <sz val="12"/>
        <rFont val="Arial Narrow"/>
        <family val="2"/>
      </rPr>
      <t>(PROYECTO COLOMBIANA DE CULTURA 1971)</t>
    </r>
  </si>
  <si>
    <r>
      <t xml:space="preserve">4. </t>
    </r>
    <r>
      <rPr>
        <sz val="10"/>
        <rFont val="Arial"/>
        <family val="0"/>
      </rPr>
      <t>Verificar a que período de tiempo corresponde cada unidad documental, para seleccionar, separar y organizar en carpetas, según los tiempos estipulados en cada período y que fueron fijados por el Archivo Central del Ministerio y de acuerdo con los cambios estructurales y administrativos que ha sufrido el Ministerio a través del tiempo.</t>
    </r>
  </si>
  <si>
    <t>BIBLIOTECA PÚBLICA SABANAGRANDE- ATLÁNTICO -  INFORME</t>
  </si>
  <si>
    <t>ACUERDO PERSONERÍA JURÍDICA</t>
  </si>
  <si>
    <t>Texto mecanografiado  con firma y sellos originales, los documentos son originales, copias y fotocopias tamaño  carta y oficio  con  ganchos de cosedora.</t>
  </si>
  <si>
    <r>
      <t xml:space="preserve">7. </t>
    </r>
    <r>
      <rPr>
        <sz val="10"/>
        <rFont val="Arial"/>
        <family val="0"/>
      </rPr>
      <t>Realizar la descripción física de cada una de las unidades documentales, y es allí donde se aclara si la carpeta contiene tipos documentales como : documentos originales, textos mecanografiados o manuscritos, documentos con firmas y sellos originales, copias, fotocopias, el estado de conservación de los documentos como rasgaduras, oxidación, ganchos de cosedora, clips, y todo tipo de manchas; tanto de oxido por los ganchos, como de microorganismos, manchas por líquidos y se aclara tambien si hay anexos como plegables, fichas y folletos</t>
    </r>
  </si>
  <si>
    <r>
      <t xml:space="preserve">LISTA BIBLIOGRÁFICA PARA BIBLIOTECAS PÚBLICAS </t>
    </r>
    <r>
      <rPr>
        <sz val="12"/>
        <rFont val="Arial Narrow"/>
        <family val="2"/>
      </rPr>
      <t>1970-1971</t>
    </r>
  </si>
  <si>
    <t>Texto mecanografiado y manuscrito, ganchos de cosedora, manchas, rasgaduras, dobles y documentos originales. Inventario Nacional de los Recursos y Servicios de las Bibliotecas Públicas en hojas tamaño oficio.</t>
  </si>
  <si>
    <t>Texto mecanografiado, ganchos de cosedora, documentos originales. Primer concurso especial para auxiliares de Bibliotecas Públicas en hojas tamaño oficio y carta.</t>
  </si>
  <si>
    <t>Texto mecanografiado y manuscrito, manchas, rasgaduras, dobles y documentos originales. Inventario Nacional de los Recursos y Servicios de las Bibliotecas Públicas en hojas tamaño oficio.</t>
  </si>
  <si>
    <t>Texto mecanografiado y manuscrito,  manchas, rasgaduras, dobles y documentos originales. Inventario Nacional de los Recursos y Servicios de las Bibliotecas Públicas en hojas tamaño oficio.</t>
  </si>
  <si>
    <t>Texto mecanografiado y manuscrito, ganchos de cosedora,  manchas, rasgaduras, dobles y documentos originales. Inventario Nacional de los Recursos y Servicios de las Bibliotecas públicas en hojas tamaño oficio.</t>
  </si>
  <si>
    <t>El Grupo de Bibliotecas Públicas está acupando un espacio en el costado nororiental de la Biblioteca Nacional y su área de trabajo a la vez está divida en tres oficinas, en cada una se encuentra archivo de gestión y archivo de apoyo, el que no está organizado y no hay inventario, y data aproximadamente desde el año 1960. Para proceder a realizar el inventario en su estado original desde el pasado 15 de octubre del presente año se contrataron dos Técnicas en Asistencia en Administración Documental del Sena, y posteriormente una auxiliar; la organización se inició siguiendo instrucciones y el plan de trabajo elaborado y remitido por el Archivo Central del Ministerio; dicho plan de trabajo está dividido en cinco (5) períodos de tiempo, los que se tienen en cuenta para la labor de inventario. Dicha labor se inició con el archivo que está ubicado en la estantería metálica del costado noroccidental, ya que según la funcionaria Amanda Millán, es donde reposa el archivo más antiguo del Grupo; la mayoría de archivo se encuentra en carpetas, carpetas colgantes y celuguías, A-Z, cajas formato X100 y X200 y se encuentra distribuido así:</t>
  </si>
  <si>
    <t>FONDO ACUMULADO BIBLIOTECAS PÚBLICAS</t>
  </si>
  <si>
    <t>TABLA RETENCIÓN DOCUMENTAL</t>
  </si>
  <si>
    <t>METROS FONDO ACUMULADO ELABORADOS EN 2 MES</t>
  </si>
  <si>
    <t>CENTRO DOCUMENTACION / METROS LINEALES</t>
  </si>
  <si>
    <t>AREA TRABAJO CONTRATISTAS / METROS LINEALES</t>
  </si>
  <si>
    <t>TOTAL METROS FONDO ACUMULADO</t>
  </si>
  <si>
    <r>
      <t xml:space="preserve">3. </t>
    </r>
    <r>
      <rPr>
        <sz val="10"/>
        <rFont val="Arial"/>
        <family val="0"/>
      </rPr>
      <t xml:space="preserve">Iniciar la limpieza de las cajas con la bayetilla, para luego aspirar todas y cada una de las unidades documentales con el fin de eliminar al máximo polvo, pequeños trozos de papel que en su momento sirvieron de separadores o guías dentro de la unidad documental, polvo de oxido y en general cualquier microorganismo que pudo haber entrado a la documentación; teniendo cuidado en la forma de manipulación para no dañar los tipos documentales que están en cada soporte, ya que con el tiempo el papel tiende a cristalizarse y con una mala manipulación pueden romperse fácilmente. </t>
    </r>
  </si>
  <si>
    <r>
      <t>5.</t>
    </r>
    <r>
      <rPr>
        <sz val="10"/>
        <rFont val="Arial"/>
        <family val="2"/>
      </rPr>
      <t xml:space="preserve"> Las carpetas y demás unidades de conservación se deben identificar, marcar y rotular de tal forma que permita su ubicación y recuperación. Dicha información general será: Fondo, sección, subsección, serie, subserie, número de expediente, número de folios y fechas extremas, número de carpeta y número de caja si fuere el caso.</t>
    </r>
  </si>
  <si>
    <r>
      <t>6.</t>
    </r>
    <r>
      <rPr>
        <sz val="10"/>
        <rFont val="Arial"/>
        <family val="2"/>
      </rPr>
      <t xml:space="preserve"> Las transferencias primarias deberán efectuarse de conformidad con lo estipulado en la Tabla de Retención Documental. Para ello se elaborará un plan de transferencias y se seguirá la metodología y recomendaciones que sobre el particular haga el jefe del archivo central, diligenciando el formato único de inventario, regulado por el Archivo General de la Nación.</t>
    </r>
  </si>
  <si>
    <t>Texto mecanografiado, hojas carta, oficio, media carta,  ganchos de cosedora, dobles, copia, primer seminario Nacional sobre alfabetización funcional y educación para el desarrollo, hoja  de vida del personal de la Biblioteca Piloto, plan general y conjunto del territorio del Amazonas</t>
  </si>
  <si>
    <t>Texto mecanografiado, manuscrito, hojas carta, media carta, oficio, dobles, roturas, copia, firmas originales, ganchos de cosedora.</t>
  </si>
  <si>
    <t>SOLICITUDES FACTURACIÓN BIBLIOTECAS PÚBLICAS.</t>
  </si>
  <si>
    <t>Texto mecanografiado, manchas, rasgaduras, dobles. Copia de comprobante de salida del almacén con sellos y firmas originales</t>
  </si>
  <si>
    <r>
      <t xml:space="preserve">8. </t>
    </r>
    <r>
      <rPr>
        <sz val="10"/>
        <rFont val="Arial"/>
        <family val="0"/>
      </rPr>
      <t>Realizar el control de calidad donde cada una de las personas que están realizando la labor física de organización del archivo fondo acumulado del Grupo de Bibliotecas Públicas, trasladar las cajas con el fin de verificar con la funcionaria encargada del archivo de la Biblioteca Nacional, las unidades documentales que fueron seleccionadas, organizadas, descritas según los períodos de tiempo, para minimizar errores que se pudieron pasar en la digitación del contenido de las mismas.</t>
    </r>
  </si>
  <si>
    <t>Texto mecanografiado y manuscrito, dobles, hojas oficio,  cuadro informe mensual de servicios, firmas y sellos originales.</t>
  </si>
  <si>
    <t>TOMO</t>
  </si>
  <si>
    <t>Cartas donde se confirma el envio de estadisticas (no hay estadisticas). Programa del recital musical y lirico  de Buga-Valle, facturas  de libros recibidos de la Biblioteca Pública "Manuel Antonio San Clemente" de Buga-Valle, carta de visita a la biblioteca municipal instalada en la ciudad de Buga-Valle, tertulias "Francisco Maria Rengifo", actividades realizadas como extención cultural de la Biblioteca Manuel Antonio Sanclemente, programa de trabajo a desarrollar durante el año de 1970 en la Biblioteca Publica "Julio Florez" Chiquinquira.Lista de las obras seleccionadas para la colección de las bibliotecas públicas del Instituto Colombiano de Cultura, solicitud de cotizaciones para obras de la Editorial "Tercer Mundo". En la unidad documental se encontro texto mecanografiado y manuscrito en hojas tamaño oficio y carta con ganchos de cosedora, rasgaduras, dobleces, manchas y cinta pegante. Se presentan escritos con lapiz y esfero interviniendo en la información original de los documentos, sellos y firmas facsimil del Director de  Colcultura. Documentos originales y copia de estos.</t>
  </si>
  <si>
    <t>La unidad documental incluye: Proyecto "Biblioteca Colombiana de Cultura".Estimación de costos para la edición de libros del Instituto Colombiano de Cultura. Se encuentran documentos con texto mecanografiado en hojas tamaño carta color amarillo, ganchos de cosedora, dobles y rasgaduras  y duplicidad de documentos en original y copia.</t>
  </si>
  <si>
    <r>
      <t xml:space="preserve">SONSÓN CORRESPONDENCIA - </t>
    </r>
    <r>
      <rPr>
        <sz val="12"/>
        <rFont val="Arial Narrow"/>
        <family val="2"/>
      </rPr>
      <t>BIBLIOTECAS PÚBLICAS.</t>
    </r>
  </si>
  <si>
    <r>
      <t>5.</t>
    </r>
    <r>
      <rPr>
        <sz val="10"/>
        <rFont val="Arial Narrow"/>
        <family val="2"/>
      </rPr>
      <t xml:space="preserve"> Retirar ganchos metálicos, borrar anotaciones que interfieran en la integridad del documento, retirar papeles con notas y si hay duplicidad idéntica de documentos, se deja el original o si son copias, dejar una (1) copia solamente</t>
    </r>
  </si>
  <si>
    <r>
      <t>10.</t>
    </r>
    <r>
      <rPr>
        <sz val="10"/>
        <rFont val="Arial Narrow"/>
        <family val="2"/>
      </rPr>
      <t xml:space="preserve"> Marcar y rotular la unidad documental teniendo en cuenta las series y subseries de la TRD actualizada }</t>
    </r>
  </si>
  <si>
    <t>ABR-1971</t>
  </si>
  <si>
    <t xml:space="preserve">Texto mecanografiado, hojas carta, oficio,  ganchos de cosedora, dobles, copia y original, firmas y sellos originales </t>
  </si>
  <si>
    <t>ENE-1970</t>
  </si>
  <si>
    <t>ENE-1971</t>
  </si>
  <si>
    <t>Teniendo en cuenta que para la organización del archivo de gestión que corresponde a la Tabla de Retención Documental aprobada y la TRD actualizada, el procedimiento es más dispendioso pues se iniciaría con la limpieza y aspiración de las cajas y carpetas, continuar separarando los documentos por los períodos de tiempo estipulados por el Archivo Central, cambiar las carpetas al nuevo formato, perforar los documentos de tal forma que queden ubicados en la parte superior izquierda de la carpeta, cambiar los ganchos legajadores metálicos por los plásticos, depurar la documentación, eliminar copias, retirar cualquier material abrasivo y metálico, borrar notas aclaratorias que estén a lapiz, fotocopiar los fax que esten en cada unidad, organizar los documentos cronológicamente, foliar todos los tipos documentales y finalmente rotular de forma consecutiva cada carpeta y caja, teniendo cuidado de llevar la secuencia en cada período administrativo del Ministerio. Para realizar ésta labor se pensaría y según tiempos manejados anteriormente con éste tipo de archivo; que se realizaría la organización de este archivo que es de 44,64 metros lineales, en quince (15) meses aproximadamente, trabajando las tres (3) personas.</t>
  </si>
  <si>
    <t>ELABORACIÓN DEL INVENTARIO EN SU ESTADO ORIGINAL DEL FONDO ACUMULADO - GRUPO BIBLIOTECAS PÚBLICAS</t>
  </si>
  <si>
    <t>1969</t>
  </si>
  <si>
    <r>
      <t>SUBCOMUNICACIONES CULTURALES</t>
    </r>
    <r>
      <rPr>
        <sz val="12"/>
        <rFont val="Arial Narrow"/>
        <family val="2"/>
      </rPr>
      <t xml:space="preserve"> ( CORRESPONDENCIA RECIBIDA Y DESPACHADA) BIBLIOTECAS PÚBLICAS 1969-1970)</t>
    </r>
  </si>
  <si>
    <r>
      <t>SUBCOMUNICACIONES CULTURALES</t>
    </r>
    <r>
      <rPr>
        <sz val="12"/>
        <rFont val="Arial Narrow"/>
        <family val="2"/>
      </rPr>
      <t xml:space="preserve"> ( CORRESPONDENCIA BIBLIOTECAS PÚBLICAS) 1969-1970)</t>
    </r>
  </si>
  <si>
    <t>SOLICITUDES DE MATERIAL - BIBLIOTECAS PÚBLICAS</t>
  </si>
  <si>
    <t>SOLICITUDES - FACTURAS BIBLIOTECAS PÚBLICAS.</t>
  </si>
  <si>
    <t>SUBCOMUNICACIONES CULTURALES BIBLIOTECAS PÚBLICAS.</t>
  </si>
  <si>
    <r>
      <t xml:space="preserve">SUBCOMUNICACIONES </t>
    </r>
    <r>
      <rPr>
        <sz val="12"/>
        <rFont val="Arial Narrow"/>
        <family val="2"/>
      </rPr>
      <t>( SOLICITUDES Y CORRESPONDENCIA ENVIADA ) BIBLIOTECAS PÚBLICAS)</t>
    </r>
  </si>
  <si>
    <t>INVENTARIO NACIONAL DE LOS RECURSOS Y SERVICIOS DE INFORMACIÓN DE LAS BIBLIOTECAS PÚBLICAS.</t>
  </si>
  <si>
    <t>BIBLIOTECA PÚBLICA YARUMAL ANTIOQUIA INFORMES</t>
  </si>
  <si>
    <t>02-MAR-1970</t>
  </si>
  <si>
    <t>SUBCOMUNICACIONES CULTURALES (ENCUESTAS, CORRESPONDENCIA RECIBIDA Y DESPACHADA BIBLIOTECAS PÚBLICAS) 1969-1970</t>
  </si>
  <si>
    <r>
      <t>Parágrafo.</t>
    </r>
    <r>
      <rPr>
        <sz val="10"/>
        <rFont val="Arial"/>
        <family val="2"/>
      </rPr>
      <t xml:space="preserve"> Los documentos de apoyo no se consignarán en la Tabla de Retención Documental de las dependencias y por lo tanto pueden ser eliminados cuando pierdan su utilidad o vigencia, dejando constancia en Acta suscrita por el respectivo jefe de dependencia.</t>
    </r>
  </si>
  <si>
    <r>
      <t>Artículo 5º. Consulta de documentos.</t>
    </r>
    <r>
      <rPr>
        <sz val="10"/>
        <rFont val="Arial"/>
        <family val="2"/>
      </rPr>
      <t xml:space="preserve"> La consulta de documentos en los archivos de gestión, por parte de otras dependencias o de los ciudadanos, deberá efectuarse permitiendo el acceso a los documentos cualquiera que sea su soporte. Si el interesado desea que se le expidan copias o fotocopias, estas deberán ser autorizadas por el jefe de la respectiva oficina o del funcionario en quien se haya delegado esa facultad y sólo se permitirá cuando la información no tenga carácter de reservado conforme a la Constitución o a las leyes. En la correspondiente oficina se llevará el registro de préstamo y de forma opcional una estadística de consulta.</t>
    </r>
  </si>
  <si>
    <t>PERIODO DEL ARCHIVO A ORGANIZAR: 2002 A 2011 (TRD ACTUALIZADA)</t>
  </si>
  <si>
    <t>UNIDADES DOCUMENTALES: CARPETAS LEGAJADORAS, A-Z, ARGOLLADOS, EMPASTES, CD´S</t>
  </si>
  <si>
    <t>SOPORTE LEGAL: Acuerdo 042 de 2002 del Archivo General de la Nación, "Por el cual se establecen los criterios para la organización de los archivos de gestión en las entidades públicas y las privadas que cumplen funciones públicas..."</t>
  </si>
  <si>
    <t>Artículo 4º. Criterios para la organización de archivos de gestión.</t>
  </si>
  <si>
    <r>
      <t>1.</t>
    </r>
    <r>
      <rPr>
        <sz val="10"/>
        <rFont val="Arial"/>
        <family val="2"/>
      </rPr>
      <t xml:space="preserve"> La organización de los archivos de gestión debe basarse en la Tabla de Retención Documental debidamente aprobada.</t>
    </r>
  </si>
  <si>
    <r>
      <t>2.</t>
    </r>
    <r>
      <rPr>
        <sz val="10"/>
        <rFont val="Arial"/>
        <family val="2"/>
      </rPr>
      <t xml:space="preserve"> La apertura e identificación de las carpetas debe reflejar las series y subseries correspondientes a cada unidad administrativa.</t>
    </r>
  </si>
  <si>
    <r>
      <t>3.</t>
    </r>
    <r>
      <rPr>
        <sz val="10"/>
        <rFont val="Arial"/>
        <family val="2"/>
      </rPr>
      <t xml:space="preserve"> La ubicación física de los documentos responderá a la conformación de los expedientes, los tipos documentales se ordenarán de tal manera que se pueda evidenciar el desarrollo de los trámites. El documento con la fecha más antigua de producción será el primer documento que se encontrará al abrir la carpeta y la fecha más reciente se encontrará al final de la misma,</t>
    </r>
  </si>
  <si>
    <r>
      <t>4.</t>
    </r>
    <r>
      <rPr>
        <sz val="10"/>
        <rFont val="Arial"/>
        <family val="2"/>
      </rPr>
      <t xml:space="preserve"> Los tipos documentales que integran las unidades documentales de las series y subseries, estarán debidamente foliados con el fin de facilitar su ordenación, consulta y control.</t>
    </r>
  </si>
  <si>
    <r>
      <t>Artículo 6º. Préstamo de documentos para trámites internos.</t>
    </r>
    <r>
      <rPr>
        <sz val="10"/>
        <rFont val="Arial"/>
        <family val="2"/>
      </rPr>
      <t xml:space="preserve"> En el evento que se requiera trasladar un expediente a otra dependencia en calidad de préstamo, la dependencia productora deberá llevar un registro en el que se consigne la fecha del préstamo, identificación completa del expediente, número total de folios, nombre y cargo de quien retira el expediente y término perentorio para su devolución. Vencido el plazo, el responsable de la dependencia productora deberá hacer exigible su devolución inmediata.</t>
    </r>
  </si>
  <si>
    <r>
      <t>1.</t>
    </r>
    <r>
      <rPr>
        <sz val="10"/>
        <rFont val="Arial Narrow"/>
        <family val="2"/>
      </rPr>
      <t xml:space="preserve"> Ubicar y recopilar  físicamente todos los documentos correspondientes al período 2002 en adelante (TRD actualizada)</t>
    </r>
  </si>
  <si>
    <r>
      <t>2.</t>
    </r>
    <r>
      <rPr>
        <sz val="10"/>
        <rFont val="Arial Narrow"/>
        <family val="2"/>
      </rPr>
      <t xml:space="preserve"> Seleccionar y separar los documentos de apoyo, de los de TRD</t>
    </r>
  </si>
  <si>
    <r>
      <t>3.</t>
    </r>
    <r>
      <rPr>
        <sz val="10"/>
        <rFont val="Arial Narrow"/>
        <family val="2"/>
      </rPr>
      <t xml:space="preserve"> Clasificar todos los tipos documentales según series y subseries de la TRD actualizada</t>
    </r>
  </si>
  <si>
    <r>
      <t>4.</t>
    </r>
    <r>
      <rPr>
        <sz val="10"/>
        <rFont val="Arial Narrow"/>
        <family val="2"/>
      </rPr>
      <t xml:space="preserve"> Separar por años los documentos que correspondan a las subseries y organizarlos cronológicamente, teniendo cuidado que quede un (1) año por unidad documental</t>
    </r>
  </si>
  <si>
    <r>
      <t>6.</t>
    </r>
    <r>
      <rPr>
        <sz val="10"/>
        <rFont val="Arial Narrow"/>
        <family val="2"/>
      </rPr>
      <t xml:space="preserve"> Generar copia (fotocopiar, escanear)  los documentos que esten soportados en fax, pues este papel tiene una vida útil corta (sin retirarlos d la carpeta, solo hasta tener la fotocopia del mismo)</t>
    </r>
  </si>
  <si>
    <r>
      <t>7.</t>
    </r>
    <r>
      <rPr>
        <sz val="10"/>
        <rFont val="Arial Narrow"/>
        <family val="2"/>
      </rPr>
      <t xml:space="preserve"> Legajar los documentos según los instructivos internos del  Ministerio (parte superior izquierda de la tapa)</t>
    </r>
  </si>
  <si>
    <t>NOMBRE DE LAS SERIES</t>
  </si>
  <si>
    <r>
      <t>9.</t>
    </r>
    <r>
      <rPr>
        <sz val="10"/>
        <rFont val="Arial Narrow"/>
        <family val="2"/>
      </rPr>
      <t xml:space="preserve"> Foliar los documentos según instructivos y procedimientos del Archivo Central</t>
    </r>
  </si>
  <si>
    <r>
      <t>8.</t>
    </r>
    <r>
      <rPr>
        <sz val="10"/>
        <rFont val="Arial Narrow"/>
        <family val="2"/>
      </rPr>
      <t xml:space="preserve"> Abrir las unidades documentales utilizando para esto, las tapas legajadoras y gancho plástico</t>
    </r>
  </si>
  <si>
    <r>
      <t>11.</t>
    </r>
    <r>
      <rPr>
        <sz val="10"/>
        <rFont val="Arial Narrow"/>
        <family val="2"/>
      </rPr>
      <t xml:space="preserve"> Para la marcación y rotulación se debe utilizar el formato único para elaboración de rótulos que se encuentra en Isolución</t>
    </r>
  </si>
  <si>
    <r>
      <t>13.</t>
    </r>
    <r>
      <rPr>
        <sz val="10"/>
        <rFont val="Arial Narrow"/>
        <family val="2"/>
      </rPr>
      <t xml:space="preserve"> Revisar qué unidades documentales se deben transferir según los períodos de la TRD, la disposición final y el procedimiento (ver TRD)</t>
    </r>
  </si>
  <si>
    <r>
      <t>14.</t>
    </r>
    <r>
      <rPr>
        <sz val="10"/>
        <rFont val="Arial Narrow"/>
        <family val="2"/>
      </rPr>
      <t xml:space="preserve"> Elaborar el inventario de transferencia documental, cuyo formato se encuentra en Isolución (ver formato único de transferencia)</t>
    </r>
  </si>
  <si>
    <r>
      <t>15.</t>
    </r>
    <r>
      <rPr>
        <sz val="10"/>
        <rFont val="Arial Narrow"/>
        <family val="2"/>
      </rPr>
      <t xml:space="preserve"> Ubicar la unidad documental en el respectivo soporte (archivador o caja)</t>
    </r>
  </si>
  <si>
    <t>CRONOGRAMA DE ACTIVIDADES EN EL ARCHIVO DE GESTIÓN DEL GRUPO DE BIBLIOTECAS PÚBLICAS DE LA BIBLIOTECA NACIONAL DE COLOMBIA.  A PARTIR DE OCTUBRE DE 2011</t>
  </si>
  <si>
    <r>
      <t>7.</t>
    </r>
    <r>
      <rPr>
        <sz val="10"/>
        <rFont val="Arial"/>
        <family val="2"/>
      </rPr>
      <t xml:space="preserve"> Las cajas que se utilicen para la transferencia se identificarán así: Código de la dependencia cuando se trate de transferencias primarias, fondo, sección, legajos identificados con su número respectivo, libros cuando sea del caso, identificados con el número que le corresponda, número consecutivo de caja, número de expedientes extremos y fechas extremas de los mismos.</t>
    </r>
  </si>
  <si>
    <r>
      <t>12</t>
    </r>
    <r>
      <rPr>
        <sz val="10"/>
        <rFont val="Arial Narrow"/>
        <family val="2"/>
      </rPr>
      <t>. Para la rotulación se debe tener en cuenta las fechas extremas de la unidad documental a rotular, la serie que corresponde y la subserie, la cantidad de folios y la cantidad de carpetas que se generen po unidad documental</t>
    </r>
  </si>
  <si>
    <r>
      <t>16</t>
    </r>
    <r>
      <rPr>
        <sz val="10"/>
        <rFont val="Arial Narrow"/>
        <family val="2"/>
      </rPr>
      <t>. Si al organizar el archivo de gestión, éste ocupa poco espacio dentro del archivador, se pueden ubicar más años; siempre y cuando se diferencie el año con un separador</t>
    </r>
  </si>
  <si>
    <t>X  =</t>
  </si>
  <si>
    <t>X= Contando en que cada mes tiene aproximadamente 22 días hábiles, daría un aproximado de 54 meses una (1) persona en realizar la labor según los 16 puntos arriba descritos de las 240 que faltan por organizar del archivo de TRD del Grupo</t>
  </si>
  <si>
    <t>ORGANIZACIÓN DE ARCHIVO DE TABLA DE RETENCIÓN DOCUMENTAL DEL GRUPO DE BIBLIOTECAS PÚBLICAS Y GRUPO DE PROMOCIÓN Y LECTURA</t>
  </si>
  <si>
    <t>30-DIC-1970</t>
  </si>
  <si>
    <t>04-MAR-1971</t>
  </si>
  <si>
    <t>19-OCT-1970</t>
  </si>
  <si>
    <t>Texto mecanografiado, clips, manchas, dobles y copias. Correspondencia, cuadernillo "Primera Semana Cultural Secretaria de Educación:"</t>
  </si>
  <si>
    <t>19-NOV-1969</t>
  </si>
  <si>
    <t>UN CENTRO  DE INFORMACIÓN Y DOCUMENTACIÓN CULTURAL</t>
  </si>
  <si>
    <t>17-OCT-1969</t>
  </si>
  <si>
    <t>ICONTEC</t>
  </si>
  <si>
    <t xml:space="preserve">COLCULTURA ORGANIZACIÓN Y CREACIÓN  </t>
  </si>
  <si>
    <t>24 AGO-1969</t>
  </si>
  <si>
    <t>INFORME MENSUAL DE SERVICIOS BIBLIOTECARIOS MARCO FIDEL- MOCOA PUTUMAYO</t>
  </si>
  <si>
    <t>INFORME MENSUAL DE SERVICIOS BIBLIOTECA ELOY VALENZUELA- PIEDECUESTA</t>
  </si>
  <si>
    <t>Texto mecanografiado, hojas oficio,  cuadro informe mensual de servicios, fotocopia, sellos</t>
  </si>
  <si>
    <t>AGO-1970</t>
  </si>
  <si>
    <t>PROGRAMAS REGIONALES Y DE DESARROLLO EDUCATIVO</t>
  </si>
  <si>
    <t>16-MAR-1970</t>
  </si>
  <si>
    <t>SEP-30-1969</t>
  </si>
  <si>
    <t xml:space="preserve">Texto mecanografiado, cuadro servicio de circulación y lectores en hojas oficio, documento original </t>
  </si>
  <si>
    <t>04-MAY-1970</t>
  </si>
  <si>
    <t>JUN- 1969</t>
  </si>
  <si>
    <t>DIC-1970</t>
  </si>
  <si>
    <t>INFORME MENSUAL POR DEPARTAMENTOS</t>
  </si>
  <si>
    <t>AGO-1969</t>
  </si>
  <si>
    <t>Texto mecanografiado, hojas oficio, fotocopia,  roturas en algunas hojas, cuadro informe mensual de servicios, firma original , sellos</t>
  </si>
  <si>
    <t>MAR-1971</t>
  </si>
  <si>
    <t>Texto mecanografiado, hojas oficio, fotocopia, cuadro informe mensual de servicios, sellos</t>
  </si>
  <si>
    <t>17-FEB-1970</t>
  </si>
  <si>
    <t>OCT-1970</t>
  </si>
  <si>
    <t>22 AGOSTO 1969</t>
  </si>
  <si>
    <t>13 AGOSTO 1970</t>
  </si>
  <si>
    <t>CAPACITACIÓN DE RECURSOS HUMANOS EN BIBLIOTECAS PUBLICAS</t>
  </si>
  <si>
    <t>04-JU-1970</t>
  </si>
  <si>
    <t>24-ENE-1971</t>
  </si>
  <si>
    <t>l</t>
  </si>
  <si>
    <t>Texto mecanografiado, hojas oficio, cuadro informe mensual documento original,</t>
  </si>
  <si>
    <t>21-ENE-1971</t>
  </si>
  <si>
    <t>LISTA DE LIBROS ENVIADOS</t>
  </si>
  <si>
    <t>Incluye: " Plan general de trabajo de la División de Comunicaciones Cultúrales" al  Director del Instituto Colombiano de Cultura, programas culturales, solicitudes y respuestas de estas solicitudes, recibo de entrega de las publicaciones, cartas de solicitudes del material bibliográfico por las embajadas, circulares, informes de la semana nacional del libro, cartas donde adjuntan estadísticas (no hay estadísticas) recibo de entrega y notificación de títulos por parte de Colcultura, proyecto de publicaciones de la Biblioteca del Instituto Colombiano de Cultura. Texto mecanografiado, firmas y sellos originales rasgadura y dobleces en las hojas escrito en esferos y lápiz interviniendo en la información original del documento.</t>
  </si>
  <si>
    <t xml:space="preserve">resoluciones reglamentarias, carta de solicitud dirigida al Director de La Educación en Colombia por parte del Ministro de la Educación Nacional, acuerdo sobre la creación de la biblioteca publica municipal de Bolívar, estadísticas sobre bibliotecas 1968. Algunos documentos se encuentran con sellos y firmas facsímil del Director del  Instituto Colombiano de Cultura. La unidad documental tiene texto  mecanografiado, hojas tamaño oficio, carta y media carta, manchadas, rasgadas y con ganchos de cosedora, escritos con esfero y lápiz interviniendo en la información original de los documentos. Se encontró duplicidad de documentos originales y copias de estos.                        </t>
  </si>
  <si>
    <t>Texto mecanografiado y manuscrito, hojas carta, oficio, copia, gancho de cosedora, dobles en las hojas, roturas,  el teatro es un arte que perdura, programa cultural, el dolor de la virgen madre y su expresión através del arte, solicitud de material, correspondencia enviada</t>
  </si>
  <si>
    <t>RESUMEN DE ACTIVIDADES (BIBLIOTECAS PÚBLICAS)</t>
  </si>
  <si>
    <t>Texto mecanografiado, gancho de cosedora, copias. Resumen de actividades en hojas tamaño oficio.</t>
  </si>
  <si>
    <t>Texto mecanografiado y manuscrito, ganchos de cosedora, rasgaduras, dobles. Documentos originales, copias y duplicidad. Correspondencia despachada y recibida, cuadro de resúmenes estadísticos.</t>
  </si>
  <si>
    <t>Texto mecanografiado, ganchos de cosedora, manchas, rasgaduras. Correspondencia despachada y recibida, listas de bibliotecas que se les envío carta de agradecimiento.</t>
  </si>
  <si>
    <t>Texto mecanografiado, hojas carta, oficio, media carta,  ganchos de cosedora, dobles, roturas, copia de formato boletín diario de almacén, lista de las obras llegadas a la Biblioteca pública "Luis Calisto Leiva" de Garzón Huila, correspondencia recibida y enviada .</t>
  </si>
  <si>
    <t>Texto mecanografiado y manuscrito, original y fotocopias con clips, dobles, hojas oficio, cuadro División de Bibliotecas.</t>
  </si>
  <si>
    <t>DIVISIÓN DE BIBLIOTECAS</t>
  </si>
  <si>
    <t>DIBUJOS BIBLIOTECAS PUBLICAS</t>
  </si>
  <si>
    <t xml:space="preserve">Texto mecanografiado, hojas carta, oficio, fotocopias, ganchos de cosedora, documentos: xl la Cultura y el futuro, área de metodología de la investigación, un centro de documentación e información Cultural  para Colombia las hojas con numeración consecutiva, acuerdo 21 por el cual se crea la Biblioteca del Instituto Colombiano de Cultura, </t>
  </si>
  <si>
    <t>Texto mecanografiado, hojas oficio, ganchos de cosedora, fotocopias, manchas algunas hojas,  documentos: Concurso estudiantil " Mi Barrio"  La Cultura Popular, anteproyecto de normas hojas con enumeración consecutiva, iso recommendation r 1087 23 Pág.. Consecutivas</t>
  </si>
  <si>
    <t>EL SISTEMA NACIONAL DE INFORMACIÓN EN COLOMBIA</t>
  </si>
  <si>
    <t>Texto mecanografiado, manuscrito, hojas carta, oficio, ganchos de cosedora, copia, documentos: fotocopia, lista de los documentos de base provisional, el servicio de información técnica del Consejo Nacional de investigación del Canadá, sellos</t>
  </si>
  <si>
    <t>INFORME MENSUAL DE SERVICIOS BIBLIOTECA PÍO xll CAICEDONIA VALLE</t>
  </si>
  <si>
    <t>Texto mecanografiado, hojas oficio, cuadro informe correspondiente al mes, documento original, sello</t>
  </si>
  <si>
    <t>CÓDIGOS Y REGLAS DE CATALOGACIÓN</t>
  </si>
  <si>
    <t>Texto mecanografiado, hojas oficio, ganchos de cosedora, fotocopia, documentos: código de reglas catalogación entradas por autor y titulo 61 Pág.. Consecutivas, copia empastada del manual de Bibliotecario N° 8 reglas para la ordenación alfabética de los catálogos de la American Librari Association de 87 Pág.. consecutivas</t>
  </si>
  <si>
    <t>INFORME MENSUAL DE BIBLIOTECARIOS EUSEBIO SANTA ROSA -CABAL</t>
  </si>
  <si>
    <t>INFORME MENSUAL DE SERVICIOS BIBLIOTECARIOS JULIO FEBRERO- NORTE DE SANTANDER</t>
  </si>
  <si>
    <t>Texto mecanografiado, cuadro  estadísticas mensuales, en hojas oficio, documento original y fotocopia</t>
  </si>
  <si>
    <t>Texto mecanografiado, manuscrito, hojas oficio, carta, ganchos de cosedora, cuadro informe mensual de servicios, correspondencia enviada, fotocopia, numeración consecutiva en algunas hojas, roturas, firmas originales, sellos</t>
  </si>
  <si>
    <t>Texto mecanografiado, hojas carta, oficio, ganchos de cosedora,, informe sobre el funcionamiento del instituto Colombiano de Cultura Colcultura, presupuesto de funcionamiento, acuerdo  por el cual  se determina la organización del Instituto Colombiano de Cultura enumeración consecutiva 21 Pág..  fotocopia</t>
  </si>
  <si>
    <t>Texto mecanografiado, hojas oficio, ganchos  de cosedora,  cuadro informe mensual de servicios, documento original, sello</t>
  </si>
  <si>
    <t>INFORME MENSUAL DE SERVICIOS BIBLIOTECA PEREIRA- NORTE DE SANTANDER</t>
  </si>
  <si>
    <t>Texto mecanografiado, manuscrito, hojas oficio,  cuadro informe mensual de servicios y estadísticas mensuales, fotocopia, firmas originales, sellos</t>
  </si>
  <si>
    <t>Texto mecanografiado, hojas carta, deterioro en el documento por oxido del clip, informe de criterios y procedimientos para la operación de los programas regionales  de desarrollo educativo y de desarrollo científico y tecnológico, plan para la organización de la biblioteca infantil, proyectos de centros experimentales de recursos para el aprendizaje permanente C.E.R.A.P algunas hojas con numeración consecutiva</t>
  </si>
  <si>
    <t>6 CAJAS X100</t>
  </si>
  <si>
    <t>1 CAJA X200</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</si>
</sst>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240A]dddd\,\ dd&quot; de &quot;mmmm&quot; de &quot;yyyy"/>
    <numFmt numFmtId="197" formatCode="dd/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Red]0"/>
    <numFmt numFmtId="203" formatCode="&quot;$&quot;\ #,##0"/>
    <numFmt numFmtId="204" formatCode="#,##0;[Red]#,##0"/>
    <numFmt numFmtId="205" formatCode="[$-240A]hh:mm:ss\ AM/PM"/>
    <numFmt numFmtId="206" formatCode="dd/mm/yy;@"/>
    <numFmt numFmtId="207" formatCode="[$-F800]dddd\,\ mmmm\ dd\,\ yyyy"/>
    <numFmt numFmtId="208" formatCode="[$-240A]d&quot; de &quot;mmmm&quot; de &quot;yyyy;@"/>
    <numFmt numFmtId="209" formatCode="dd\-mm\-yy;@"/>
    <numFmt numFmtId="210" formatCode="mmm\-yyyy"/>
  </numFmts>
  <fonts count="50">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6"/>
      <name val="Arial"/>
      <family val="2"/>
    </font>
    <font>
      <b/>
      <sz val="14"/>
      <name val="Arial"/>
      <family val="2"/>
    </font>
    <font>
      <sz val="14"/>
      <name val="Arial"/>
      <family val="2"/>
    </font>
    <font>
      <b/>
      <sz val="9"/>
      <name val="Arial"/>
      <family val="2"/>
    </font>
    <font>
      <b/>
      <sz val="12"/>
      <name val="Arial Narrow"/>
      <family val="2"/>
    </font>
    <font>
      <sz val="12"/>
      <name val="Times New Roman"/>
      <family val="1"/>
    </font>
    <font>
      <sz val="12"/>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00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color indexed="63"/>
      </left>
      <right style="medium"/>
      <top style="thin"/>
      <bottom style="thin"/>
    </border>
    <border>
      <left>
        <color indexed="63"/>
      </left>
      <right style="medium"/>
      <top>
        <color indexed="63"/>
      </top>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1"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292">
    <xf numFmtId="0" fontId="0" fillId="0" borderId="0" xfId="0" applyAlignment="1">
      <alignment/>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0" xfId="0" applyAlignment="1">
      <alignment horizontal="left" vertical="center" wrapText="1"/>
    </xf>
    <xf numFmtId="0" fontId="0" fillId="0" borderId="14" xfId="0" applyBorder="1" applyAlignment="1">
      <alignment/>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0" fontId="8" fillId="33" borderId="15" xfId="0"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left" vertical="center" wrapText="1"/>
    </xf>
    <xf numFmtId="197" fontId="5" fillId="0" borderId="0" xfId="0" applyNumberFormat="1" applyFont="1" applyAlignment="1">
      <alignment horizontal="center" vertical="center"/>
    </xf>
    <xf numFmtId="49" fontId="5" fillId="0" borderId="0" xfId="0" applyNumberFormat="1" applyFont="1" applyAlignment="1">
      <alignment horizontal="center" vertical="center"/>
    </xf>
    <xf numFmtId="197" fontId="5"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justify" vertical="center" wrapText="1"/>
    </xf>
    <xf numFmtId="0" fontId="5" fillId="0" borderId="0" xfId="0" applyFont="1" applyFill="1" applyAlignment="1">
      <alignment horizontal="justify" vertical="center"/>
    </xf>
    <xf numFmtId="0" fontId="6" fillId="0" borderId="16" xfId="0" applyFont="1" applyBorder="1" applyAlignment="1">
      <alignment horizontal="center" vertical="center"/>
    </xf>
    <xf numFmtId="0" fontId="6" fillId="0" borderId="17" xfId="0" applyFont="1" applyBorder="1" applyAlignment="1">
      <alignment horizontal="center" vertical="center" wrapText="1"/>
    </xf>
    <xf numFmtId="0" fontId="5" fillId="0" borderId="0" xfId="0" applyFont="1" applyBorder="1" applyAlignment="1">
      <alignment horizontal="justify" vertical="center"/>
    </xf>
    <xf numFmtId="0" fontId="5" fillId="0" borderId="0" xfId="0" applyFont="1" applyBorder="1" applyAlignment="1">
      <alignment horizontal="center" vertical="center"/>
    </xf>
    <xf numFmtId="0" fontId="5" fillId="0" borderId="0" xfId="0" applyFont="1" applyAlignment="1">
      <alignment horizontal="justify" vertical="center"/>
    </xf>
    <xf numFmtId="0" fontId="5" fillId="0" borderId="0" xfId="0" applyFont="1" applyBorder="1" applyAlignment="1">
      <alignment horizontal="left" vertical="center" wrapText="1"/>
    </xf>
    <xf numFmtId="197"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justify" vertical="center" wrapText="1"/>
    </xf>
    <xf numFmtId="0" fontId="0" fillId="0" borderId="0" xfId="0" applyBorder="1" applyAlignment="1">
      <alignment horizontal="center"/>
    </xf>
    <xf numFmtId="0" fontId="0" fillId="0" borderId="0" xfId="0" applyBorder="1" applyAlignment="1">
      <alignment/>
    </xf>
    <xf numFmtId="0" fontId="6" fillId="34" borderId="16" xfId="0" applyFont="1" applyFill="1" applyBorder="1" applyAlignment="1">
      <alignment horizontal="center" vertical="center" wrapText="1"/>
    </xf>
    <xf numFmtId="0" fontId="5" fillId="35" borderId="10" xfId="0" applyFont="1" applyFill="1" applyBorder="1" applyAlignment="1">
      <alignment horizontal="center" vertical="center"/>
    </xf>
    <xf numFmtId="49" fontId="5" fillId="0" borderId="0" xfId="0" applyNumberFormat="1" applyFont="1" applyFill="1" applyAlignment="1">
      <alignment horizontal="center" vertical="center"/>
    </xf>
    <xf numFmtId="49" fontId="6" fillId="0" borderId="16"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Alignment="1">
      <alignment vertical="top" wrapText="1"/>
    </xf>
    <xf numFmtId="0" fontId="11" fillId="35" borderId="10" xfId="0" applyFont="1" applyFill="1" applyBorder="1" applyAlignment="1">
      <alignment horizontal="center" vertical="center"/>
    </xf>
    <xf numFmtId="49" fontId="11" fillId="35" borderId="10" xfId="0" applyNumberFormat="1" applyFont="1" applyFill="1" applyBorder="1" applyAlignment="1">
      <alignment horizontal="center" vertical="center"/>
    </xf>
    <xf numFmtId="49" fontId="12" fillId="35" borderId="10" xfId="0" applyNumberFormat="1" applyFont="1" applyFill="1" applyBorder="1" applyAlignment="1">
      <alignment horizontal="center" vertical="center"/>
    </xf>
    <xf numFmtId="0" fontId="11" fillId="35" borderId="10" xfId="0" applyFont="1" applyFill="1" applyBorder="1" applyAlignment="1">
      <alignment horizontal="left" vertical="center" wrapText="1"/>
    </xf>
    <xf numFmtId="49" fontId="5" fillId="35" borderId="10" xfId="0" applyNumberFormat="1" applyFont="1" applyFill="1" applyBorder="1" applyAlignment="1">
      <alignment horizontal="center" vertical="center"/>
    </xf>
    <xf numFmtId="0" fontId="13" fillId="35" borderId="10" xfId="0" applyFont="1" applyFill="1" applyBorder="1" applyAlignment="1">
      <alignment horizontal="center" wrapText="1"/>
    </xf>
    <xf numFmtId="0" fontId="5" fillId="35" borderId="11" xfId="0" applyFont="1" applyFill="1" applyBorder="1" applyAlignment="1">
      <alignment horizontal="justify" vertical="center" wrapText="1"/>
    </xf>
    <xf numFmtId="49" fontId="13" fillId="35" borderId="10" xfId="0" applyNumberFormat="1" applyFont="1" applyFill="1" applyBorder="1" applyAlignment="1">
      <alignment horizontal="center" vertical="center"/>
    </xf>
    <xf numFmtId="0" fontId="11" fillId="35" borderId="12" xfId="0" applyFont="1" applyFill="1" applyBorder="1" applyAlignment="1">
      <alignment horizontal="center" vertical="center"/>
    </xf>
    <xf numFmtId="49" fontId="11" fillId="35" borderId="12" xfId="0" applyNumberFormat="1" applyFont="1" applyFill="1" applyBorder="1" applyAlignment="1">
      <alignment horizontal="center" vertical="center"/>
    </xf>
    <xf numFmtId="0" fontId="5" fillId="35" borderId="12" xfId="0" applyFont="1" applyFill="1" applyBorder="1" applyAlignment="1">
      <alignment horizontal="center" vertical="center"/>
    </xf>
    <xf numFmtId="0" fontId="11" fillId="35" borderId="12" xfId="0" applyFont="1" applyFill="1" applyBorder="1" applyAlignment="1">
      <alignment horizontal="left" vertical="center" wrapText="1"/>
    </xf>
    <xf numFmtId="49" fontId="5" fillId="35" borderId="12" xfId="0" applyNumberFormat="1" applyFont="1" applyFill="1" applyBorder="1" applyAlignment="1">
      <alignment horizontal="center" vertical="center"/>
    </xf>
    <xf numFmtId="0" fontId="13" fillId="35" borderId="12" xfId="0" applyFont="1" applyFill="1" applyBorder="1" applyAlignment="1">
      <alignment horizontal="center" wrapText="1"/>
    </xf>
    <xf numFmtId="0" fontId="11" fillId="35" borderId="18" xfId="0" applyFont="1" applyFill="1" applyBorder="1" applyAlignment="1">
      <alignment horizontal="center" vertical="center"/>
    </xf>
    <xf numFmtId="49" fontId="11" fillId="35" borderId="18" xfId="0" applyNumberFormat="1" applyFont="1" applyFill="1" applyBorder="1" applyAlignment="1">
      <alignment horizontal="center" vertical="center"/>
    </xf>
    <xf numFmtId="0" fontId="5" fillId="35" borderId="18" xfId="0" applyFont="1" applyFill="1" applyBorder="1" applyAlignment="1">
      <alignment horizontal="center" vertical="center"/>
    </xf>
    <xf numFmtId="0" fontId="11" fillId="35" borderId="18" xfId="0" applyFont="1" applyFill="1" applyBorder="1" applyAlignment="1">
      <alignment horizontal="left" vertical="center" wrapText="1"/>
    </xf>
    <xf numFmtId="49" fontId="5" fillId="35" borderId="18" xfId="0" applyNumberFormat="1" applyFont="1" applyFill="1" applyBorder="1" applyAlignment="1">
      <alignment horizontal="center" vertical="center"/>
    </xf>
    <xf numFmtId="49" fontId="12" fillId="35" borderId="12" xfId="0" applyNumberFormat="1" applyFont="1" applyFill="1" applyBorder="1" applyAlignment="1">
      <alignment horizontal="center" vertical="center"/>
    </xf>
    <xf numFmtId="49" fontId="12" fillId="35" borderId="18" xfId="0" applyNumberFormat="1" applyFont="1" applyFill="1" applyBorder="1" applyAlignment="1">
      <alignment horizontal="center" vertical="center"/>
    </xf>
    <xf numFmtId="49" fontId="13" fillId="35" borderId="12" xfId="0" applyNumberFormat="1" applyFont="1" applyFill="1" applyBorder="1" applyAlignment="1">
      <alignment horizontal="center" vertical="center"/>
    </xf>
    <xf numFmtId="49" fontId="13" fillId="35" borderId="18" xfId="0" applyNumberFormat="1" applyFont="1" applyFill="1" applyBorder="1" applyAlignment="1">
      <alignment horizontal="center" vertical="center"/>
    </xf>
    <xf numFmtId="0" fontId="5" fillId="35" borderId="19" xfId="0" applyFont="1" applyFill="1" applyBorder="1" applyAlignment="1">
      <alignment horizontal="justify" vertical="center" wrapText="1"/>
    </xf>
    <xf numFmtId="0" fontId="5" fillId="35" borderId="20" xfId="0" applyFont="1" applyFill="1" applyBorder="1" applyAlignment="1">
      <alignment horizontal="justify" vertical="center" wrapText="1"/>
    </xf>
    <xf numFmtId="49" fontId="12" fillId="35" borderId="21" xfId="0" applyNumberFormat="1" applyFont="1" applyFill="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horizontal="right"/>
    </xf>
    <xf numFmtId="0" fontId="14" fillId="0" borderId="0" xfId="0" applyFont="1" applyFill="1" applyBorder="1" applyAlignment="1">
      <alignment horizontal="left" vertical="center" wrapText="1"/>
    </xf>
    <xf numFmtId="0" fontId="15" fillId="0" borderId="0" xfId="0" applyFont="1" applyFill="1" applyBorder="1" applyAlignment="1">
      <alignment/>
    </xf>
    <xf numFmtId="0" fontId="15" fillId="0" borderId="0" xfId="0" applyFont="1" applyFill="1" applyAlignment="1">
      <alignment/>
    </xf>
    <xf numFmtId="0" fontId="15" fillId="0" borderId="0" xfId="0" applyFont="1" applyFill="1" applyBorder="1" applyAlignment="1">
      <alignment wrapText="1"/>
    </xf>
    <xf numFmtId="0" fontId="15" fillId="0" borderId="0" xfId="0" applyFont="1" applyFill="1" applyAlignment="1">
      <alignment wrapText="1"/>
    </xf>
    <xf numFmtId="0" fontId="15" fillId="0" borderId="0" xfId="0" applyFont="1" applyFill="1" applyBorder="1" applyAlignment="1">
      <alignment horizontal="left" wrapText="1"/>
    </xf>
    <xf numFmtId="0" fontId="15" fillId="0" borderId="0" xfId="0" applyFont="1" applyFill="1" applyAlignment="1">
      <alignment horizontal="left" wrapText="1"/>
    </xf>
    <xf numFmtId="0" fontId="2" fillId="0" borderId="0" xfId="0" applyFont="1" applyBorder="1" applyAlignment="1">
      <alignment/>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0" fillId="0" borderId="22" xfId="0" applyBorder="1" applyAlignment="1">
      <alignment horizontal="right"/>
    </xf>
    <xf numFmtId="0" fontId="2" fillId="0" borderId="23" xfId="0" applyFont="1" applyBorder="1" applyAlignment="1">
      <alignment vertical="center" wrapText="1"/>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xf>
    <xf numFmtId="0" fontId="6" fillId="0" borderId="12" xfId="0" applyFont="1" applyBorder="1" applyAlignment="1">
      <alignment horizontal="left" vertical="center" wrapText="1"/>
    </xf>
    <xf numFmtId="197" fontId="6" fillId="0" borderId="12"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9" fillId="0" borderId="0" xfId="0" applyFont="1" applyBorder="1" applyAlignment="1">
      <alignment horizontal="center" vertical="center"/>
    </xf>
    <xf numFmtId="0" fontId="8" fillId="0" borderId="12" xfId="0" applyFont="1" applyBorder="1" applyAlignment="1">
      <alignment horizontal="center" vertical="center"/>
    </xf>
    <xf numFmtId="49" fontId="8" fillId="0" borderId="12" xfId="0" applyNumberFormat="1" applyFont="1" applyBorder="1" applyAlignment="1">
      <alignment horizontal="center" vertical="center"/>
    </xf>
    <xf numFmtId="0" fontId="8" fillId="0" borderId="12" xfId="0" applyFont="1" applyBorder="1" applyAlignment="1">
      <alignment horizontal="center" vertical="center" wrapText="1"/>
    </xf>
    <xf numFmtId="197" fontId="8" fillId="0" borderId="12" xfId="0" applyNumberFormat="1" applyFont="1" applyBorder="1" applyAlignment="1">
      <alignment horizontal="center" vertical="center"/>
    </xf>
    <xf numFmtId="49" fontId="8" fillId="0" borderId="12" xfId="0" applyNumberFormat="1" applyFont="1" applyFill="1" applyBorder="1" applyAlignment="1">
      <alignment horizontal="center" vertical="center"/>
    </xf>
    <xf numFmtId="0" fontId="5" fillId="35" borderId="23" xfId="0" applyNumberFormat="1" applyFont="1" applyFill="1" applyBorder="1" applyAlignment="1">
      <alignment horizontal="left" vertical="top" wrapText="1"/>
    </xf>
    <xf numFmtId="0" fontId="5" fillId="35" borderId="25" xfId="0" applyNumberFormat="1" applyFont="1" applyFill="1" applyBorder="1" applyAlignment="1">
      <alignment wrapText="1"/>
    </xf>
    <xf numFmtId="49" fontId="5" fillId="35" borderId="0" xfId="0" applyNumberFormat="1" applyFont="1" applyFill="1" applyBorder="1" applyAlignment="1">
      <alignment horizontal="center" vertical="center"/>
    </xf>
    <xf numFmtId="0" fontId="5" fillId="35" borderId="26" xfId="0" applyFont="1" applyFill="1" applyBorder="1" applyAlignment="1">
      <alignment horizontal="justify" vertical="center" wrapText="1"/>
    </xf>
    <xf numFmtId="0" fontId="5" fillId="35" borderId="13" xfId="0" applyFont="1" applyFill="1" applyBorder="1" applyAlignment="1">
      <alignment horizontal="justify" vertical="center" wrapText="1"/>
    </xf>
    <xf numFmtId="0" fontId="5" fillId="35" borderId="25" xfId="0" applyFont="1" applyFill="1" applyBorder="1" applyAlignment="1">
      <alignment horizontal="justify" vertical="center" wrapText="1"/>
    </xf>
    <xf numFmtId="49" fontId="5" fillId="0" borderId="0" xfId="0" applyNumberFormat="1" applyFont="1" applyFill="1" applyBorder="1" applyAlignment="1">
      <alignment horizontal="center" vertical="center"/>
    </xf>
    <xf numFmtId="197" fontId="5" fillId="0" borderId="0" xfId="0" applyNumberFormat="1" applyFont="1" applyBorder="1" applyAlignment="1">
      <alignment horizontal="left" vertical="center"/>
    </xf>
    <xf numFmtId="197" fontId="5"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49" fontId="5" fillId="35" borderId="0" xfId="0" applyNumberFormat="1" applyFont="1" applyFill="1" applyAlignment="1">
      <alignment horizontal="center" vertical="center"/>
    </xf>
    <xf numFmtId="15" fontId="5" fillId="35" borderId="18" xfId="0" applyNumberFormat="1" applyFont="1" applyFill="1" applyBorder="1" applyAlignment="1">
      <alignment horizontal="center" vertical="center"/>
    </xf>
    <xf numFmtId="15" fontId="5" fillId="35" borderId="10" xfId="0" applyNumberFormat="1" applyFont="1" applyFill="1" applyBorder="1" applyAlignment="1">
      <alignment horizontal="center" vertical="center"/>
    </xf>
    <xf numFmtId="17" fontId="5" fillId="35" borderId="18" xfId="0" applyNumberFormat="1" applyFont="1" applyFill="1" applyBorder="1" applyAlignment="1">
      <alignment horizontal="center" vertical="center"/>
    </xf>
    <xf numFmtId="0" fontId="8" fillId="36" borderId="0" xfId="0" applyFont="1" applyFill="1" applyBorder="1" applyAlignment="1">
      <alignment horizontal="center" vertical="center"/>
    </xf>
    <xf numFmtId="0" fontId="0" fillId="0" borderId="0" xfId="0" applyAlignment="1">
      <alignment horizontal="left"/>
    </xf>
    <xf numFmtId="0" fontId="0" fillId="0" borderId="0" xfId="0" applyAlignment="1">
      <alignment horizontal="left" vertical="center" wrapText="1"/>
    </xf>
    <xf numFmtId="0" fontId="2" fillId="0" borderId="0" xfId="0" applyFont="1" applyAlignment="1">
      <alignment horizontal="left"/>
    </xf>
    <xf numFmtId="0" fontId="2" fillId="0" borderId="27"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6" xfId="0" applyBorder="1" applyAlignment="1">
      <alignment horizontal="left" vertical="center" wrapTex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4" xfId="0" applyFont="1" applyFill="1" applyBorder="1" applyAlignment="1">
      <alignment horizontal="center" vertical="center"/>
    </xf>
    <xf numFmtId="0" fontId="2" fillId="33" borderId="30"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0" borderId="35" xfId="0" applyFont="1" applyFill="1" applyBorder="1" applyAlignment="1">
      <alignment horizontal="center" wrapText="1"/>
    </xf>
    <xf numFmtId="0" fontId="2" fillId="0" borderId="36" xfId="0" applyFont="1" applyFill="1" applyBorder="1" applyAlignment="1">
      <alignment horizontal="center" wrapText="1"/>
    </xf>
    <xf numFmtId="0" fontId="2" fillId="0" borderId="37" xfId="0" applyFont="1" applyFill="1" applyBorder="1" applyAlignment="1">
      <alignment horizont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2" fillId="0" borderId="38" xfId="0" applyFont="1" applyBorder="1" applyAlignment="1">
      <alignment horizontal="left" vertical="center" wrapText="1"/>
    </xf>
    <xf numFmtId="0" fontId="0" fillId="0" borderId="18" xfId="0" applyBorder="1" applyAlignment="1">
      <alignment horizontal="left" vertical="center" wrapText="1"/>
    </xf>
    <xf numFmtId="0" fontId="0" fillId="0" borderId="25" xfId="0"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23"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24" xfId="0" applyFont="1" applyBorder="1" applyAlignment="1">
      <alignment horizontal="left" vertical="center" wrapText="1"/>
    </xf>
    <xf numFmtId="0" fontId="6" fillId="33" borderId="3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4" xfId="0" applyFont="1" applyFill="1" applyBorder="1" applyAlignment="1">
      <alignment horizontal="center" vertical="center"/>
    </xf>
    <xf numFmtId="2" fontId="0" fillId="0" borderId="14" xfId="0" applyNumberFormat="1" applyBorder="1" applyAlignment="1">
      <alignment horizontal="center" vertic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10"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7" fillId="33" borderId="39" xfId="0" applyFont="1" applyFill="1" applyBorder="1" applyAlignment="1">
      <alignment horizontal="center" vertical="center"/>
    </xf>
    <xf numFmtId="0" fontId="7" fillId="33" borderId="40" xfId="0" applyFont="1" applyFill="1" applyBorder="1" applyAlignment="1">
      <alignment horizontal="center" vertical="center"/>
    </xf>
    <xf numFmtId="0" fontId="2" fillId="0" borderId="27" xfId="0" applyFont="1" applyBorder="1" applyAlignment="1">
      <alignment horizontal="left" vertical="center"/>
    </xf>
    <xf numFmtId="0" fontId="2" fillId="0" borderId="10" xfId="0" applyFont="1" applyBorder="1" applyAlignment="1">
      <alignment horizontal="left" vertical="center"/>
    </xf>
    <xf numFmtId="0" fontId="0" fillId="0" borderId="44" xfId="0" applyBorder="1" applyAlignment="1">
      <alignment horizontal="center"/>
    </xf>
    <xf numFmtId="0" fontId="0" fillId="0" borderId="45" xfId="0" applyBorder="1" applyAlignment="1">
      <alignment horizontal="center"/>
    </xf>
    <xf numFmtId="0" fontId="0" fillId="0" borderId="21" xfId="0" applyBorder="1" applyAlignment="1">
      <alignment horizontal="center"/>
    </xf>
    <xf numFmtId="0" fontId="2" fillId="33" borderId="35" xfId="0" applyFont="1" applyFill="1" applyBorder="1" applyAlignment="1">
      <alignment horizontal="center" wrapText="1"/>
    </xf>
    <xf numFmtId="0" fontId="2" fillId="33" borderId="36" xfId="0" applyFont="1" applyFill="1" applyBorder="1" applyAlignment="1">
      <alignment horizontal="center" wrapText="1"/>
    </xf>
    <xf numFmtId="0" fontId="2" fillId="33" borderId="37" xfId="0" applyFont="1" applyFill="1" applyBorder="1" applyAlignment="1">
      <alignment horizontal="center" wrapText="1"/>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2" fillId="0" borderId="18" xfId="0" applyFont="1" applyBorder="1" applyAlignment="1">
      <alignment horizontal="left" vertical="center" wrapText="1"/>
    </xf>
    <xf numFmtId="0" fontId="0" fillId="0" borderId="18" xfId="0" applyBorder="1" applyAlignment="1">
      <alignment horizontal="center" vertical="center"/>
    </xf>
    <xf numFmtId="0" fontId="0" fillId="0" borderId="25" xfId="0" applyBorder="1" applyAlignment="1">
      <alignment horizontal="center" vertical="center"/>
    </xf>
    <xf numFmtId="0" fontId="2" fillId="0" borderId="0" xfId="0" applyFont="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4" xfId="0" applyFont="1" applyFill="1" applyBorder="1" applyAlignment="1">
      <alignment horizontal="center" vertical="center" wrapText="1"/>
    </xf>
    <xf numFmtId="2" fontId="14" fillId="33" borderId="30" xfId="0" applyNumberFormat="1" applyFont="1" applyFill="1" applyBorder="1" applyAlignment="1">
      <alignment horizontal="center" vertical="center" wrapText="1"/>
    </xf>
    <xf numFmtId="2" fontId="14" fillId="33" borderId="31" xfId="0" applyNumberFormat="1" applyFont="1" applyFill="1" applyBorder="1" applyAlignment="1">
      <alignment horizontal="center" vertical="center" wrapText="1"/>
    </xf>
    <xf numFmtId="2" fontId="14" fillId="33" borderId="32" xfId="0" applyNumberFormat="1" applyFont="1" applyFill="1" applyBorder="1" applyAlignment="1">
      <alignment horizontal="center" vertical="center" wrapText="1"/>
    </xf>
    <xf numFmtId="2" fontId="14" fillId="33" borderId="33" xfId="0" applyNumberFormat="1" applyFont="1" applyFill="1" applyBorder="1" applyAlignment="1">
      <alignment horizontal="center" vertical="center" wrapText="1"/>
    </xf>
    <xf numFmtId="2" fontId="14" fillId="33" borderId="34" xfId="0" applyNumberFormat="1" applyFont="1" applyFill="1" applyBorder="1" applyAlignment="1">
      <alignment horizontal="center" vertical="center" wrapText="1"/>
    </xf>
    <xf numFmtId="2" fontId="14" fillId="33" borderId="24" xfId="0" applyNumberFormat="1" applyFont="1" applyFill="1" applyBorder="1" applyAlignment="1">
      <alignment horizontal="center" vertical="center" wrapText="1"/>
    </xf>
    <xf numFmtId="2" fontId="14" fillId="0" borderId="0" xfId="0" applyNumberFormat="1" applyFont="1" applyFill="1" applyBorder="1" applyAlignment="1">
      <alignment horizontal="center" vertical="center" wrapText="1"/>
    </xf>
    <xf numFmtId="2" fontId="14" fillId="0" borderId="0" xfId="0" applyNumberFormat="1" applyFont="1" applyFill="1" applyAlignment="1">
      <alignment horizontal="center" vertical="center" wrapText="1"/>
    </xf>
    <xf numFmtId="2" fontId="14" fillId="0" borderId="0" xfId="0" applyNumberFormat="1" applyFont="1" applyFill="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left"/>
    </xf>
    <xf numFmtId="0" fontId="2" fillId="0" borderId="0" xfId="0" applyFont="1" applyAlignment="1">
      <alignment horizontal="left" vertical="center" wrapText="1"/>
    </xf>
    <xf numFmtId="0" fontId="2" fillId="0" borderId="0" xfId="0" applyFont="1" applyAlignment="1">
      <alignment horizontal="left" wrapText="1"/>
    </xf>
    <xf numFmtId="0" fontId="0" fillId="0" borderId="0" xfId="0" applyFont="1" applyAlignment="1">
      <alignment horizontal="center" wrapText="1"/>
    </xf>
    <xf numFmtId="0" fontId="14" fillId="0" borderId="0" xfId="0" applyFont="1" applyFill="1" applyBorder="1" applyAlignment="1">
      <alignment vertical="center" wrapText="1"/>
    </xf>
    <xf numFmtId="0" fontId="15" fillId="0" borderId="0" xfId="0" applyFont="1" applyFill="1" applyBorder="1" applyAlignment="1">
      <alignment vertical="center"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22" xfId="0" applyBorder="1" applyAlignment="1">
      <alignment horizontal="left" wrapText="1"/>
    </xf>
    <xf numFmtId="0" fontId="0" fillId="0" borderId="0" xfId="0" applyBorder="1" applyAlignment="1">
      <alignment horizontal="left" wrapText="1"/>
    </xf>
    <xf numFmtId="0" fontId="0" fillId="0" borderId="23" xfId="0" applyBorder="1" applyAlignment="1">
      <alignment horizontal="left" wrapText="1"/>
    </xf>
    <xf numFmtId="0" fontId="2" fillId="0" borderId="22" xfId="0" applyFont="1" applyBorder="1" applyAlignment="1">
      <alignment horizontal="center"/>
    </xf>
    <xf numFmtId="0" fontId="2" fillId="0" borderId="0" xfId="0" applyFont="1"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49" fontId="5" fillId="35" borderId="46" xfId="0" applyNumberFormat="1" applyFont="1" applyFill="1" applyBorder="1" applyAlignment="1">
      <alignment horizontal="center" vertical="center"/>
    </xf>
    <xf numFmtId="49" fontId="5" fillId="35" borderId="18" xfId="0" applyNumberFormat="1" applyFont="1" applyFill="1" applyBorder="1" applyAlignment="1">
      <alignment horizontal="center" vertical="center"/>
    </xf>
    <xf numFmtId="49" fontId="11" fillId="35" borderId="46" xfId="0" applyNumberFormat="1" applyFont="1" applyFill="1" applyBorder="1" applyAlignment="1">
      <alignment horizontal="center" vertical="center"/>
    </xf>
    <xf numFmtId="49" fontId="11" fillId="35" borderId="18" xfId="0" applyNumberFormat="1" applyFont="1" applyFill="1" applyBorder="1" applyAlignment="1">
      <alignment horizontal="center" vertical="center"/>
    </xf>
    <xf numFmtId="0" fontId="11" fillId="35" borderId="46" xfId="0" applyFont="1" applyFill="1" applyBorder="1" applyAlignment="1">
      <alignment horizontal="center" vertical="center"/>
    </xf>
    <xf numFmtId="0" fontId="11" fillId="35" borderId="18" xfId="0" applyFont="1" applyFill="1" applyBorder="1" applyAlignment="1">
      <alignment horizontal="center" vertical="center"/>
    </xf>
    <xf numFmtId="49" fontId="5" fillId="35" borderId="12" xfId="0" applyNumberFormat="1" applyFont="1" applyFill="1" applyBorder="1" applyAlignment="1">
      <alignment horizontal="center" vertical="center"/>
    </xf>
    <xf numFmtId="49" fontId="13" fillId="35" borderId="12" xfId="0" applyNumberFormat="1" applyFont="1" applyFill="1" applyBorder="1" applyAlignment="1">
      <alignment horizontal="center" vertical="center" textRotation="90"/>
    </xf>
    <xf numFmtId="49" fontId="13" fillId="35" borderId="46" xfId="0" applyNumberFormat="1" applyFont="1" applyFill="1" applyBorder="1" applyAlignment="1">
      <alignment horizontal="center" vertical="center" textRotation="90"/>
    </xf>
    <xf numFmtId="49" fontId="13" fillId="35" borderId="18" xfId="0" applyNumberFormat="1" applyFont="1" applyFill="1" applyBorder="1" applyAlignment="1">
      <alignment horizontal="center" vertical="center" textRotation="90"/>
    </xf>
    <xf numFmtId="0" fontId="11" fillId="35" borderId="12" xfId="0" applyFont="1" applyFill="1" applyBorder="1" applyAlignment="1">
      <alignment horizontal="left" vertical="center" wrapText="1"/>
    </xf>
    <xf numFmtId="0" fontId="11" fillId="35" borderId="46" xfId="0" applyFont="1" applyFill="1" applyBorder="1" applyAlignment="1">
      <alignment horizontal="left" vertical="center" wrapText="1"/>
    </xf>
    <xf numFmtId="0" fontId="11" fillId="35" borderId="18" xfId="0" applyFont="1" applyFill="1" applyBorder="1" applyAlignment="1">
      <alignment horizontal="left" vertical="center" wrapText="1"/>
    </xf>
    <xf numFmtId="0" fontId="5" fillId="35" borderId="10" xfId="0" applyFont="1" applyFill="1" applyBorder="1" applyAlignment="1">
      <alignment horizontal="center" vertical="center"/>
    </xf>
    <xf numFmtId="0" fontId="13" fillId="35" borderId="12" xfId="0" applyFont="1" applyFill="1" applyBorder="1" applyAlignment="1">
      <alignment horizontal="center" wrapText="1"/>
    </xf>
    <xf numFmtId="0" fontId="13" fillId="35" borderId="46" xfId="0" applyFont="1" applyFill="1" applyBorder="1" applyAlignment="1">
      <alignment horizontal="center" wrapText="1"/>
    </xf>
    <xf numFmtId="0" fontId="13" fillId="35" borderId="18" xfId="0" applyFont="1" applyFill="1" applyBorder="1" applyAlignment="1">
      <alignment horizontal="center" wrapText="1"/>
    </xf>
    <xf numFmtId="0" fontId="5" fillId="0" borderId="0" xfId="0" applyFont="1" applyAlignment="1">
      <alignment vertical="top" wrapText="1"/>
    </xf>
    <xf numFmtId="49" fontId="12" fillId="35" borderId="12" xfId="0" applyNumberFormat="1" applyFont="1" applyFill="1" applyBorder="1" applyAlignment="1">
      <alignment horizontal="center" vertical="center"/>
    </xf>
    <xf numFmtId="49" fontId="12" fillId="35" borderId="46" xfId="0" applyNumberFormat="1" applyFont="1" applyFill="1" applyBorder="1" applyAlignment="1">
      <alignment horizontal="center" vertical="center"/>
    </xf>
    <xf numFmtId="49" fontId="12" fillId="35" borderId="18" xfId="0" applyNumberFormat="1" applyFont="1" applyFill="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197" fontId="6" fillId="0" borderId="33" xfId="0" applyNumberFormat="1" applyFont="1" applyFill="1" applyBorder="1" applyAlignment="1">
      <alignment horizontal="center" vertical="center"/>
    </xf>
    <xf numFmtId="197" fontId="6" fillId="0" borderId="34" xfId="0" applyNumberFormat="1" applyFont="1" applyFill="1" applyBorder="1" applyAlignment="1">
      <alignment horizontal="center" vertical="center"/>
    </xf>
    <xf numFmtId="197" fontId="6" fillId="0" borderId="24" xfId="0" applyNumberFormat="1" applyFont="1" applyFill="1" applyBorder="1" applyAlignment="1">
      <alignment horizontal="center" vertical="center"/>
    </xf>
    <xf numFmtId="0" fontId="5" fillId="0" borderId="34" xfId="0" applyFont="1" applyFill="1" applyBorder="1" applyAlignment="1">
      <alignment horizontal="left" vertical="center"/>
    </xf>
    <xf numFmtId="0" fontId="5" fillId="0" borderId="24" xfId="0" applyFont="1" applyFill="1" applyBorder="1" applyAlignment="1">
      <alignment horizontal="left" vertical="center"/>
    </xf>
    <xf numFmtId="49" fontId="13" fillId="35" borderId="46" xfId="0" applyNumberFormat="1" applyFont="1" applyFill="1" applyBorder="1" applyAlignment="1">
      <alignment horizontal="center" vertical="center"/>
    </xf>
    <xf numFmtId="49" fontId="13" fillId="35" borderId="18" xfId="0" applyNumberFormat="1" applyFont="1" applyFill="1" applyBorder="1" applyAlignment="1">
      <alignment horizontal="center" vertical="center"/>
    </xf>
    <xf numFmtId="0" fontId="5" fillId="35" borderId="46"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23" xfId="0" applyFont="1" applyFill="1" applyBorder="1" applyAlignment="1">
      <alignment horizontal="left" vertical="center" wrapText="1"/>
    </xf>
    <xf numFmtId="0" fontId="5" fillId="35" borderId="23" xfId="0" applyFont="1" applyFill="1" applyBorder="1" applyAlignment="1">
      <alignment/>
    </xf>
    <xf numFmtId="197" fontId="6" fillId="0" borderId="47" xfId="0" applyNumberFormat="1" applyFont="1" applyBorder="1" applyAlignment="1">
      <alignment horizontal="center" vertical="center" wrapText="1"/>
    </xf>
    <xf numFmtId="197" fontId="6" fillId="0" borderId="48"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49" fontId="11" fillId="35" borderId="12" xfId="0" applyNumberFormat="1" applyFont="1" applyFill="1" applyBorder="1" applyAlignment="1">
      <alignment horizontal="center" vertical="center"/>
    </xf>
    <xf numFmtId="0" fontId="11" fillId="35" borderId="12" xfId="0" applyFont="1" applyFill="1" applyBorder="1" applyAlignment="1">
      <alignment horizontal="center" vertical="center"/>
    </xf>
    <xf numFmtId="49" fontId="5" fillId="35" borderId="49" xfId="0" applyNumberFormat="1" applyFont="1" applyFill="1" applyBorder="1" applyAlignment="1">
      <alignment horizontal="left" vertical="center" wrapText="1"/>
    </xf>
    <xf numFmtId="49" fontId="5" fillId="35" borderId="23" xfId="0" applyNumberFormat="1" applyFont="1" applyFill="1" applyBorder="1" applyAlignment="1">
      <alignment horizontal="left" vertical="center" wrapText="1"/>
    </xf>
    <xf numFmtId="0" fontId="5" fillId="35" borderId="23" xfId="0" applyFont="1" applyFill="1" applyBorder="1" applyAlignment="1">
      <alignment wrapText="1"/>
    </xf>
    <xf numFmtId="0" fontId="6" fillId="0" borderId="47" xfId="0" applyFont="1" applyBorder="1" applyAlignment="1">
      <alignment horizontal="center" vertical="center"/>
    </xf>
    <xf numFmtId="0" fontId="6" fillId="0" borderId="50" xfId="0" applyFont="1" applyBorder="1" applyAlignment="1">
      <alignment horizontal="center" vertical="center"/>
    </xf>
    <xf numFmtId="0" fontId="6" fillId="0" borderId="48" xfId="0"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mincultura.gov.co/eContent/images/template/im_logo.jpg" TargetMode="External" /><Relationship Id="rId2" Type="http://schemas.openxmlformats.org/officeDocument/2006/relationships/hyperlink" Target="http://www.mincultura.gov.co/eContent/home.asp" TargetMode="External" /><Relationship Id="rId3" Type="http://schemas.openxmlformats.org/officeDocument/2006/relationships/hyperlink" Target="http://www.mincultura.gov.co/eContent/home.asp" TargetMode="External" /><Relationship Id="rId4" Type="http://schemas.openxmlformats.org/officeDocument/2006/relationships/hyperlink" Target="http://www.mincultura.gov.co/eContent/home.asp" TargetMode="External" /><Relationship Id="rId5" Type="http://schemas.openxmlformats.org/officeDocument/2006/relationships/hyperlink" Target="http://www.mincultura.gov.co/eContent/home.asp" TargetMode="External" /><Relationship Id="rId6" Type="http://schemas.openxmlformats.org/officeDocument/2006/relationships/hyperlink" Target="http://www.mincultura.gov.co/eContent/home.asp" TargetMode="External" /><Relationship Id="rId7" Type="http://schemas.openxmlformats.org/officeDocument/2006/relationships/hyperlink" Target="http://www.mincultura.gov.co/eContent/home.a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571500</xdr:colOff>
      <xdr:row>0</xdr:row>
      <xdr:rowOff>0</xdr:rowOff>
    </xdr:to>
    <xdr:pic>
      <xdr:nvPicPr>
        <xdr:cNvPr id="1" name="Picture 1" descr="http://www.mincultura.gov.co/eContent/images/template/im_logo.jpg">
          <a:hlinkClick r:id="rId3"/>
        </xdr:cNvPr>
        <xdr:cNvPicPr preferRelativeResize="1">
          <a:picLocks noChangeAspect="1"/>
        </xdr:cNvPicPr>
      </xdr:nvPicPr>
      <xdr:blipFill>
        <a:blip r:link="rId1"/>
        <a:srcRect r="65377" b="12771"/>
        <a:stretch>
          <a:fillRect/>
        </a:stretch>
      </xdr:blipFill>
      <xdr:spPr>
        <a:xfrm>
          <a:off x="114300"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0</xdr:row>
      <xdr:rowOff>0</xdr:rowOff>
    </xdr:to>
    <xdr:pic>
      <xdr:nvPicPr>
        <xdr:cNvPr id="2" name="Picture 1" descr="http://www.mincultura.gov.co/eContent/images/template/im_logo.jpg">
          <a:hlinkClick r:id="rId5"/>
        </xdr:cNvPr>
        <xdr:cNvPicPr preferRelativeResize="1">
          <a:picLocks noChangeAspect="1"/>
        </xdr:cNvPicPr>
      </xdr:nvPicPr>
      <xdr:blipFill>
        <a:blip r:link="rId1"/>
        <a:srcRect r="65377" b="12771"/>
        <a:stretch>
          <a:fillRect/>
        </a:stretch>
      </xdr:blipFill>
      <xdr:spPr>
        <a:xfrm>
          <a:off x="771525" y="0"/>
          <a:ext cx="457200" cy="0"/>
        </a:xfrm>
        <a:prstGeom prst="rect">
          <a:avLst/>
        </a:prstGeom>
        <a:noFill/>
        <a:ln w="9525" cmpd="sng">
          <a:noFill/>
        </a:ln>
      </xdr:spPr>
    </xdr:pic>
    <xdr:clientData/>
  </xdr:twoCellAnchor>
  <xdr:twoCellAnchor>
    <xdr:from>
      <xdr:col>1</xdr:col>
      <xdr:colOff>114300</xdr:colOff>
      <xdr:row>0</xdr:row>
      <xdr:rowOff>0</xdr:rowOff>
    </xdr:from>
    <xdr:to>
      <xdr:col>1</xdr:col>
      <xdr:colOff>571500</xdr:colOff>
      <xdr:row>3</xdr:row>
      <xdr:rowOff>123825</xdr:rowOff>
    </xdr:to>
    <xdr:pic>
      <xdr:nvPicPr>
        <xdr:cNvPr id="3" name="Picture 1" descr="http://www.mincultura.gov.co/eContent/images/template/im_logo.jpg">
          <a:hlinkClick r:id="rId7"/>
        </xdr:cNvPr>
        <xdr:cNvPicPr preferRelativeResize="1">
          <a:picLocks noChangeAspect="1"/>
        </xdr:cNvPicPr>
      </xdr:nvPicPr>
      <xdr:blipFill>
        <a:blip r:link="rId1"/>
        <a:srcRect r="65377" b="12771"/>
        <a:stretch>
          <a:fillRect/>
        </a:stretch>
      </xdr:blipFill>
      <xdr:spPr>
        <a:xfrm>
          <a:off x="771525" y="0"/>
          <a:ext cx="4572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sheetPr>
  <dimension ref="A1:K59"/>
  <sheetViews>
    <sheetView zoomScalePageLayoutView="0" workbookViewId="0" topLeftCell="A49">
      <selection activeCell="H10" sqref="H10"/>
    </sheetView>
  </sheetViews>
  <sheetFormatPr defaultColWidth="11.421875" defaultRowHeight="12.75"/>
  <cols>
    <col min="1" max="1" width="5.7109375" style="0" customWidth="1"/>
    <col min="4" max="4" width="7.57421875" style="0" customWidth="1"/>
    <col min="5" max="5" width="17.57421875" style="0" customWidth="1"/>
    <col min="6" max="6" width="19.8515625" style="0" customWidth="1"/>
    <col min="7" max="7" width="19.7109375" style="0" customWidth="1"/>
    <col min="8" max="8" width="20.8515625" style="0" customWidth="1"/>
  </cols>
  <sheetData>
    <row r="1" spans="1:9" ht="12.75" customHeight="1">
      <c r="A1" s="191" t="s">
        <v>8</v>
      </c>
      <c r="B1" s="191"/>
      <c r="C1" s="191"/>
      <c r="D1" s="191"/>
      <c r="E1" s="191"/>
      <c r="F1" s="191"/>
      <c r="G1" s="191"/>
      <c r="H1" s="191"/>
      <c r="I1" s="191"/>
    </row>
    <row r="2" spans="1:9" ht="12.75">
      <c r="A2" s="191"/>
      <c r="B2" s="191"/>
      <c r="C2" s="191"/>
      <c r="D2" s="191"/>
      <c r="E2" s="191"/>
      <c r="F2" s="191"/>
      <c r="G2" s="191"/>
      <c r="H2" s="191"/>
      <c r="I2" s="191"/>
    </row>
    <row r="4" spans="1:10" ht="12.75" customHeight="1">
      <c r="A4" s="112" t="s">
        <v>181</v>
      </c>
      <c r="B4" s="112"/>
      <c r="C4" s="112"/>
      <c r="D4" s="112"/>
      <c r="E4" s="112"/>
      <c r="F4" s="112"/>
      <c r="G4" s="112"/>
      <c r="H4" s="112"/>
      <c r="I4" s="112"/>
      <c r="J4" s="2"/>
    </row>
    <row r="5" spans="1:10" ht="12.75">
      <c r="A5" s="112"/>
      <c r="B5" s="112"/>
      <c r="C5" s="112"/>
      <c r="D5" s="112"/>
      <c r="E5" s="112"/>
      <c r="F5" s="112"/>
      <c r="G5" s="112"/>
      <c r="H5" s="112"/>
      <c r="I5" s="112"/>
      <c r="J5" s="2"/>
    </row>
    <row r="6" spans="1:10" ht="12.75">
      <c r="A6" s="112"/>
      <c r="B6" s="112"/>
      <c r="C6" s="112"/>
      <c r="D6" s="112"/>
      <c r="E6" s="112"/>
      <c r="F6" s="112"/>
      <c r="G6" s="112"/>
      <c r="H6" s="112"/>
      <c r="I6" s="112"/>
      <c r="J6" s="2"/>
    </row>
    <row r="7" spans="1:10" ht="12.75">
      <c r="A7" s="112"/>
      <c r="B7" s="112"/>
      <c r="C7" s="112"/>
      <c r="D7" s="112"/>
      <c r="E7" s="112"/>
      <c r="F7" s="112"/>
      <c r="G7" s="112"/>
      <c r="H7" s="112"/>
      <c r="I7" s="112"/>
      <c r="J7" s="2"/>
    </row>
    <row r="8" spans="1:10" ht="12.75">
      <c r="A8" s="112"/>
      <c r="B8" s="112"/>
      <c r="C8" s="112"/>
      <c r="D8" s="112"/>
      <c r="E8" s="112"/>
      <c r="F8" s="112"/>
      <c r="G8" s="112"/>
      <c r="H8" s="112"/>
      <c r="I8" s="112"/>
      <c r="J8" s="2"/>
    </row>
    <row r="9" spans="1:10" ht="60" customHeight="1">
      <c r="A9" s="112"/>
      <c r="B9" s="112"/>
      <c r="C9" s="112"/>
      <c r="D9" s="112"/>
      <c r="E9" s="112"/>
      <c r="F9" s="112"/>
      <c r="G9" s="112"/>
      <c r="H9" s="112"/>
      <c r="I9" s="112"/>
      <c r="J9" s="2"/>
    </row>
    <row r="10" spans="1:10" ht="21.75" customHeight="1" thickBot="1">
      <c r="A10" s="7"/>
      <c r="B10" s="7"/>
      <c r="C10" s="7"/>
      <c r="D10" s="7"/>
      <c r="E10" s="7"/>
      <c r="F10" s="7"/>
      <c r="G10" s="7"/>
      <c r="H10" s="7"/>
      <c r="I10" s="7"/>
      <c r="J10" s="2"/>
    </row>
    <row r="11" spans="2:11" ht="26.25" customHeight="1" thickBot="1">
      <c r="B11" s="192" t="s">
        <v>93</v>
      </c>
      <c r="C11" s="193"/>
      <c r="D11" s="194"/>
      <c r="E11" s="138" t="s">
        <v>182</v>
      </c>
      <c r="F11" s="140"/>
      <c r="G11" s="201" t="s">
        <v>183</v>
      </c>
      <c r="H11" s="204" t="s">
        <v>184</v>
      </c>
      <c r="I11" s="3"/>
      <c r="J11" s="3"/>
      <c r="K11" s="3"/>
    </row>
    <row r="12" spans="2:10" ht="12.75" customHeight="1">
      <c r="B12" s="195"/>
      <c r="C12" s="196"/>
      <c r="D12" s="197"/>
      <c r="E12" s="207" t="s">
        <v>185</v>
      </c>
      <c r="F12" s="209" t="s">
        <v>186</v>
      </c>
      <c r="G12" s="202"/>
      <c r="H12" s="205"/>
      <c r="I12" s="3"/>
      <c r="J12" s="3"/>
    </row>
    <row r="13" spans="2:10" ht="27" customHeight="1" thickBot="1">
      <c r="B13" s="198"/>
      <c r="C13" s="199"/>
      <c r="D13" s="200"/>
      <c r="E13" s="208"/>
      <c r="F13" s="210"/>
      <c r="G13" s="203"/>
      <c r="H13" s="206"/>
      <c r="I13" s="3"/>
      <c r="J13" s="3"/>
    </row>
    <row r="14" spans="2:8" ht="12.75">
      <c r="B14" s="144" t="s">
        <v>127</v>
      </c>
      <c r="C14" s="188"/>
      <c r="D14" s="188"/>
      <c r="E14" s="189">
        <f>2*1.25</f>
        <v>2.5</v>
      </c>
      <c r="F14" s="189" t="s">
        <v>128</v>
      </c>
      <c r="G14" s="190">
        <f>1.25*2</f>
        <v>2.5</v>
      </c>
      <c r="H14" s="8"/>
    </row>
    <row r="15" spans="2:8" ht="12.75">
      <c r="B15" s="114"/>
      <c r="C15" s="169"/>
      <c r="D15" s="169"/>
      <c r="E15" s="170"/>
      <c r="F15" s="170"/>
      <c r="G15" s="171"/>
      <c r="H15" s="8"/>
    </row>
    <row r="16" spans="2:8" ht="12.75">
      <c r="B16" s="166"/>
      <c r="C16" s="167"/>
      <c r="D16" s="168"/>
      <c r="E16" s="1"/>
      <c r="F16" s="1"/>
      <c r="G16" s="4"/>
      <c r="H16" s="8"/>
    </row>
    <row r="17" spans="2:8" ht="12.75">
      <c r="B17" s="174" t="s">
        <v>129</v>
      </c>
      <c r="C17" s="175"/>
      <c r="D17" s="175"/>
      <c r="E17" s="170">
        <f>0.71*12</f>
        <v>8.52</v>
      </c>
      <c r="F17" s="170">
        <f>0.71*4</f>
        <v>2.84</v>
      </c>
      <c r="G17" s="171">
        <f>0.71*4</f>
        <v>2.84</v>
      </c>
      <c r="H17" s="8"/>
    </row>
    <row r="18" spans="2:8" ht="12.75">
      <c r="B18" s="174"/>
      <c r="C18" s="175"/>
      <c r="D18" s="175"/>
      <c r="E18" s="170"/>
      <c r="F18" s="170"/>
      <c r="G18" s="171"/>
      <c r="H18" s="165"/>
    </row>
    <row r="19" spans="2:8" ht="12.75">
      <c r="B19" s="166"/>
      <c r="C19" s="167"/>
      <c r="D19" s="168"/>
      <c r="E19" s="1"/>
      <c r="F19" s="1"/>
      <c r="G19" s="4"/>
      <c r="H19" s="165"/>
    </row>
    <row r="20" spans="2:8" ht="22.5" customHeight="1">
      <c r="B20" s="174" t="s">
        <v>121</v>
      </c>
      <c r="C20" s="175"/>
      <c r="D20" s="175"/>
      <c r="E20" s="9" t="s">
        <v>128</v>
      </c>
      <c r="F20" s="10">
        <f>53.25-15.3</f>
        <v>37.95</v>
      </c>
      <c r="G20" s="11">
        <v>15.3</v>
      </c>
      <c r="H20" s="8"/>
    </row>
    <row r="21" spans="2:8" ht="13.5" thickBot="1">
      <c r="B21" s="166"/>
      <c r="C21" s="167"/>
      <c r="D21" s="168"/>
      <c r="E21" s="1"/>
      <c r="F21" s="1"/>
      <c r="G21" s="4"/>
      <c r="H21" s="8"/>
    </row>
    <row r="22" spans="2:8" ht="12.75">
      <c r="B22" s="114" t="s">
        <v>122</v>
      </c>
      <c r="C22" s="169"/>
      <c r="D22" s="169"/>
      <c r="E22" s="170" t="s">
        <v>128</v>
      </c>
      <c r="F22" s="170">
        <f>70.46-24</f>
        <v>46.459999999999994</v>
      </c>
      <c r="G22" s="171">
        <v>24</v>
      </c>
      <c r="H22" s="172">
        <v>20</v>
      </c>
    </row>
    <row r="23" spans="2:8" ht="13.5" thickBot="1">
      <c r="B23" s="114"/>
      <c r="C23" s="169"/>
      <c r="D23" s="169"/>
      <c r="E23" s="170"/>
      <c r="F23" s="170"/>
      <c r="G23" s="171"/>
      <c r="H23" s="173"/>
    </row>
    <row r="24" spans="2:8" ht="13.5" thickBot="1">
      <c r="B24" s="176"/>
      <c r="C24" s="177"/>
      <c r="D24" s="178"/>
      <c r="E24" s="5"/>
      <c r="F24" s="5"/>
      <c r="G24" s="6"/>
      <c r="H24" s="8"/>
    </row>
    <row r="25" spans="2:8" ht="31.5" customHeight="1" thickBot="1">
      <c r="B25" s="179" t="s">
        <v>187</v>
      </c>
      <c r="C25" s="180"/>
      <c r="D25" s="181"/>
      <c r="E25" s="182">
        <f>11.02+87.25</f>
        <v>98.27</v>
      </c>
      <c r="F25" s="183"/>
      <c r="G25" s="184"/>
      <c r="H25" s="12">
        <f>E25-H22</f>
        <v>78.27</v>
      </c>
    </row>
    <row r="26" spans="2:8" ht="30" customHeight="1" thickBot="1">
      <c r="B26" s="135" t="s">
        <v>65</v>
      </c>
      <c r="C26" s="136"/>
      <c r="D26" s="137"/>
      <c r="E26" s="185">
        <v>44.64</v>
      </c>
      <c r="F26" s="186"/>
      <c r="G26" s="187"/>
      <c r="H26" s="156" t="s">
        <v>66</v>
      </c>
    </row>
    <row r="27" spans="2:8" ht="12.75" customHeight="1">
      <c r="B27" s="159" t="s">
        <v>123</v>
      </c>
      <c r="C27" s="160"/>
      <c r="D27" s="161"/>
      <c r="E27" s="120">
        <f>98.27+44.64</f>
        <v>142.91</v>
      </c>
      <c r="F27" s="121"/>
      <c r="G27" s="122"/>
      <c r="H27" s="157"/>
    </row>
    <row r="28" spans="2:8" ht="13.5" customHeight="1" thickBot="1">
      <c r="B28" s="162"/>
      <c r="C28" s="163"/>
      <c r="D28" s="164"/>
      <c r="E28" s="123"/>
      <c r="F28" s="124"/>
      <c r="G28" s="125"/>
      <c r="H28" s="158"/>
    </row>
    <row r="29" spans="2:7" ht="13.5" customHeight="1">
      <c r="B29" s="13"/>
      <c r="C29" s="13"/>
      <c r="D29" s="13"/>
      <c r="E29" s="14"/>
      <c r="F29" s="14"/>
      <c r="G29" s="14"/>
    </row>
    <row r="30" spans="2:7" ht="13.5" customHeight="1">
      <c r="B30" s="13"/>
      <c r="C30" s="13"/>
      <c r="D30" s="13"/>
      <c r="E30" s="14"/>
      <c r="F30" s="14"/>
      <c r="G30" s="14"/>
    </row>
    <row r="31" spans="2:7" ht="13.5" customHeight="1" thickBot="1">
      <c r="B31" s="13"/>
      <c r="C31" s="13"/>
      <c r="D31" s="13"/>
      <c r="E31" s="14"/>
      <c r="F31" s="14"/>
      <c r="G31" s="14"/>
    </row>
    <row r="32" spans="1:9" ht="13.5" customHeight="1">
      <c r="A32" s="126" t="s">
        <v>150</v>
      </c>
      <c r="B32" s="127"/>
      <c r="C32" s="127"/>
      <c r="D32" s="127"/>
      <c r="E32" s="127"/>
      <c r="F32" s="127"/>
      <c r="G32" s="127"/>
      <c r="H32" s="127"/>
      <c r="I32" s="128"/>
    </row>
    <row r="33" spans="1:9" ht="13.5" customHeight="1">
      <c r="A33" s="129"/>
      <c r="B33" s="130"/>
      <c r="C33" s="130"/>
      <c r="D33" s="130"/>
      <c r="E33" s="130"/>
      <c r="F33" s="130"/>
      <c r="G33" s="130"/>
      <c r="H33" s="130"/>
      <c r="I33" s="131"/>
    </row>
    <row r="34" spans="1:9" ht="21.75" customHeight="1" thickBot="1">
      <c r="A34" s="132"/>
      <c r="B34" s="133"/>
      <c r="C34" s="133"/>
      <c r="D34" s="133"/>
      <c r="E34" s="133"/>
      <c r="F34" s="133"/>
      <c r="G34" s="133"/>
      <c r="H34" s="133"/>
      <c r="I34" s="134"/>
    </row>
    <row r="35" spans="2:7" ht="13.5" customHeight="1" thickBot="1">
      <c r="B35" s="13"/>
      <c r="C35" s="13"/>
      <c r="D35" s="13"/>
      <c r="E35" s="14"/>
      <c r="F35" s="14"/>
      <c r="G35" s="14"/>
    </row>
    <row r="36" spans="1:9" ht="54.75" customHeight="1">
      <c r="A36" s="147" t="s">
        <v>207</v>
      </c>
      <c r="B36" s="148"/>
      <c r="C36" s="148"/>
      <c r="D36" s="148"/>
      <c r="E36" s="148"/>
      <c r="F36" s="148"/>
      <c r="G36" s="148"/>
      <c r="H36" s="148"/>
      <c r="I36" s="149"/>
    </row>
    <row r="37" spans="1:9" ht="49.5" customHeight="1">
      <c r="A37" s="150"/>
      <c r="B37" s="151"/>
      <c r="C37" s="151"/>
      <c r="D37" s="151"/>
      <c r="E37" s="151"/>
      <c r="F37" s="151"/>
      <c r="G37" s="151"/>
      <c r="H37" s="151"/>
      <c r="I37" s="152"/>
    </row>
    <row r="38" spans="1:9" ht="27.75" customHeight="1" thickBot="1">
      <c r="A38" s="153"/>
      <c r="B38" s="154"/>
      <c r="C38" s="154"/>
      <c r="D38" s="154"/>
      <c r="E38" s="154"/>
      <c r="F38" s="154"/>
      <c r="G38" s="154"/>
      <c r="H38" s="154"/>
      <c r="I38" s="155"/>
    </row>
    <row r="40" spans="1:9" ht="13.5" thickBot="1">
      <c r="A40" s="7"/>
      <c r="B40" s="7"/>
      <c r="C40" s="7"/>
      <c r="D40" s="7"/>
      <c r="E40" s="7"/>
      <c r="F40" s="7"/>
      <c r="G40" s="7"/>
      <c r="H40" s="7"/>
      <c r="I40" s="7"/>
    </row>
    <row r="41" spans="1:9" ht="25.5" customHeight="1" thickBot="1">
      <c r="A41" s="138" t="s">
        <v>208</v>
      </c>
      <c r="B41" s="139"/>
      <c r="C41" s="139"/>
      <c r="D41" s="139"/>
      <c r="E41" s="139"/>
      <c r="F41" s="139"/>
      <c r="G41" s="139"/>
      <c r="H41" s="139"/>
      <c r="I41" s="140"/>
    </row>
    <row r="42" spans="1:9" ht="44.25" customHeight="1">
      <c r="A42" s="141" t="s">
        <v>105</v>
      </c>
      <c r="B42" s="142"/>
      <c r="C42" s="142"/>
      <c r="D42" s="142"/>
      <c r="E42" s="142"/>
      <c r="F42" s="142"/>
      <c r="G42" s="142"/>
      <c r="H42" s="142"/>
      <c r="I42" s="143"/>
    </row>
    <row r="43" spans="1:9" ht="33" customHeight="1">
      <c r="A43" s="144" t="s">
        <v>149</v>
      </c>
      <c r="B43" s="145"/>
      <c r="C43" s="145"/>
      <c r="D43" s="145"/>
      <c r="E43" s="145"/>
      <c r="F43" s="145"/>
      <c r="G43" s="145"/>
      <c r="H43" s="145"/>
      <c r="I43" s="146"/>
    </row>
    <row r="44" spans="1:9" ht="40.5" customHeight="1">
      <c r="A44" s="114" t="s">
        <v>106</v>
      </c>
      <c r="B44" s="115"/>
      <c r="C44" s="115"/>
      <c r="D44" s="115"/>
      <c r="E44" s="115"/>
      <c r="F44" s="115"/>
      <c r="G44" s="115"/>
      <c r="H44" s="115"/>
      <c r="I44" s="116"/>
    </row>
    <row r="45" spans="1:9" ht="72" customHeight="1">
      <c r="A45" s="114" t="s">
        <v>188</v>
      </c>
      <c r="B45" s="115"/>
      <c r="C45" s="115"/>
      <c r="D45" s="115"/>
      <c r="E45" s="115"/>
      <c r="F45" s="115"/>
      <c r="G45" s="115"/>
      <c r="H45" s="115"/>
      <c r="I45" s="116"/>
    </row>
    <row r="46" spans="1:9" ht="42.75" customHeight="1">
      <c r="A46" s="114" t="s">
        <v>170</v>
      </c>
      <c r="B46" s="115"/>
      <c r="C46" s="115"/>
      <c r="D46" s="115"/>
      <c r="E46" s="115"/>
      <c r="F46" s="115"/>
      <c r="G46" s="115"/>
      <c r="H46" s="115"/>
      <c r="I46" s="116"/>
    </row>
    <row r="47" spans="1:9" ht="66" customHeight="1">
      <c r="A47" s="114" t="s">
        <v>109</v>
      </c>
      <c r="B47" s="115"/>
      <c r="C47" s="115"/>
      <c r="D47" s="115"/>
      <c r="E47" s="115"/>
      <c r="F47" s="115"/>
      <c r="G47" s="115"/>
      <c r="H47" s="115"/>
      <c r="I47" s="116"/>
    </row>
    <row r="48" spans="1:9" ht="39.75" customHeight="1">
      <c r="A48" s="114" t="s">
        <v>83</v>
      </c>
      <c r="B48" s="115"/>
      <c r="C48" s="115"/>
      <c r="D48" s="115"/>
      <c r="E48" s="115"/>
      <c r="F48" s="115"/>
      <c r="G48" s="115"/>
      <c r="H48" s="115"/>
      <c r="I48" s="116"/>
    </row>
    <row r="49" spans="1:9" ht="51" customHeight="1">
      <c r="A49" s="114" t="s">
        <v>174</v>
      </c>
      <c r="B49" s="115"/>
      <c r="C49" s="115"/>
      <c r="D49" s="115"/>
      <c r="E49" s="115"/>
      <c r="F49" s="115"/>
      <c r="G49" s="115"/>
      <c r="H49" s="115"/>
      <c r="I49" s="116"/>
    </row>
    <row r="50" spans="1:9" ht="57" customHeight="1">
      <c r="A50" s="114" t="s">
        <v>195</v>
      </c>
      <c r="B50" s="115"/>
      <c r="C50" s="115"/>
      <c r="D50" s="115"/>
      <c r="E50" s="115"/>
      <c r="F50" s="115"/>
      <c r="G50" s="115"/>
      <c r="H50" s="115"/>
      <c r="I50" s="116"/>
    </row>
    <row r="51" spans="1:9" ht="54.75" customHeight="1">
      <c r="A51" s="114" t="s">
        <v>152</v>
      </c>
      <c r="B51" s="115"/>
      <c r="C51" s="115"/>
      <c r="D51" s="115"/>
      <c r="E51" s="115"/>
      <c r="F51" s="115"/>
      <c r="G51" s="115"/>
      <c r="H51" s="115"/>
      <c r="I51" s="116"/>
    </row>
    <row r="52" spans="1:9" ht="34.5" customHeight="1" thickBot="1">
      <c r="A52" s="117" t="s">
        <v>91</v>
      </c>
      <c r="B52" s="118"/>
      <c r="C52" s="118"/>
      <c r="D52" s="118"/>
      <c r="E52" s="118"/>
      <c r="F52" s="118"/>
      <c r="G52" s="118"/>
      <c r="H52" s="118"/>
      <c r="I52" s="119"/>
    </row>
    <row r="53" spans="1:9" ht="12.75">
      <c r="A53" s="2"/>
      <c r="B53" s="2"/>
      <c r="C53" s="2"/>
      <c r="D53" s="2"/>
      <c r="E53" s="2"/>
      <c r="F53" s="2"/>
      <c r="G53" s="2"/>
      <c r="H53" s="2"/>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112"/>
      <c r="B56" s="112"/>
      <c r="C56" s="112"/>
      <c r="D56" s="112"/>
      <c r="E56" s="112"/>
      <c r="F56" s="112"/>
      <c r="G56" s="112"/>
      <c r="H56" s="112"/>
      <c r="I56" s="112"/>
    </row>
    <row r="57" spans="1:4" ht="12.75">
      <c r="A57" s="113" t="s">
        <v>124</v>
      </c>
      <c r="B57" s="113"/>
      <c r="C57" s="113"/>
      <c r="D57" s="113"/>
    </row>
    <row r="58" spans="1:4" ht="12.75">
      <c r="A58" s="111" t="s">
        <v>12</v>
      </c>
      <c r="B58" s="111"/>
      <c r="C58" s="111"/>
      <c r="D58" s="111"/>
    </row>
    <row r="59" spans="1:4" ht="12.75">
      <c r="A59" s="111" t="s">
        <v>125</v>
      </c>
      <c r="B59" s="111"/>
      <c r="C59" s="111"/>
      <c r="D59" s="111"/>
    </row>
  </sheetData>
  <sheetProtection/>
  <mergeCells count="52">
    <mergeCell ref="E17:E18"/>
    <mergeCell ref="F17:F18"/>
    <mergeCell ref="A1:I2"/>
    <mergeCell ref="A4:I9"/>
    <mergeCell ref="B11:D13"/>
    <mergeCell ref="E11:F11"/>
    <mergeCell ref="G11:G13"/>
    <mergeCell ref="H11:H13"/>
    <mergeCell ref="E12:E13"/>
    <mergeCell ref="F12:F13"/>
    <mergeCell ref="B24:D24"/>
    <mergeCell ref="B25:D25"/>
    <mergeCell ref="E25:G25"/>
    <mergeCell ref="E26:G26"/>
    <mergeCell ref="B14:D15"/>
    <mergeCell ref="E14:E15"/>
    <mergeCell ref="F14:F15"/>
    <mergeCell ref="G14:G15"/>
    <mergeCell ref="B16:D16"/>
    <mergeCell ref="B17:D18"/>
    <mergeCell ref="H18:H19"/>
    <mergeCell ref="B19:D19"/>
    <mergeCell ref="B21:D21"/>
    <mergeCell ref="B22:D23"/>
    <mergeCell ref="E22:E23"/>
    <mergeCell ref="F22:F23"/>
    <mergeCell ref="G22:G23"/>
    <mergeCell ref="H22:H23"/>
    <mergeCell ref="B20:D20"/>
    <mergeCell ref="G17:G18"/>
    <mergeCell ref="B26:D26"/>
    <mergeCell ref="A44:I44"/>
    <mergeCell ref="A41:I41"/>
    <mergeCell ref="A42:I42"/>
    <mergeCell ref="A43:I43"/>
    <mergeCell ref="A36:I38"/>
    <mergeCell ref="H26:H28"/>
    <mergeCell ref="B27:D28"/>
    <mergeCell ref="A45:I45"/>
    <mergeCell ref="A46:I46"/>
    <mergeCell ref="A47:I47"/>
    <mergeCell ref="A48:I48"/>
    <mergeCell ref="E27:G28"/>
    <mergeCell ref="A32:I34"/>
    <mergeCell ref="A58:D58"/>
    <mergeCell ref="A59:D59"/>
    <mergeCell ref="A56:I56"/>
    <mergeCell ref="A57:D57"/>
    <mergeCell ref="A49:I49"/>
    <mergeCell ref="A50:I50"/>
    <mergeCell ref="A51:I51"/>
    <mergeCell ref="A52:I52"/>
  </mergeCells>
  <printOptions/>
  <pageMargins left="0.75" right="0.75" top="1" bottom="1" header="0" footer="0"/>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tabColor indexed="50"/>
  </sheetPr>
  <dimension ref="A2:AL65"/>
  <sheetViews>
    <sheetView zoomScalePageLayoutView="0" workbookViewId="0" topLeftCell="A7">
      <selection activeCell="AM28" sqref="AM28"/>
    </sheetView>
  </sheetViews>
  <sheetFormatPr defaultColWidth="11.421875" defaultRowHeight="12.75"/>
  <cols>
    <col min="1" max="1" width="41.140625" style="74" customWidth="1"/>
    <col min="2" max="33" width="2.7109375" style="74" customWidth="1"/>
    <col min="34" max="37" width="2.7109375" style="73" customWidth="1"/>
    <col min="38" max="38" width="11.421875" style="73" customWidth="1"/>
    <col min="39" max="16384" width="11.421875" style="74" customWidth="1"/>
  </cols>
  <sheetData>
    <row r="1" ht="13.5" thickBot="1"/>
    <row r="2" spans="1:37" ht="12.75" customHeight="1">
      <c r="A2" s="211" t="s">
        <v>244</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3"/>
    </row>
    <row r="3" spans="1:37" ht="13.5" thickBot="1">
      <c r="A3" s="214"/>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6"/>
    </row>
    <row r="4" spans="1:33" ht="12.75">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row>
    <row r="5" spans="1:33" ht="12.75">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row>
    <row r="6" spans="1:33" ht="12.75">
      <c r="A6" s="219" t="s">
        <v>222</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row>
    <row r="7" spans="1:33" ht="12.75" customHeight="1">
      <c r="A7" s="219" t="s">
        <v>223</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row>
    <row r="8" spans="1:37" ht="12.75" customHeight="1">
      <c r="A8" s="220" t="s">
        <v>224</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row>
    <row r="9" spans="1:37" ht="12.75">
      <c r="A9" s="220"/>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row>
    <row r="10" spans="1:37" ht="5.25" customHeight="1">
      <c r="A10" s="220"/>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row>
    <row r="11" spans="1:33" ht="12.75">
      <c r="A11" s="221"/>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row>
    <row r="12" spans="1:33" ht="12.75">
      <c r="A12" s="113" t="s">
        <v>225</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row>
    <row r="13" spans="1:33" ht="12.75">
      <c r="A13" s="222"/>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row>
    <row r="14" spans="1:33" ht="12.75">
      <c r="A14" s="113" t="s">
        <v>226</v>
      </c>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row>
    <row r="15" spans="1:33" ht="12.75">
      <c r="A15" s="113" t="s">
        <v>227</v>
      </c>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row>
    <row r="16" spans="1:37" ht="39.75" customHeight="1">
      <c r="A16" s="224" t="s">
        <v>228</v>
      </c>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row>
    <row r="17" spans="1:37" ht="26.25" customHeight="1">
      <c r="A17" s="225" t="s">
        <v>229</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row>
    <row r="18" spans="1:38" s="76" customFormat="1" ht="39.75" customHeight="1">
      <c r="A18" s="225" t="s">
        <v>189</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75"/>
    </row>
    <row r="19" spans="1:38" s="78" customFormat="1" ht="37.5" customHeight="1">
      <c r="A19" s="225" t="s">
        <v>190</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77"/>
    </row>
    <row r="20" spans="1:38" s="78" customFormat="1" ht="42" customHeight="1">
      <c r="A20" s="225" t="s">
        <v>245</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77"/>
    </row>
    <row r="21" spans="1:38" s="78" customFormat="1" ht="12.75">
      <c r="A21" s="221"/>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77"/>
      <c r="AI21" s="77"/>
      <c r="AJ21" s="77"/>
      <c r="AK21" s="77"/>
      <c r="AL21" s="77"/>
    </row>
    <row r="22" spans="1:38" s="78" customFormat="1" ht="26.25" customHeight="1">
      <c r="A22" s="225" t="s">
        <v>220</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77"/>
    </row>
    <row r="23" spans="1:38" s="78" customFormat="1" ht="12.75">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77"/>
      <c r="AI23" s="77"/>
      <c r="AJ23" s="77"/>
      <c r="AK23" s="77"/>
      <c r="AL23" s="77"/>
    </row>
    <row r="24" spans="1:38" s="78" customFormat="1" ht="54.75" customHeight="1">
      <c r="A24" s="225" t="s">
        <v>221</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77"/>
    </row>
    <row r="25" spans="1:38" s="78" customFormat="1" ht="12.75">
      <c r="A25" s="226"/>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77"/>
      <c r="AI25" s="77"/>
      <c r="AJ25" s="77"/>
      <c r="AK25" s="77"/>
      <c r="AL25" s="77"/>
    </row>
    <row r="26" spans="1:38" s="78" customFormat="1" ht="53.25" customHeight="1">
      <c r="A26" s="225" t="s">
        <v>230</v>
      </c>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77"/>
    </row>
    <row r="27" spans="1:38" s="76" customFormat="1" ht="12.7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5"/>
      <c r="AI27" s="75"/>
      <c r="AJ27" s="75"/>
      <c r="AK27" s="75"/>
      <c r="AL27" s="75"/>
    </row>
    <row r="28" spans="1:38" s="76" customFormat="1" ht="12.7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5"/>
      <c r="AI28" s="75"/>
      <c r="AJ28" s="75"/>
      <c r="AK28" s="75"/>
      <c r="AL28" s="75"/>
    </row>
    <row r="29" spans="1:38" s="76" customFormat="1" ht="12.7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5"/>
      <c r="AI29" s="75"/>
      <c r="AJ29" s="75"/>
      <c r="AK29" s="75"/>
      <c r="AL29" s="75"/>
    </row>
    <row r="30" spans="1:38" s="76" customFormat="1" ht="12.75">
      <c r="A30" s="221" t="s">
        <v>250</v>
      </c>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75"/>
    </row>
    <row r="31" spans="1:38" s="76" customFormat="1" ht="12.7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5"/>
      <c r="AI31" s="75"/>
      <c r="AJ31" s="75"/>
      <c r="AK31" s="75"/>
      <c r="AL31" s="75"/>
    </row>
    <row r="32" spans="1:38" s="76" customFormat="1" ht="12.75">
      <c r="A32" s="227" t="s">
        <v>231</v>
      </c>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75"/>
    </row>
    <row r="33" spans="1:38" s="76" customFormat="1" ht="12.75">
      <c r="A33" s="227" t="s">
        <v>232</v>
      </c>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75"/>
    </row>
    <row r="34" spans="1:38" s="76" customFormat="1" ht="12.75">
      <c r="A34" s="227" t="s">
        <v>233</v>
      </c>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75"/>
    </row>
    <row r="35" spans="1:38" s="76" customFormat="1" ht="12.75">
      <c r="A35" s="227" t="s">
        <v>234</v>
      </c>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75"/>
    </row>
    <row r="36" spans="1:38" s="76" customFormat="1" ht="26.25" customHeight="1">
      <c r="A36" s="227" t="s">
        <v>201</v>
      </c>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75"/>
    </row>
    <row r="37" spans="1:38" s="76" customFormat="1" ht="12.75">
      <c r="A37" s="227" t="s">
        <v>235</v>
      </c>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75"/>
    </row>
    <row r="38" spans="1:38" s="76" customFormat="1" ht="12.75">
      <c r="A38" s="227" t="s">
        <v>236</v>
      </c>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75"/>
    </row>
    <row r="39" spans="1:38" s="76" customFormat="1" ht="12.75">
      <c r="A39" s="227" t="s">
        <v>239</v>
      </c>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75"/>
    </row>
    <row r="40" spans="1:38" s="76" customFormat="1" ht="12.75">
      <c r="A40" s="227" t="s">
        <v>238</v>
      </c>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75"/>
    </row>
    <row r="41" spans="1:38" s="76" customFormat="1" ht="12.75">
      <c r="A41" s="227" t="s">
        <v>202</v>
      </c>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75"/>
    </row>
    <row r="42" spans="1:38" s="76" customFormat="1" ht="12.75">
      <c r="A42" s="227" t="s">
        <v>240</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75"/>
    </row>
    <row r="43" spans="1:38" s="76" customFormat="1" ht="12.75">
      <c r="A43" s="227" t="s">
        <v>246</v>
      </c>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75"/>
    </row>
    <row r="44" spans="1:38" s="76" customFormat="1" ht="12.75">
      <c r="A44" s="227" t="s">
        <v>241</v>
      </c>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75"/>
    </row>
    <row r="45" spans="1:38" s="76" customFormat="1" ht="12.75">
      <c r="A45" s="227" t="s">
        <v>242</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75"/>
    </row>
    <row r="46" spans="1:38" s="76" customFormat="1" ht="12.75">
      <c r="A46" s="227" t="s">
        <v>243</v>
      </c>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75"/>
    </row>
    <row r="47" spans="1:38" s="76" customFormat="1" ht="12.75">
      <c r="A47" s="227" t="s">
        <v>247</v>
      </c>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75"/>
    </row>
    <row r="48" spans="1:38" s="76" customFormat="1" ht="12.7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75"/>
    </row>
    <row r="49" ht="13.5" thickBot="1"/>
    <row r="50" spans="1:29" ht="12.75">
      <c r="A50" s="229" t="s">
        <v>1</v>
      </c>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1"/>
    </row>
    <row r="51" spans="1:29" ht="12.75">
      <c r="A51" s="68"/>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69"/>
    </row>
    <row r="52" spans="1:29" ht="70.5" customHeight="1">
      <c r="A52" s="236" t="s">
        <v>3</v>
      </c>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8"/>
    </row>
    <row r="53" spans="1:29" ht="12.75">
      <c r="A53" s="68"/>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69"/>
    </row>
    <row r="54" spans="1:29" ht="12.75">
      <c r="A54" s="239" t="s">
        <v>2</v>
      </c>
      <c r="B54" s="240"/>
      <c r="C54" s="35"/>
      <c r="D54" s="35"/>
      <c r="E54" s="79" t="s">
        <v>64</v>
      </c>
      <c r="F54" s="79"/>
      <c r="G54" s="35"/>
      <c r="H54" s="35"/>
      <c r="I54" s="35"/>
      <c r="J54" s="35"/>
      <c r="K54" s="35"/>
      <c r="L54" s="35"/>
      <c r="M54" s="35"/>
      <c r="N54" s="35"/>
      <c r="O54" s="35"/>
      <c r="P54" s="35"/>
      <c r="Q54" s="35"/>
      <c r="R54" s="35"/>
      <c r="S54" s="35"/>
      <c r="T54" s="35"/>
      <c r="U54" s="35"/>
      <c r="V54" s="35"/>
      <c r="W54" s="35"/>
      <c r="X54" s="35"/>
      <c r="Y54" s="35"/>
      <c r="Z54" s="35"/>
      <c r="AA54" s="35"/>
      <c r="AB54" s="35"/>
      <c r="AC54" s="69"/>
    </row>
    <row r="55" spans="1:29" ht="12.75">
      <c r="A55" s="68"/>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69"/>
    </row>
    <row r="56" spans="1:29" ht="12.75">
      <c r="A56" s="241">
        <v>5</v>
      </c>
      <c r="B56" s="242"/>
      <c r="C56" s="35"/>
      <c r="D56" s="35"/>
      <c r="E56" s="242">
        <v>1</v>
      </c>
      <c r="F56" s="242"/>
      <c r="G56" s="35"/>
      <c r="H56" s="35"/>
      <c r="I56" s="35"/>
      <c r="J56" s="35"/>
      <c r="K56" s="35"/>
      <c r="L56" s="35"/>
      <c r="M56" s="35"/>
      <c r="N56" s="35"/>
      <c r="O56" s="35"/>
      <c r="P56" s="35"/>
      <c r="Q56" s="35"/>
      <c r="R56" s="35"/>
      <c r="S56" s="35"/>
      <c r="T56" s="35"/>
      <c r="U56" s="35"/>
      <c r="V56" s="35"/>
      <c r="W56" s="35"/>
      <c r="X56" s="35"/>
      <c r="Y56" s="35"/>
      <c r="Z56" s="35"/>
      <c r="AA56" s="35"/>
      <c r="AB56" s="35"/>
      <c r="AC56" s="69"/>
    </row>
    <row r="57" spans="1:29" ht="12.75">
      <c r="A57" s="68"/>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69"/>
    </row>
    <row r="58" spans="1:29" ht="12.75">
      <c r="A58" s="241" t="s">
        <v>4</v>
      </c>
      <c r="B58" s="242"/>
      <c r="C58" s="35"/>
      <c r="D58" s="35"/>
      <c r="E58" s="242">
        <v>240</v>
      </c>
      <c r="F58" s="242"/>
      <c r="G58" s="35"/>
      <c r="H58" s="35"/>
      <c r="I58" s="35"/>
      <c r="J58" s="35"/>
      <c r="K58" s="35"/>
      <c r="L58" s="35"/>
      <c r="M58" s="35"/>
      <c r="N58" s="35"/>
      <c r="O58" s="35"/>
      <c r="P58" s="35"/>
      <c r="Q58" s="35"/>
      <c r="R58" s="35"/>
      <c r="S58" s="35"/>
      <c r="T58" s="35"/>
      <c r="U58" s="35"/>
      <c r="V58" s="35"/>
      <c r="W58" s="35"/>
      <c r="X58" s="35"/>
      <c r="Y58" s="35"/>
      <c r="Z58" s="35"/>
      <c r="AA58" s="35"/>
      <c r="AB58" s="35"/>
      <c r="AC58" s="69"/>
    </row>
    <row r="59" spans="1:29" ht="12.75">
      <c r="A59" s="68"/>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69"/>
    </row>
    <row r="60" spans="1:29" ht="22.5" customHeight="1">
      <c r="A60" s="82" t="s">
        <v>248</v>
      </c>
      <c r="B60" s="80"/>
      <c r="C60" s="196">
        <f>240*5</f>
        <v>1200</v>
      </c>
      <c r="D60" s="196"/>
      <c r="E60" s="196"/>
      <c r="F60" s="196" t="s">
        <v>2</v>
      </c>
      <c r="G60" s="196"/>
      <c r="H60" s="196"/>
      <c r="I60" s="80"/>
      <c r="J60" s="80"/>
      <c r="K60" s="80"/>
      <c r="L60" s="35"/>
      <c r="M60" s="35"/>
      <c r="N60" s="35"/>
      <c r="O60" s="35"/>
      <c r="P60" s="35"/>
      <c r="Q60" s="35"/>
      <c r="R60" s="35"/>
      <c r="S60" s="35"/>
      <c r="T60" s="35"/>
      <c r="U60" s="35"/>
      <c r="V60" s="35"/>
      <c r="W60" s="35"/>
      <c r="X60" s="35"/>
      <c r="Y60" s="35"/>
      <c r="Z60" s="35"/>
      <c r="AA60" s="35"/>
      <c r="AB60" s="35"/>
      <c r="AC60" s="69"/>
    </row>
    <row r="61" spans="1:29" ht="12.75">
      <c r="A61" s="68"/>
      <c r="B61" s="71"/>
      <c r="C61" s="34"/>
      <c r="D61" s="34"/>
      <c r="E61" s="35"/>
      <c r="F61" s="35"/>
      <c r="G61" s="35"/>
      <c r="H61" s="35"/>
      <c r="I61" s="35"/>
      <c r="J61" s="35"/>
      <c r="K61" s="35"/>
      <c r="L61" s="35"/>
      <c r="M61" s="35"/>
      <c r="N61" s="35"/>
      <c r="O61" s="35"/>
      <c r="P61" s="35"/>
      <c r="Q61" s="35"/>
      <c r="R61" s="35"/>
      <c r="S61" s="35"/>
      <c r="T61" s="35"/>
      <c r="U61" s="35"/>
      <c r="V61" s="35"/>
      <c r="W61" s="35"/>
      <c r="X61" s="35"/>
      <c r="Y61" s="35"/>
      <c r="Z61" s="35"/>
      <c r="AA61" s="35"/>
      <c r="AB61" s="35"/>
      <c r="AC61" s="69"/>
    </row>
    <row r="62" spans="1:37" ht="17.25" customHeight="1">
      <c r="A62" s="232" t="s">
        <v>249</v>
      </c>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83"/>
      <c r="AD62" s="81"/>
      <c r="AE62" s="81"/>
      <c r="AF62" s="81"/>
      <c r="AG62" s="81"/>
      <c r="AH62" s="81"/>
      <c r="AI62" s="81"/>
      <c r="AJ62" s="81"/>
      <c r="AK62" s="81"/>
    </row>
    <row r="63" spans="1:29" ht="12.75">
      <c r="A63" s="232"/>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69"/>
    </row>
    <row r="64" spans="1:29" ht="7.5" customHeight="1" thickBot="1">
      <c r="A64" s="234"/>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70"/>
    </row>
    <row r="65" spans="1:22" ht="12.75">
      <c r="A65" s="73"/>
      <c r="B65" s="73"/>
      <c r="C65" s="73"/>
      <c r="D65" s="73"/>
      <c r="E65" s="73"/>
      <c r="F65" s="73"/>
      <c r="G65" s="73"/>
      <c r="H65" s="73"/>
      <c r="I65" s="73"/>
      <c r="J65" s="73"/>
      <c r="K65" s="73"/>
      <c r="L65" s="73"/>
      <c r="M65" s="73"/>
      <c r="N65" s="73"/>
      <c r="O65" s="73"/>
      <c r="P65" s="73"/>
      <c r="Q65" s="73"/>
      <c r="R65" s="73"/>
      <c r="S65" s="73"/>
      <c r="T65" s="73"/>
      <c r="U65" s="73"/>
      <c r="V65" s="73"/>
    </row>
  </sheetData>
  <sheetProtection password="CAF7" sheet="1" objects="1" scenarios="1"/>
  <mergeCells count="50">
    <mergeCell ref="A62:AB64"/>
    <mergeCell ref="A52:AC52"/>
    <mergeCell ref="A54:B54"/>
    <mergeCell ref="A56:B56"/>
    <mergeCell ref="E56:F56"/>
    <mergeCell ref="A58:B58"/>
    <mergeCell ref="E58:F58"/>
    <mergeCell ref="C60:E60"/>
    <mergeCell ref="F60:H60"/>
    <mergeCell ref="A50:AC50"/>
    <mergeCell ref="A47:AK47"/>
    <mergeCell ref="A38:AK38"/>
    <mergeCell ref="A39:AK39"/>
    <mergeCell ref="A40:AK40"/>
    <mergeCell ref="A41:AK41"/>
    <mergeCell ref="A44:AK44"/>
    <mergeCell ref="A42:AK42"/>
    <mergeCell ref="A43:AK43"/>
    <mergeCell ref="A36:AK36"/>
    <mergeCell ref="A48:AK48"/>
    <mergeCell ref="A30:AK30"/>
    <mergeCell ref="A37:AK37"/>
    <mergeCell ref="A45:AK45"/>
    <mergeCell ref="A46:AK46"/>
    <mergeCell ref="A32:AK32"/>
    <mergeCell ref="A33:AK33"/>
    <mergeCell ref="A34:AK34"/>
    <mergeCell ref="A35:AK35"/>
    <mergeCell ref="A17:AK17"/>
    <mergeCell ref="A18:AK18"/>
    <mergeCell ref="A19:AK19"/>
    <mergeCell ref="A20:AK20"/>
    <mergeCell ref="A25:AG25"/>
    <mergeCell ref="A26:AK26"/>
    <mergeCell ref="A21:AG21"/>
    <mergeCell ref="A22:AK22"/>
    <mergeCell ref="A23:AG23"/>
    <mergeCell ref="A24:AK24"/>
    <mergeCell ref="A11:AG11"/>
    <mergeCell ref="A12:AG12"/>
    <mergeCell ref="A13:AG13"/>
    <mergeCell ref="A14:AG14"/>
    <mergeCell ref="A15:AG15"/>
    <mergeCell ref="A16:AK16"/>
    <mergeCell ref="A2:AK3"/>
    <mergeCell ref="A4:AG4"/>
    <mergeCell ref="A5:AG5"/>
    <mergeCell ref="A6:AG6"/>
    <mergeCell ref="A7:AG7"/>
    <mergeCell ref="A8:AK10"/>
  </mergeCells>
  <printOptions/>
  <pageMargins left="0.75" right="0.75" top="1" bottom="1" header="0" footer="0"/>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tabColor indexed="50"/>
  </sheetPr>
  <dimension ref="A1:Q109"/>
  <sheetViews>
    <sheetView tabSelected="1" zoomScale="70" zoomScaleNormal="70" zoomScaleSheetLayoutView="67" zoomScalePageLayoutView="0" workbookViewId="0" topLeftCell="A1">
      <pane ySplit="11" topLeftCell="A69" activePane="bottomLeft" state="frozen"/>
      <selection pane="topLeft" activeCell="A1" sqref="A1"/>
      <selection pane="bottomLeft" activeCell="A72" sqref="A72"/>
    </sheetView>
  </sheetViews>
  <sheetFormatPr defaultColWidth="11.421875" defaultRowHeight="12.75"/>
  <cols>
    <col min="1" max="1" width="9.8515625" style="17" bestFit="1" customWidth="1"/>
    <col min="2" max="2" width="14.57421875" style="17" bestFit="1" customWidth="1"/>
    <col min="3" max="3" width="11.421875" style="20" bestFit="1" customWidth="1"/>
    <col min="4" max="4" width="12.57421875" style="17" bestFit="1" customWidth="1"/>
    <col min="5" max="5" width="43.421875" style="18" customWidth="1"/>
    <col min="6" max="6" width="19.421875" style="19" customWidth="1"/>
    <col min="7" max="7" width="22.00390625" style="19" customWidth="1"/>
    <col min="8" max="8" width="10.140625" style="38" customWidth="1"/>
    <col min="9" max="9" width="13.8515625" style="17" customWidth="1"/>
    <col min="10" max="10" width="78.421875" style="23" customWidth="1"/>
    <col min="11" max="11" width="16.57421875" style="16" customWidth="1"/>
    <col min="12" max="12" width="11.7109375" style="16" customWidth="1"/>
    <col min="13" max="13" width="7.57421875" style="16" customWidth="1"/>
    <col min="14" max="16384" width="11.421875" style="16" customWidth="1"/>
  </cols>
  <sheetData>
    <row r="1" spans="1:10" ht="15.75">
      <c r="A1" s="264" t="s">
        <v>148</v>
      </c>
      <c r="B1" s="264"/>
      <c r="C1" s="264"/>
      <c r="D1" s="264"/>
      <c r="E1" s="264"/>
      <c r="F1" s="264"/>
      <c r="G1" s="264"/>
      <c r="H1" s="264"/>
      <c r="I1" s="264"/>
      <c r="J1" s="264"/>
    </row>
    <row r="2" spans="1:10" ht="18">
      <c r="A2" s="265" t="s">
        <v>85</v>
      </c>
      <c r="B2" s="265"/>
      <c r="C2" s="265"/>
      <c r="D2" s="265"/>
      <c r="E2" s="265"/>
      <c r="F2" s="265"/>
      <c r="G2" s="265"/>
      <c r="H2" s="265"/>
      <c r="I2" s="265"/>
      <c r="J2" s="265"/>
    </row>
    <row r="3" spans="1:10" ht="15.75">
      <c r="A3" s="264" t="s">
        <v>135</v>
      </c>
      <c r="B3" s="264"/>
      <c r="C3" s="264"/>
      <c r="D3" s="264"/>
      <c r="E3" s="264"/>
      <c r="F3" s="264"/>
      <c r="G3" s="264"/>
      <c r="H3" s="264"/>
      <c r="I3" s="264"/>
      <c r="J3" s="264"/>
    </row>
    <row r="4" spans="1:10" ht="15.75">
      <c r="A4" s="264" t="s">
        <v>22</v>
      </c>
      <c r="B4" s="264"/>
      <c r="C4" s="264"/>
      <c r="D4" s="264"/>
      <c r="E4" s="264"/>
      <c r="F4" s="264"/>
      <c r="G4" s="264"/>
      <c r="H4" s="264"/>
      <c r="I4" s="264"/>
      <c r="J4" s="264"/>
    </row>
    <row r="5" ht="15">
      <c r="J5" s="15"/>
    </row>
    <row r="6" spans="1:9" ht="15">
      <c r="A6" s="266" t="s">
        <v>136</v>
      </c>
      <c r="B6" s="266"/>
      <c r="C6" s="267" t="s">
        <v>63</v>
      </c>
      <c r="D6" s="267"/>
      <c r="E6" s="267"/>
      <c r="F6" s="21"/>
      <c r="G6" s="21" t="s">
        <v>138</v>
      </c>
      <c r="H6" s="102" t="s">
        <v>126</v>
      </c>
      <c r="I6" s="22"/>
    </row>
    <row r="7" spans="1:10" ht="15.75">
      <c r="A7" s="281" t="s">
        <v>137</v>
      </c>
      <c r="B7" s="281"/>
      <c r="C7" s="282" t="s">
        <v>96</v>
      </c>
      <c r="D7" s="282"/>
      <c r="E7" s="282"/>
      <c r="F7" s="103"/>
      <c r="G7" s="104" t="s">
        <v>138</v>
      </c>
      <c r="H7" s="102" t="s">
        <v>31</v>
      </c>
      <c r="I7" s="105"/>
      <c r="J7" s="33"/>
    </row>
    <row r="8" spans="1:10" s="24" customFormat="1" ht="16.5" thickBot="1">
      <c r="A8" s="283" t="s">
        <v>134</v>
      </c>
      <c r="B8" s="283"/>
      <c r="C8" s="271" t="s">
        <v>151</v>
      </c>
      <c r="D8" s="271"/>
      <c r="E8" s="272"/>
      <c r="F8" s="268"/>
      <c r="G8" s="269"/>
      <c r="H8" s="269"/>
      <c r="I8" s="269"/>
      <c r="J8" s="270"/>
    </row>
    <row r="9" spans="1:10" s="17" customFormat="1" ht="15.75">
      <c r="A9" s="289" t="s">
        <v>133</v>
      </c>
      <c r="B9" s="290"/>
      <c r="C9" s="290"/>
      <c r="D9" s="291"/>
      <c r="E9" s="36" t="s">
        <v>237</v>
      </c>
      <c r="F9" s="279" t="s">
        <v>140</v>
      </c>
      <c r="G9" s="280"/>
      <c r="H9" s="39"/>
      <c r="I9" s="25"/>
      <c r="J9" s="26"/>
    </row>
    <row r="10" spans="1:10" s="17" customFormat="1" ht="15.75">
      <c r="A10" s="84"/>
      <c r="B10" s="84"/>
      <c r="C10" s="85"/>
      <c r="D10" s="84"/>
      <c r="E10" s="86"/>
      <c r="F10" s="87"/>
      <c r="G10" s="87"/>
      <c r="H10" s="88"/>
      <c r="I10" s="84"/>
      <c r="J10" s="89"/>
    </row>
    <row r="11" spans="1:11" s="90" customFormat="1" ht="18">
      <c r="A11" s="91" t="s">
        <v>143</v>
      </c>
      <c r="B11" s="91" t="s">
        <v>144</v>
      </c>
      <c r="C11" s="92" t="s">
        <v>197</v>
      </c>
      <c r="D11" s="91" t="s">
        <v>145</v>
      </c>
      <c r="E11" s="93" t="s">
        <v>139</v>
      </c>
      <c r="F11" s="94" t="s">
        <v>146</v>
      </c>
      <c r="G11" s="94" t="s">
        <v>147</v>
      </c>
      <c r="H11" s="95" t="s">
        <v>141</v>
      </c>
      <c r="I11" s="91" t="s">
        <v>142</v>
      </c>
      <c r="K11" s="110" t="s">
        <v>64</v>
      </c>
    </row>
    <row r="12" spans="1:10" ht="138" customHeight="1">
      <c r="A12" s="247">
        <v>1</v>
      </c>
      <c r="B12" s="245" t="s">
        <v>117</v>
      </c>
      <c r="C12" s="243"/>
      <c r="D12" s="273"/>
      <c r="E12" s="254" t="s">
        <v>219</v>
      </c>
      <c r="F12" s="243" t="s">
        <v>160</v>
      </c>
      <c r="G12" s="243" t="s">
        <v>161</v>
      </c>
      <c r="H12" s="258"/>
      <c r="I12" s="275" t="s">
        <v>62</v>
      </c>
      <c r="J12" s="277" t="s">
        <v>82</v>
      </c>
    </row>
    <row r="13" spans="1:11" ht="87.75" customHeight="1">
      <c r="A13" s="247"/>
      <c r="B13" s="245"/>
      <c r="C13" s="243"/>
      <c r="D13" s="273"/>
      <c r="E13" s="254"/>
      <c r="F13" s="243"/>
      <c r="G13" s="243"/>
      <c r="H13" s="258"/>
      <c r="I13" s="275"/>
      <c r="J13" s="278"/>
      <c r="K13" s="27"/>
    </row>
    <row r="14" spans="1:11" ht="79.5" customHeight="1">
      <c r="A14" s="248"/>
      <c r="B14" s="246"/>
      <c r="C14" s="244"/>
      <c r="D14" s="274"/>
      <c r="E14" s="255"/>
      <c r="F14" s="244"/>
      <c r="G14" s="244"/>
      <c r="H14" s="259"/>
      <c r="I14" s="276"/>
      <c r="J14" s="96" t="s">
        <v>84</v>
      </c>
      <c r="K14" s="27"/>
    </row>
    <row r="15" spans="1:10" ht="150">
      <c r="A15" s="42">
        <v>1</v>
      </c>
      <c r="B15" s="43" t="s">
        <v>21</v>
      </c>
      <c r="C15" s="44"/>
      <c r="D15" s="49"/>
      <c r="E15" s="45" t="s">
        <v>210</v>
      </c>
      <c r="F15" s="46" t="s">
        <v>87</v>
      </c>
      <c r="G15" s="46" t="s">
        <v>162</v>
      </c>
      <c r="H15" s="47"/>
      <c r="I15" s="37" t="s">
        <v>62</v>
      </c>
      <c r="J15" s="48" t="s">
        <v>288</v>
      </c>
    </row>
    <row r="16" spans="1:10" ht="119.25" customHeight="1">
      <c r="A16" s="285">
        <v>1</v>
      </c>
      <c r="B16" s="284" t="s">
        <v>23</v>
      </c>
      <c r="C16" s="261"/>
      <c r="D16" s="250"/>
      <c r="E16" s="253" t="s">
        <v>211</v>
      </c>
      <c r="F16" s="249" t="s">
        <v>279</v>
      </c>
      <c r="G16" s="249" t="s">
        <v>280</v>
      </c>
      <c r="H16" s="257"/>
      <c r="I16" s="256" t="s">
        <v>62</v>
      </c>
      <c r="J16" s="286" t="s">
        <v>20</v>
      </c>
    </row>
    <row r="17" spans="1:17" ht="79.5" customHeight="1">
      <c r="A17" s="247"/>
      <c r="B17" s="245"/>
      <c r="C17" s="262"/>
      <c r="D17" s="251"/>
      <c r="E17" s="254"/>
      <c r="F17" s="243"/>
      <c r="G17" s="243"/>
      <c r="H17" s="258"/>
      <c r="I17" s="256"/>
      <c r="J17" s="287"/>
      <c r="L17" s="260"/>
      <c r="M17" s="260"/>
      <c r="N17" s="260"/>
      <c r="O17" s="260"/>
      <c r="P17" s="260"/>
      <c r="Q17" s="260"/>
    </row>
    <row r="18" spans="1:17" ht="23.25" customHeight="1">
      <c r="A18" s="247"/>
      <c r="B18" s="245"/>
      <c r="C18" s="262"/>
      <c r="D18" s="251"/>
      <c r="E18" s="254"/>
      <c r="F18" s="243"/>
      <c r="G18" s="243"/>
      <c r="H18" s="258"/>
      <c r="I18" s="256"/>
      <c r="J18" s="287"/>
      <c r="L18" s="260"/>
      <c r="M18" s="260"/>
      <c r="N18" s="260"/>
      <c r="O18" s="260"/>
      <c r="P18" s="260"/>
      <c r="Q18" s="260"/>
    </row>
    <row r="19" spans="1:17" ht="75" customHeight="1">
      <c r="A19" s="247"/>
      <c r="B19" s="245"/>
      <c r="C19" s="262"/>
      <c r="D19" s="251"/>
      <c r="E19" s="254"/>
      <c r="F19" s="243"/>
      <c r="G19" s="243"/>
      <c r="H19" s="258"/>
      <c r="I19" s="256"/>
      <c r="J19" s="288"/>
      <c r="L19" s="41"/>
      <c r="M19" s="41"/>
      <c r="N19" s="41"/>
      <c r="O19" s="41"/>
      <c r="P19" s="41"/>
      <c r="Q19" s="41"/>
    </row>
    <row r="20" spans="1:17" ht="180.75" customHeight="1">
      <c r="A20" s="248"/>
      <c r="B20" s="246"/>
      <c r="C20" s="263"/>
      <c r="D20" s="252"/>
      <c r="E20" s="255"/>
      <c r="F20" s="244"/>
      <c r="G20" s="244"/>
      <c r="H20" s="259"/>
      <c r="I20" s="256"/>
      <c r="J20" s="97" t="s">
        <v>289</v>
      </c>
      <c r="L20" s="41"/>
      <c r="M20" s="41"/>
      <c r="N20" s="41"/>
      <c r="O20" s="41"/>
      <c r="P20" s="41"/>
      <c r="Q20" s="41"/>
    </row>
    <row r="21" spans="1:10" ht="195">
      <c r="A21" s="42">
        <v>1</v>
      </c>
      <c r="B21" s="43" t="s">
        <v>45</v>
      </c>
      <c r="C21" s="44"/>
      <c r="D21" s="49"/>
      <c r="E21" s="45" t="s">
        <v>175</v>
      </c>
      <c r="F21" s="46" t="s">
        <v>24</v>
      </c>
      <c r="G21" s="46" t="s">
        <v>86</v>
      </c>
      <c r="H21" s="47"/>
      <c r="I21" s="37" t="s">
        <v>62</v>
      </c>
      <c r="J21" s="48" t="s">
        <v>81</v>
      </c>
    </row>
    <row r="22" spans="1:10" ht="282.75" customHeight="1">
      <c r="A22" s="42">
        <v>1</v>
      </c>
      <c r="B22" s="43" t="s">
        <v>42</v>
      </c>
      <c r="C22" s="44"/>
      <c r="D22" s="49"/>
      <c r="E22" s="45" t="s">
        <v>168</v>
      </c>
      <c r="F22" s="46" t="s">
        <v>87</v>
      </c>
      <c r="G22" s="46" t="s">
        <v>88</v>
      </c>
      <c r="H22" s="47"/>
      <c r="I22" s="37" t="s">
        <v>62</v>
      </c>
      <c r="J22" s="48" t="s">
        <v>198</v>
      </c>
    </row>
    <row r="23" spans="1:10" ht="90" customHeight="1">
      <c r="A23" s="42">
        <v>1</v>
      </c>
      <c r="B23" s="43" t="s">
        <v>114</v>
      </c>
      <c r="C23" s="44"/>
      <c r="D23" s="49"/>
      <c r="E23" s="45" t="s">
        <v>169</v>
      </c>
      <c r="F23" s="46" t="s">
        <v>89</v>
      </c>
      <c r="G23" s="46" t="s">
        <v>90</v>
      </c>
      <c r="H23" s="47"/>
      <c r="I23" s="37" t="s">
        <v>62</v>
      </c>
      <c r="J23" s="48" t="s">
        <v>199</v>
      </c>
    </row>
    <row r="24" spans="1:10" ht="45">
      <c r="A24" s="42">
        <v>2</v>
      </c>
      <c r="B24" s="43" t="s">
        <v>30</v>
      </c>
      <c r="C24" s="44"/>
      <c r="D24" s="49"/>
      <c r="E24" s="45" t="s">
        <v>155</v>
      </c>
      <c r="F24" s="46" t="s">
        <v>25</v>
      </c>
      <c r="G24" s="46" t="s">
        <v>26</v>
      </c>
      <c r="H24" s="37"/>
      <c r="I24" s="37" t="s">
        <v>62</v>
      </c>
      <c r="J24" s="65" t="s">
        <v>156</v>
      </c>
    </row>
    <row r="25" spans="1:10" ht="45">
      <c r="A25" s="42">
        <v>2</v>
      </c>
      <c r="B25" s="43" t="s">
        <v>130</v>
      </c>
      <c r="C25" s="44"/>
      <c r="D25" s="49"/>
      <c r="E25" s="45" t="s">
        <v>27</v>
      </c>
      <c r="F25" s="46" t="s">
        <v>157</v>
      </c>
      <c r="G25" s="46" t="s">
        <v>79</v>
      </c>
      <c r="H25" s="37"/>
      <c r="I25" s="37" t="s">
        <v>62</v>
      </c>
      <c r="J25" s="65" t="s">
        <v>80</v>
      </c>
    </row>
    <row r="26" spans="1:10" ht="30">
      <c r="A26" s="42">
        <v>2</v>
      </c>
      <c r="B26" s="43" t="s">
        <v>28</v>
      </c>
      <c r="C26" s="44"/>
      <c r="D26" s="49"/>
      <c r="E26" s="45" t="s">
        <v>67</v>
      </c>
      <c r="F26" s="46" t="s">
        <v>68</v>
      </c>
      <c r="G26" s="46" t="s">
        <v>15</v>
      </c>
      <c r="H26" s="37"/>
      <c r="I26" s="37" t="s">
        <v>62</v>
      </c>
      <c r="J26" s="65" t="s">
        <v>69</v>
      </c>
    </row>
    <row r="27" spans="1:10" ht="45">
      <c r="A27" s="42">
        <v>2</v>
      </c>
      <c r="B27" s="43" t="s">
        <v>48</v>
      </c>
      <c r="C27" s="44"/>
      <c r="D27" s="49"/>
      <c r="E27" s="45" t="s">
        <v>200</v>
      </c>
      <c r="F27" s="46" t="s">
        <v>70</v>
      </c>
      <c r="G27" s="46" t="s">
        <v>71</v>
      </c>
      <c r="H27" s="37"/>
      <c r="I27" s="37" t="s">
        <v>62</v>
      </c>
      <c r="J27" s="65" t="s">
        <v>173</v>
      </c>
    </row>
    <row r="28" spans="1:10" ht="60">
      <c r="A28" s="42">
        <v>2</v>
      </c>
      <c r="B28" s="43" t="s">
        <v>49</v>
      </c>
      <c r="C28" s="44"/>
      <c r="D28" s="49"/>
      <c r="E28" s="45" t="s">
        <v>212</v>
      </c>
      <c r="F28" s="46" t="s">
        <v>72</v>
      </c>
      <c r="G28" s="46" t="s">
        <v>73</v>
      </c>
      <c r="H28" s="37"/>
      <c r="I28" s="37" t="s">
        <v>62</v>
      </c>
      <c r="J28" s="65" t="s">
        <v>290</v>
      </c>
    </row>
    <row r="29" spans="1:10" ht="45.75" thickBot="1">
      <c r="A29" s="42">
        <v>2</v>
      </c>
      <c r="B29" s="43" t="s">
        <v>32</v>
      </c>
      <c r="C29" s="44"/>
      <c r="D29" s="49"/>
      <c r="E29" s="45" t="s">
        <v>74</v>
      </c>
      <c r="F29" s="98" t="s">
        <v>75</v>
      </c>
      <c r="G29" s="46" t="s">
        <v>76</v>
      </c>
      <c r="H29" s="37"/>
      <c r="I29" s="37" t="s">
        <v>62</v>
      </c>
      <c r="J29" s="99" t="s">
        <v>77</v>
      </c>
    </row>
    <row r="30" spans="1:10" ht="31.5">
      <c r="A30" s="42">
        <v>2</v>
      </c>
      <c r="B30" s="43" t="s">
        <v>33</v>
      </c>
      <c r="C30" s="44"/>
      <c r="D30" s="49"/>
      <c r="E30" s="45" t="s">
        <v>193</v>
      </c>
      <c r="F30" s="46" t="s">
        <v>78</v>
      </c>
      <c r="G30" s="46" t="s">
        <v>78</v>
      </c>
      <c r="H30" s="37"/>
      <c r="I30" s="37" t="s">
        <v>62</v>
      </c>
      <c r="J30" s="66" t="s">
        <v>194</v>
      </c>
    </row>
    <row r="31" spans="1:10" ht="31.5">
      <c r="A31" s="42">
        <v>2</v>
      </c>
      <c r="B31" s="43" t="s">
        <v>34</v>
      </c>
      <c r="C31" s="44"/>
      <c r="D31" s="49"/>
      <c r="E31" s="45" t="s">
        <v>193</v>
      </c>
      <c r="F31" s="46" t="s">
        <v>16</v>
      </c>
      <c r="G31" s="46" t="s">
        <v>16</v>
      </c>
      <c r="H31" s="37"/>
      <c r="I31" s="37" t="s">
        <v>62</v>
      </c>
      <c r="J31" s="65" t="s">
        <v>17</v>
      </c>
    </row>
    <row r="32" spans="1:10" ht="31.5">
      <c r="A32" s="42">
        <v>2</v>
      </c>
      <c r="B32" s="43" t="s">
        <v>35</v>
      </c>
      <c r="C32" s="44"/>
      <c r="D32" s="49"/>
      <c r="E32" s="45" t="s">
        <v>291</v>
      </c>
      <c r="F32" s="46" t="s">
        <v>18</v>
      </c>
      <c r="G32" s="46" t="s">
        <v>19</v>
      </c>
      <c r="H32" s="37"/>
      <c r="I32" s="37" t="s">
        <v>62</v>
      </c>
      <c r="J32" s="65" t="s">
        <v>292</v>
      </c>
    </row>
    <row r="33" spans="1:10" ht="60">
      <c r="A33" s="42">
        <v>3</v>
      </c>
      <c r="B33" s="43" t="s">
        <v>36</v>
      </c>
      <c r="C33" s="44"/>
      <c r="D33" s="49"/>
      <c r="E33" s="45" t="s">
        <v>213</v>
      </c>
      <c r="F33" s="46" t="s">
        <v>251</v>
      </c>
      <c r="G33" s="46" t="s">
        <v>252</v>
      </c>
      <c r="H33" s="47"/>
      <c r="I33" s="37" t="s">
        <v>62</v>
      </c>
      <c r="J33" s="48" t="s">
        <v>98</v>
      </c>
    </row>
    <row r="34" spans="1:10" ht="31.5">
      <c r="A34" s="42">
        <v>3</v>
      </c>
      <c r="B34" s="43" t="s">
        <v>37</v>
      </c>
      <c r="C34" s="44"/>
      <c r="D34" s="49"/>
      <c r="E34" s="45" t="s">
        <v>13</v>
      </c>
      <c r="F34" s="46" t="s">
        <v>253</v>
      </c>
      <c r="G34" s="46" t="s">
        <v>252</v>
      </c>
      <c r="H34" s="47"/>
      <c r="I34" s="37" t="s">
        <v>62</v>
      </c>
      <c r="J34" s="48" t="s">
        <v>254</v>
      </c>
    </row>
    <row r="35" spans="1:10" ht="45">
      <c r="A35" s="42">
        <v>3</v>
      </c>
      <c r="B35" s="43" t="s">
        <v>38</v>
      </c>
      <c r="C35" s="44"/>
      <c r="D35" s="49"/>
      <c r="E35" s="45" t="s">
        <v>214</v>
      </c>
      <c r="F35" s="46" t="s">
        <v>255</v>
      </c>
      <c r="G35" s="46" t="s">
        <v>86</v>
      </c>
      <c r="H35" s="47"/>
      <c r="I35" s="37" t="s">
        <v>62</v>
      </c>
      <c r="J35" s="48" t="s">
        <v>293</v>
      </c>
    </row>
    <row r="36" spans="1:10" ht="51.75" customHeight="1">
      <c r="A36" s="42">
        <v>3</v>
      </c>
      <c r="B36" s="43" t="s">
        <v>39</v>
      </c>
      <c r="C36" s="44"/>
      <c r="D36" s="49"/>
      <c r="E36" s="45" t="s">
        <v>215</v>
      </c>
      <c r="F36" s="46" t="s">
        <v>99</v>
      </c>
      <c r="G36" s="46" t="s">
        <v>100</v>
      </c>
      <c r="H36" s="47"/>
      <c r="I36" s="37" t="s">
        <v>62</v>
      </c>
      <c r="J36" s="48" t="s">
        <v>294</v>
      </c>
    </row>
    <row r="37" spans="1:10" ht="45">
      <c r="A37" s="50">
        <v>4</v>
      </c>
      <c r="B37" s="51" t="s">
        <v>40</v>
      </c>
      <c r="C37" s="61"/>
      <c r="D37" s="63"/>
      <c r="E37" s="53" t="s">
        <v>163</v>
      </c>
      <c r="F37" s="54" t="s">
        <v>97</v>
      </c>
      <c r="G37" s="54" t="s">
        <v>97</v>
      </c>
      <c r="H37" s="55"/>
      <c r="I37" s="37" t="s">
        <v>62</v>
      </c>
      <c r="J37" s="48" t="s">
        <v>177</v>
      </c>
    </row>
    <row r="38" spans="1:10" ht="80.25" customHeight="1">
      <c r="A38" s="50">
        <v>4</v>
      </c>
      <c r="B38" s="51" t="s">
        <v>112</v>
      </c>
      <c r="C38" s="61"/>
      <c r="D38" s="63"/>
      <c r="E38" s="53" t="s">
        <v>95</v>
      </c>
      <c r="F38" s="54" t="s">
        <v>164</v>
      </c>
      <c r="G38" s="54" t="s">
        <v>165</v>
      </c>
      <c r="H38" s="55"/>
      <c r="I38" s="37" t="s">
        <v>62</v>
      </c>
      <c r="J38" s="48" t="s">
        <v>154</v>
      </c>
    </row>
    <row r="39" spans="1:10" ht="47.25">
      <c r="A39" s="50">
        <v>4</v>
      </c>
      <c r="B39" s="51" t="s">
        <v>54</v>
      </c>
      <c r="C39" s="61"/>
      <c r="D39" s="63"/>
      <c r="E39" s="53" t="s">
        <v>216</v>
      </c>
      <c r="F39" s="54" t="s">
        <v>158</v>
      </c>
      <c r="G39" s="54" t="s">
        <v>9</v>
      </c>
      <c r="H39" s="55"/>
      <c r="I39" s="37" t="s">
        <v>62</v>
      </c>
      <c r="J39" s="48" t="s">
        <v>176</v>
      </c>
    </row>
    <row r="40" spans="1:10" ht="47.25">
      <c r="A40" s="50">
        <v>4</v>
      </c>
      <c r="B40" s="51" t="s">
        <v>55</v>
      </c>
      <c r="C40" s="61"/>
      <c r="D40" s="63"/>
      <c r="E40" s="53" t="s">
        <v>216</v>
      </c>
      <c r="F40" s="54" t="s">
        <v>97</v>
      </c>
      <c r="G40" s="54" t="s">
        <v>158</v>
      </c>
      <c r="H40" s="55"/>
      <c r="I40" s="37" t="s">
        <v>62</v>
      </c>
      <c r="J40" s="48" t="s">
        <v>178</v>
      </c>
    </row>
    <row r="41" spans="1:10" ht="47.25">
      <c r="A41" s="50">
        <v>4</v>
      </c>
      <c r="B41" s="51" t="s">
        <v>10</v>
      </c>
      <c r="C41" s="67"/>
      <c r="D41" s="63"/>
      <c r="E41" s="53" t="s">
        <v>216</v>
      </c>
      <c r="F41" s="54" t="s">
        <v>158</v>
      </c>
      <c r="G41" s="54" t="s">
        <v>158</v>
      </c>
      <c r="H41" s="55"/>
      <c r="I41" s="52" t="s">
        <v>62</v>
      </c>
      <c r="J41" s="100" t="s">
        <v>178</v>
      </c>
    </row>
    <row r="42" spans="1:10" s="27" customFormat="1" ht="47.25">
      <c r="A42" s="42">
        <v>5</v>
      </c>
      <c r="B42" s="43" t="s">
        <v>11</v>
      </c>
      <c r="C42" s="44"/>
      <c r="D42" s="49"/>
      <c r="E42" s="45" t="s">
        <v>216</v>
      </c>
      <c r="F42" s="46" t="s">
        <v>209</v>
      </c>
      <c r="G42" s="46" t="s">
        <v>209</v>
      </c>
      <c r="H42" s="47"/>
      <c r="I42" s="37" t="s">
        <v>62</v>
      </c>
      <c r="J42" s="48" t="s">
        <v>176</v>
      </c>
    </row>
    <row r="43" spans="1:10" s="27" customFormat="1" ht="47.25">
      <c r="A43" s="42">
        <v>5</v>
      </c>
      <c r="B43" s="43" t="s">
        <v>43</v>
      </c>
      <c r="C43" s="44"/>
      <c r="D43" s="49"/>
      <c r="E43" s="45" t="s">
        <v>216</v>
      </c>
      <c r="F43" s="46" t="s">
        <v>209</v>
      </c>
      <c r="G43" s="46" t="s">
        <v>209</v>
      </c>
      <c r="H43" s="47"/>
      <c r="I43" s="37" t="s">
        <v>62</v>
      </c>
      <c r="J43" s="48" t="s">
        <v>179</v>
      </c>
    </row>
    <row r="44" spans="1:10" s="27" customFormat="1" ht="47.25">
      <c r="A44" s="42">
        <v>5</v>
      </c>
      <c r="B44" s="43" t="s">
        <v>92</v>
      </c>
      <c r="C44" s="44"/>
      <c r="D44" s="49"/>
      <c r="E44" s="45" t="s">
        <v>216</v>
      </c>
      <c r="F44" s="46" t="s">
        <v>209</v>
      </c>
      <c r="G44" s="46" t="s">
        <v>209</v>
      </c>
      <c r="H44" s="47"/>
      <c r="I44" s="37" t="s">
        <v>62</v>
      </c>
      <c r="J44" s="48" t="s">
        <v>180</v>
      </c>
    </row>
    <row r="45" spans="1:10" s="27" customFormat="1" ht="47.25">
      <c r="A45" s="42">
        <v>5</v>
      </c>
      <c r="B45" s="43" t="s">
        <v>159</v>
      </c>
      <c r="C45" s="44"/>
      <c r="D45" s="49"/>
      <c r="E45" s="45" t="s">
        <v>216</v>
      </c>
      <c r="F45" s="46" t="s">
        <v>209</v>
      </c>
      <c r="G45" s="46" t="s">
        <v>209</v>
      </c>
      <c r="H45" s="47"/>
      <c r="I45" s="37" t="s">
        <v>62</v>
      </c>
      <c r="J45" s="48" t="s">
        <v>167</v>
      </c>
    </row>
    <row r="46" spans="1:10" s="27" customFormat="1" ht="47.25">
      <c r="A46" s="42">
        <v>5</v>
      </c>
      <c r="B46" s="43" t="s">
        <v>118</v>
      </c>
      <c r="C46" s="44"/>
      <c r="D46" s="49"/>
      <c r="E46" s="45" t="s">
        <v>216</v>
      </c>
      <c r="F46" s="46" t="s">
        <v>209</v>
      </c>
      <c r="G46" s="46" t="s">
        <v>209</v>
      </c>
      <c r="H46" s="47"/>
      <c r="I46" s="37" t="s">
        <v>62</v>
      </c>
      <c r="J46" s="48" t="s">
        <v>167</v>
      </c>
    </row>
    <row r="47" spans="1:10" ht="60">
      <c r="A47" s="56">
        <v>6</v>
      </c>
      <c r="B47" s="57" t="s">
        <v>53</v>
      </c>
      <c r="C47" s="62"/>
      <c r="D47" s="64"/>
      <c r="E47" s="59" t="s">
        <v>166</v>
      </c>
      <c r="F47" s="107">
        <v>25583</v>
      </c>
      <c r="G47" s="60" t="s">
        <v>158</v>
      </c>
      <c r="H47" s="58"/>
      <c r="I47" s="58" t="s">
        <v>62</v>
      </c>
      <c r="J47" s="101" t="s">
        <v>295</v>
      </c>
    </row>
    <row r="48" spans="1:10" ht="30">
      <c r="A48" s="42">
        <v>6</v>
      </c>
      <c r="B48" s="43" t="s">
        <v>120</v>
      </c>
      <c r="C48" s="44"/>
      <c r="D48" s="49"/>
      <c r="E48" s="45" t="s">
        <v>172</v>
      </c>
      <c r="F48" s="46" t="s">
        <v>107</v>
      </c>
      <c r="G48" s="46" t="s">
        <v>108</v>
      </c>
      <c r="H48" s="37"/>
      <c r="I48" s="37" t="s">
        <v>62</v>
      </c>
      <c r="J48" s="48" t="s">
        <v>204</v>
      </c>
    </row>
    <row r="49" spans="1:10" ht="31.5" customHeight="1">
      <c r="A49" s="42">
        <v>6</v>
      </c>
      <c r="B49" s="43" t="s">
        <v>111</v>
      </c>
      <c r="C49" s="44"/>
      <c r="D49" s="49"/>
      <c r="E49" s="45" t="s">
        <v>171</v>
      </c>
      <c r="F49" s="46" t="s">
        <v>205</v>
      </c>
      <c r="G49" s="46" t="s">
        <v>206</v>
      </c>
      <c r="H49" s="37"/>
      <c r="I49" s="37" t="s">
        <v>62</v>
      </c>
      <c r="J49" s="48" t="s">
        <v>296</v>
      </c>
    </row>
    <row r="50" spans="1:10" ht="31.5">
      <c r="A50" s="42">
        <v>6</v>
      </c>
      <c r="B50" s="43" t="s">
        <v>44</v>
      </c>
      <c r="C50" s="44"/>
      <c r="D50" s="49"/>
      <c r="E50" s="45" t="s">
        <v>217</v>
      </c>
      <c r="F50" s="46" t="s">
        <v>101</v>
      </c>
      <c r="G50" s="46" t="s">
        <v>102</v>
      </c>
      <c r="H50" s="37"/>
      <c r="I50" s="37" t="s">
        <v>62</v>
      </c>
      <c r="J50" s="48" t="s">
        <v>196</v>
      </c>
    </row>
    <row r="51" spans="1:10" ht="60">
      <c r="A51" s="42">
        <v>6</v>
      </c>
      <c r="B51" s="43" t="s">
        <v>153</v>
      </c>
      <c r="C51" s="44"/>
      <c r="D51" s="49"/>
      <c r="E51" s="45" t="s">
        <v>297</v>
      </c>
      <c r="F51" s="108">
        <v>25441</v>
      </c>
      <c r="G51" s="46" t="s">
        <v>218</v>
      </c>
      <c r="H51" s="37"/>
      <c r="I51" s="37" t="s">
        <v>62</v>
      </c>
      <c r="J51" s="48" t="s">
        <v>191</v>
      </c>
    </row>
    <row r="52" spans="1:10" ht="30">
      <c r="A52" s="42">
        <v>6</v>
      </c>
      <c r="B52" s="43" t="s">
        <v>131</v>
      </c>
      <c r="C52" s="62"/>
      <c r="D52" s="64"/>
      <c r="E52" s="59" t="s">
        <v>14</v>
      </c>
      <c r="F52" s="60" t="s">
        <v>103</v>
      </c>
      <c r="G52" s="60" t="s">
        <v>104</v>
      </c>
      <c r="H52" s="58"/>
      <c r="I52" s="37" t="s">
        <v>62</v>
      </c>
      <c r="J52" s="48" t="s">
        <v>192</v>
      </c>
    </row>
    <row r="53" spans="1:10" ht="45">
      <c r="A53" s="42">
        <v>7</v>
      </c>
      <c r="B53" s="43" t="s">
        <v>119</v>
      </c>
      <c r="C53" s="62"/>
      <c r="D53" s="64"/>
      <c r="E53" s="59" t="s">
        <v>298</v>
      </c>
      <c r="F53" s="60" t="s">
        <v>97</v>
      </c>
      <c r="G53" s="60" t="s">
        <v>97</v>
      </c>
      <c r="H53" s="58"/>
      <c r="I53" s="37" t="s">
        <v>62</v>
      </c>
      <c r="J53" s="48" t="s">
        <v>6</v>
      </c>
    </row>
    <row r="54" spans="1:10" ht="75">
      <c r="A54" s="42">
        <v>7</v>
      </c>
      <c r="B54" s="43" t="s">
        <v>132</v>
      </c>
      <c r="C54" s="62"/>
      <c r="D54" s="64"/>
      <c r="E54" s="59" t="s">
        <v>256</v>
      </c>
      <c r="F54" s="60" t="s">
        <v>257</v>
      </c>
      <c r="G54" s="60" t="s">
        <v>158</v>
      </c>
      <c r="H54" s="58"/>
      <c r="I54" s="37" t="s">
        <v>62</v>
      </c>
      <c r="J54" s="48" t="s">
        <v>299</v>
      </c>
    </row>
    <row r="55" spans="1:10" ht="60">
      <c r="A55" s="42">
        <v>7</v>
      </c>
      <c r="B55" s="43" t="s">
        <v>29</v>
      </c>
      <c r="C55" s="62"/>
      <c r="D55" s="64"/>
      <c r="E55" s="59" t="s">
        <v>258</v>
      </c>
      <c r="F55" s="60" t="s">
        <v>270</v>
      </c>
      <c r="G55" s="60" t="s">
        <v>271</v>
      </c>
      <c r="H55" s="58"/>
      <c r="I55" s="37" t="s">
        <v>62</v>
      </c>
      <c r="J55" s="48" t="s">
        <v>300</v>
      </c>
    </row>
    <row r="56" spans="1:10" ht="30">
      <c r="A56" s="42">
        <v>7</v>
      </c>
      <c r="B56" s="43" t="s">
        <v>50</v>
      </c>
      <c r="C56" s="62"/>
      <c r="D56" s="64"/>
      <c r="E56" s="59" t="s">
        <v>272</v>
      </c>
      <c r="F56" s="60" t="s">
        <v>273</v>
      </c>
      <c r="G56" s="60" t="s">
        <v>203</v>
      </c>
      <c r="H56" s="58"/>
      <c r="I56" s="37" t="s">
        <v>62</v>
      </c>
      <c r="J56" s="48" t="s">
        <v>274</v>
      </c>
    </row>
    <row r="57" spans="1:10" ht="30">
      <c r="A57" s="42">
        <v>7</v>
      </c>
      <c r="B57" s="43" t="s">
        <v>59</v>
      </c>
      <c r="C57" s="62"/>
      <c r="D57" s="64"/>
      <c r="E57" s="59" t="s">
        <v>5</v>
      </c>
      <c r="F57" s="109">
        <v>25416</v>
      </c>
      <c r="G57" s="60" t="s">
        <v>275</v>
      </c>
      <c r="H57" s="58"/>
      <c r="I57" s="37" t="s">
        <v>62</v>
      </c>
      <c r="J57" s="48" t="s">
        <v>276</v>
      </c>
    </row>
    <row r="58" spans="1:10" ht="60">
      <c r="A58" s="42">
        <v>7</v>
      </c>
      <c r="B58" s="43" t="s">
        <v>52</v>
      </c>
      <c r="C58" s="62"/>
      <c r="D58" s="64"/>
      <c r="E58" s="59" t="s">
        <v>301</v>
      </c>
      <c r="F58" s="60" t="s">
        <v>277</v>
      </c>
      <c r="G58" s="60" t="s">
        <v>278</v>
      </c>
      <c r="H58" s="58"/>
      <c r="I58" s="37" t="s">
        <v>62</v>
      </c>
      <c r="J58" s="48" t="s">
        <v>302</v>
      </c>
    </row>
    <row r="59" spans="1:10" ht="31.5">
      <c r="A59" s="42">
        <v>7</v>
      </c>
      <c r="B59" s="43" t="s">
        <v>61</v>
      </c>
      <c r="C59" s="62"/>
      <c r="D59" s="64"/>
      <c r="E59" s="59" t="s">
        <v>281</v>
      </c>
      <c r="F59" s="60" t="s">
        <v>282</v>
      </c>
      <c r="G59" s="60" t="s">
        <v>283</v>
      </c>
      <c r="H59" s="58"/>
      <c r="I59" s="37" t="s">
        <v>62</v>
      </c>
      <c r="J59" s="48" t="s">
        <v>7</v>
      </c>
    </row>
    <row r="60" spans="1:10" ht="31.5">
      <c r="A60" s="42">
        <v>7</v>
      </c>
      <c r="B60" s="43" t="s">
        <v>113</v>
      </c>
      <c r="C60" s="62"/>
      <c r="D60" s="64"/>
      <c r="E60" s="59" t="s">
        <v>303</v>
      </c>
      <c r="F60" s="60" t="s">
        <v>273</v>
      </c>
      <c r="G60" s="60" t="s">
        <v>102</v>
      </c>
      <c r="H60" s="58"/>
      <c r="I60" s="37" t="s">
        <v>62</v>
      </c>
      <c r="J60" s="48" t="s">
        <v>304</v>
      </c>
    </row>
    <row r="61" spans="1:11" ht="75">
      <c r="A61" s="42">
        <v>7</v>
      </c>
      <c r="B61" s="43" t="s">
        <v>57</v>
      </c>
      <c r="C61" s="62"/>
      <c r="D61" s="64"/>
      <c r="E61" s="59" t="s">
        <v>305</v>
      </c>
      <c r="F61" s="106">
        <v>1970</v>
      </c>
      <c r="G61" s="60" t="s">
        <v>158</v>
      </c>
      <c r="H61" s="58"/>
      <c r="I61" s="37" t="s">
        <v>62</v>
      </c>
      <c r="J61" s="48" t="s">
        <v>306</v>
      </c>
      <c r="K61" s="16" t="s">
        <v>284</v>
      </c>
    </row>
    <row r="62" spans="1:10" ht="31.5">
      <c r="A62" s="42">
        <v>7</v>
      </c>
      <c r="B62" s="43" t="s">
        <v>115</v>
      </c>
      <c r="C62" s="62"/>
      <c r="D62" s="64"/>
      <c r="E62" s="59" t="s">
        <v>307</v>
      </c>
      <c r="F62" s="46" t="s">
        <v>273</v>
      </c>
      <c r="G62" s="60" t="s">
        <v>102</v>
      </c>
      <c r="H62" s="58"/>
      <c r="I62" s="37" t="s">
        <v>62</v>
      </c>
      <c r="J62" s="48" t="s">
        <v>285</v>
      </c>
    </row>
    <row r="63" spans="1:10" ht="48.75" customHeight="1">
      <c r="A63" s="42">
        <v>7</v>
      </c>
      <c r="B63" s="43" t="s">
        <v>47</v>
      </c>
      <c r="C63" s="62"/>
      <c r="D63" s="64"/>
      <c r="E63" s="59" t="s">
        <v>308</v>
      </c>
      <c r="F63" s="60" t="s">
        <v>273</v>
      </c>
      <c r="G63" s="60" t="s">
        <v>102</v>
      </c>
      <c r="H63" s="58"/>
      <c r="I63" s="37" t="s">
        <v>62</v>
      </c>
      <c r="J63" s="48" t="s">
        <v>309</v>
      </c>
    </row>
    <row r="64" spans="1:10" ht="90.75" customHeight="1">
      <c r="A64" s="42">
        <v>7</v>
      </c>
      <c r="B64" s="43" t="s">
        <v>51</v>
      </c>
      <c r="C64" s="62"/>
      <c r="D64" s="64"/>
      <c r="E64" s="59" t="s">
        <v>94</v>
      </c>
      <c r="F64" s="60" t="s">
        <v>269</v>
      </c>
      <c r="G64" s="60" t="s">
        <v>286</v>
      </c>
      <c r="H64" s="58"/>
      <c r="I64" s="37" t="s">
        <v>62</v>
      </c>
      <c r="J64" s="48" t="s">
        <v>0</v>
      </c>
    </row>
    <row r="65" spans="1:10" ht="60">
      <c r="A65" s="42">
        <v>7</v>
      </c>
      <c r="B65" s="43" t="s">
        <v>58</v>
      </c>
      <c r="C65" s="62"/>
      <c r="D65" s="64"/>
      <c r="E65" s="59" t="s">
        <v>287</v>
      </c>
      <c r="F65" s="60" t="s">
        <v>101</v>
      </c>
      <c r="G65" s="60" t="s">
        <v>275</v>
      </c>
      <c r="H65" s="58"/>
      <c r="I65" s="37" t="s">
        <v>62</v>
      </c>
      <c r="J65" s="48" t="s">
        <v>310</v>
      </c>
    </row>
    <row r="66" spans="1:10" ht="75">
      <c r="A66" s="42">
        <v>7</v>
      </c>
      <c r="B66" s="43" t="s">
        <v>46</v>
      </c>
      <c r="C66" s="62"/>
      <c r="D66" s="64"/>
      <c r="E66" s="59" t="s">
        <v>259</v>
      </c>
      <c r="F66" s="60" t="s">
        <v>260</v>
      </c>
      <c r="G66" s="60" t="s">
        <v>158</v>
      </c>
      <c r="H66" s="58"/>
      <c r="I66" s="37" t="s">
        <v>62</v>
      </c>
      <c r="J66" s="48" t="s">
        <v>311</v>
      </c>
    </row>
    <row r="67" spans="1:10" ht="47.25">
      <c r="A67" s="42">
        <v>7</v>
      </c>
      <c r="B67" s="43" t="s">
        <v>56</v>
      </c>
      <c r="C67" s="62"/>
      <c r="D67" s="64"/>
      <c r="E67" s="59" t="s">
        <v>261</v>
      </c>
      <c r="F67" s="60" t="s">
        <v>273</v>
      </c>
      <c r="G67" s="60" t="s">
        <v>206</v>
      </c>
      <c r="H67" s="58"/>
      <c r="I67" s="37" t="s">
        <v>62</v>
      </c>
      <c r="J67" s="48" t="s">
        <v>312</v>
      </c>
    </row>
    <row r="68" spans="1:10" ht="47.25">
      <c r="A68" s="42">
        <v>7</v>
      </c>
      <c r="B68" s="43" t="s">
        <v>116</v>
      </c>
      <c r="C68" s="62"/>
      <c r="D68" s="64"/>
      <c r="E68" s="59" t="s">
        <v>262</v>
      </c>
      <c r="F68" s="60" t="s">
        <v>273</v>
      </c>
      <c r="G68" s="60" t="s">
        <v>102</v>
      </c>
      <c r="H68" s="58"/>
      <c r="I68" s="37" t="s">
        <v>62</v>
      </c>
      <c r="J68" s="48" t="s">
        <v>263</v>
      </c>
    </row>
    <row r="69" spans="1:10" ht="47.25">
      <c r="A69" s="42">
        <v>7</v>
      </c>
      <c r="B69" s="43" t="s">
        <v>60</v>
      </c>
      <c r="C69" s="62"/>
      <c r="D69" s="64"/>
      <c r="E69" s="59" t="s">
        <v>313</v>
      </c>
      <c r="F69" s="60" t="s">
        <v>264</v>
      </c>
      <c r="G69" s="60" t="s">
        <v>275</v>
      </c>
      <c r="H69" s="58"/>
      <c r="I69" s="37" t="s">
        <v>62</v>
      </c>
      <c r="J69" s="48" t="s">
        <v>314</v>
      </c>
    </row>
    <row r="70" spans="1:11" ht="90">
      <c r="A70" s="42">
        <v>7</v>
      </c>
      <c r="B70" s="43" t="s">
        <v>41</v>
      </c>
      <c r="C70" s="62"/>
      <c r="D70" s="64"/>
      <c r="E70" s="59" t="s">
        <v>265</v>
      </c>
      <c r="F70" s="60" t="s">
        <v>266</v>
      </c>
      <c r="G70" s="60" t="s">
        <v>266</v>
      </c>
      <c r="H70" s="58"/>
      <c r="I70" s="37" t="s">
        <v>62</v>
      </c>
      <c r="J70" s="48" t="s">
        <v>315</v>
      </c>
      <c r="K70" s="29" t="s">
        <v>316</v>
      </c>
    </row>
    <row r="71" spans="1:11" ht="35.25" customHeight="1">
      <c r="A71" s="42">
        <v>7</v>
      </c>
      <c r="B71" s="43" t="s">
        <v>110</v>
      </c>
      <c r="C71" s="62"/>
      <c r="D71" s="64"/>
      <c r="E71" s="59" t="s">
        <v>94</v>
      </c>
      <c r="F71" s="60" t="s">
        <v>267</v>
      </c>
      <c r="G71" s="60" t="s">
        <v>102</v>
      </c>
      <c r="H71" s="58"/>
      <c r="I71" s="37" t="s">
        <v>62</v>
      </c>
      <c r="J71" s="48" t="s">
        <v>268</v>
      </c>
      <c r="K71" s="29" t="s">
        <v>317</v>
      </c>
    </row>
    <row r="72" spans="1:10" s="27" customFormat="1" ht="15">
      <c r="A72" s="28"/>
      <c r="B72" s="28"/>
      <c r="C72" s="32"/>
      <c r="D72" s="28"/>
      <c r="E72" s="30"/>
      <c r="F72" s="31"/>
      <c r="G72" s="31"/>
      <c r="H72" s="40"/>
      <c r="I72" s="28"/>
      <c r="J72" s="33"/>
    </row>
    <row r="73" spans="1:10" s="27" customFormat="1" ht="15">
      <c r="A73" s="28"/>
      <c r="B73" s="28"/>
      <c r="C73" s="32"/>
      <c r="D73" s="28"/>
      <c r="E73" s="30"/>
      <c r="F73" s="31"/>
      <c r="G73" s="31"/>
      <c r="H73" s="40"/>
      <c r="I73" s="28"/>
      <c r="J73" s="33"/>
    </row>
    <row r="74" spans="1:10" s="27" customFormat="1" ht="15">
      <c r="A74" s="28"/>
      <c r="B74" s="28"/>
      <c r="C74" s="32"/>
      <c r="D74" s="28"/>
      <c r="E74" s="30"/>
      <c r="F74" s="31"/>
      <c r="G74" s="31"/>
      <c r="H74" s="40"/>
      <c r="I74" s="28"/>
      <c r="J74" s="33"/>
    </row>
    <row r="75" spans="1:10" s="27" customFormat="1" ht="15">
      <c r="A75" s="28"/>
      <c r="B75" s="28"/>
      <c r="C75" s="32"/>
      <c r="D75" s="28"/>
      <c r="E75" s="30"/>
      <c r="F75" s="31"/>
      <c r="G75" s="31"/>
      <c r="H75" s="40"/>
      <c r="I75" s="28"/>
      <c r="J75" s="33"/>
    </row>
    <row r="76" spans="1:10" s="27" customFormat="1" ht="15">
      <c r="A76" s="28"/>
      <c r="B76" s="28"/>
      <c r="C76" s="32"/>
      <c r="D76" s="28"/>
      <c r="E76" s="30"/>
      <c r="F76" s="31"/>
      <c r="G76" s="31"/>
      <c r="H76" s="40"/>
      <c r="I76" s="28"/>
      <c r="J76" s="33"/>
    </row>
    <row r="77" spans="1:10" s="27" customFormat="1" ht="15">
      <c r="A77" s="28"/>
      <c r="B77" s="28"/>
      <c r="C77" s="32"/>
      <c r="D77" s="28"/>
      <c r="E77" s="30"/>
      <c r="F77" s="31"/>
      <c r="G77" s="31"/>
      <c r="H77" s="40"/>
      <c r="I77" s="28"/>
      <c r="J77" s="33"/>
    </row>
    <row r="78" spans="1:10" s="27" customFormat="1" ht="15">
      <c r="A78" s="28"/>
      <c r="B78" s="28"/>
      <c r="C78" s="32"/>
      <c r="D78" s="28"/>
      <c r="E78" s="30"/>
      <c r="F78" s="31"/>
      <c r="G78" s="31"/>
      <c r="H78" s="40"/>
      <c r="I78" s="28"/>
      <c r="J78" s="33"/>
    </row>
    <row r="79" spans="1:10" s="27" customFormat="1" ht="15">
      <c r="A79" s="28"/>
      <c r="B79" s="28"/>
      <c r="C79" s="32"/>
      <c r="D79" s="28"/>
      <c r="E79" s="30"/>
      <c r="F79" s="31"/>
      <c r="G79" s="31"/>
      <c r="H79" s="40"/>
      <c r="I79" s="28"/>
      <c r="J79" s="33"/>
    </row>
    <row r="80" spans="1:10" s="27" customFormat="1" ht="15">
      <c r="A80" s="28"/>
      <c r="B80" s="28"/>
      <c r="C80" s="32"/>
      <c r="D80" s="28"/>
      <c r="E80" s="30"/>
      <c r="F80" s="31"/>
      <c r="G80" s="31"/>
      <c r="H80" s="40"/>
      <c r="I80" s="28"/>
      <c r="J80" s="33"/>
    </row>
    <row r="81" spans="1:10" s="27" customFormat="1" ht="15">
      <c r="A81" s="28"/>
      <c r="B81" s="28"/>
      <c r="C81" s="32"/>
      <c r="D81" s="28"/>
      <c r="E81" s="30"/>
      <c r="F81" s="31"/>
      <c r="G81" s="31"/>
      <c r="H81" s="40"/>
      <c r="I81" s="28"/>
      <c r="J81" s="33"/>
    </row>
    <row r="82" spans="1:10" s="27" customFormat="1" ht="15">
      <c r="A82" s="28"/>
      <c r="B82" s="28"/>
      <c r="C82" s="32"/>
      <c r="D82" s="28"/>
      <c r="E82" s="30"/>
      <c r="F82" s="31"/>
      <c r="G82" s="31"/>
      <c r="H82" s="40"/>
      <c r="I82" s="28"/>
      <c r="J82" s="33"/>
    </row>
    <row r="83" spans="1:10" s="27" customFormat="1" ht="15">
      <c r="A83" s="28"/>
      <c r="B83" s="28"/>
      <c r="C83" s="32"/>
      <c r="D83" s="28"/>
      <c r="E83" s="30"/>
      <c r="F83" s="31"/>
      <c r="G83" s="31"/>
      <c r="H83" s="40"/>
      <c r="I83" s="28"/>
      <c r="J83" s="33"/>
    </row>
    <row r="84" spans="1:10" s="27" customFormat="1" ht="15">
      <c r="A84" s="28"/>
      <c r="B84" s="28"/>
      <c r="C84" s="32"/>
      <c r="D84" s="28"/>
      <c r="E84" s="30"/>
      <c r="F84" s="31"/>
      <c r="G84" s="31"/>
      <c r="H84" s="40"/>
      <c r="I84" s="28"/>
      <c r="J84" s="33"/>
    </row>
    <row r="85" spans="1:10" s="27" customFormat="1" ht="15">
      <c r="A85" s="28"/>
      <c r="B85" s="28"/>
      <c r="C85" s="32"/>
      <c r="D85" s="28"/>
      <c r="E85" s="30"/>
      <c r="F85" s="31"/>
      <c r="G85" s="31"/>
      <c r="H85" s="40"/>
      <c r="I85" s="28"/>
      <c r="J85" s="33"/>
    </row>
    <row r="86" spans="1:10" s="27" customFormat="1" ht="15">
      <c r="A86" s="28"/>
      <c r="B86" s="28"/>
      <c r="C86" s="32"/>
      <c r="D86" s="28"/>
      <c r="E86" s="30"/>
      <c r="F86" s="31"/>
      <c r="G86" s="31"/>
      <c r="H86" s="40"/>
      <c r="I86" s="28"/>
      <c r="J86" s="33"/>
    </row>
    <row r="87" spans="1:10" s="27" customFormat="1" ht="15">
      <c r="A87" s="28"/>
      <c r="B87" s="28"/>
      <c r="C87" s="32"/>
      <c r="D87" s="28"/>
      <c r="E87" s="30"/>
      <c r="F87" s="31"/>
      <c r="G87" s="31"/>
      <c r="H87" s="40"/>
      <c r="I87" s="28"/>
      <c r="J87" s="33"/>
    </row>
    <row r="88" spans="1:10" s="27" customFormat="1" ht="15">
      <c r="A88" s="28"/>
      <c r="B88" s="28"/>
      <c r="C88" s="32"/>
      <c r="D88" s="28"/>
      <c r="E88" s="30"/>
      <c r="F88" s="31"/>
      <c r="G88" s="31"/>
      <c r="H88" s="40"/>
      <c r="I88" s="28"/>
      <c r="J88" s="33"/>
    </row>
    <row r="89" spans="1:10" s="27" customFormat="1" ht="15">
      <c r="A89" s="28"/>
      <c r="B89" s="28"/>
      <c r="C89" s="32"/>
      <c r="D89" s="28"/>
      <c r="E89" s="30"/>
      <c r="F89" s="31"/>
      <c r="G89" s="31"/>
      <c r="H89" s="40"/>
      <c r="I89" s="28"/>
      <c r="J89" s="33"/>
    </row>
    <row r="90" spans="1:10" ht="15">
      <c r="A90" s="28"/>
      <c r="B90" s="28"/>
      <c r="C90" s="32"/>
      <c r="D90" s="28"/>
      <c r="E90" s="30"/>
      <c r="F90" s="31"/>
      <c r="G90" s="31"/>
      <c r="H90" s="40"/>
      <c r="I90" s="28"/>
      <c r="J90" s="33"/>
    </row>
    <row r="91" spans="1:10" ht="15">
      <c r="A91" s="28"/>
      <c r="B91" s="28"/>
      <c r="C91" s="32"/>
      <c r="D91" s="28"/>
      <c r="E91" s="30"/>
      <c r="F91" s="31"/>
      <c r="G91" s="31"/>
      <c r="H91" s="40"/>
      <c r="I91" s="28"/>
      <c r="J91" s="33"/>
    </row>
    <row r="92" spans="1:10" ht="15">
      <c r="A92" s="28"/>
      <c r="B92" s="28"/>
      <c r="C92" s="32"/>
      <c r="D92" s="28"/>
      <c r="E92" s="30"/>
      <c r="F92" s="31"/>
      <c r="G92" s="31"/>
      <c r="H92" s="40"/>
      <c r="I92" s="28"/>
      <c r="J92" s="33"/>
    </row>
    <row r="93" spans="1:10" ht="15">
      <c r="A93" s="28"/>
      <c r="B93" s="28"/>
      <c r="C93" s="32"/>
      <c r="D93" s="28"/>
      <c r="E93" s="30"/>
      <c r="F93" s="31"/>
      <c r="G93" s="31"/>
      <c r="H93" s="40"/>
      <c r="I93" s="28"/>
      <c r="J93" s="33"/>
    </row>
    <row r="94" spans="1:10" ht="15">
      <c r="A94" s="28"/>
      <c r="B94" s="28"/>
      <c r="C94" s="32"/>
      <c r="D94" s="28"/>
      <c r="E94" s="30"/>
      <c r="F94" s="31"/>
      <c r="G94" s="31"/>
      <c r="H94" s="40"/>
      <c r="I94" s="28"/>
      <c r="J94" s="33"/>
    </row>
    <row r="95" spans="1:10" ht="15">
      <c r="A95" s="28"/>
      <c r="B95" s="28"/>
      <c r="C95" s="32"/>
      <c r="D95" s="28"/>
      <c r="E95" s="30"/>
      <c r="F95" s="31"/>
      <c r="G95" s="31"/>
      <c r="H95" s="40"/>
      <c r="I95" s="28"/>
      <c r="J95" s="33"/>
    </row>
    <row r="96" spans="1:10" ht="15">
      <c r="A96" s="28"/>
      <c r="B96" s="28"/>
      <c r="C96" s="32"/>
      <c r="D96" s="28"/>
      <c r="E96" s="30"/>
      <c r="F96" s="31"/>
      <c r="G96" s="31"/>
      <c r="H96" s="40"/>
      <c r="I96" s="28"/>
      <c r="J96" s="33"/>
    </row>
    <row r="97" spans="1:10" ht="15">
      <c r="A97" s="28"/>
      <c r="B97" s="28"/>
      <c r="C97" s="32"/>
      <c r="D97" s="28"/>
      <c r="E97" s="30"/>
      <c r="F97" s="31"/>
      <c r="G97" s="31"/>
      <c r="H97" s="40"/>
      <c r="I97" s="28"/>
      <c r="J97" s="33"/>
    </row>
    <row r="98" spans="1:10" ht="15">
      <c r="A98" s="28"/>
      <c r="B98" s="28"/>
      <c r="C98" s="32"/>
      <c r="D98" s="28"/>
      <c r="E98" s="30"/>
      <c r="F98" s="31"/>
      <c r="G98" s="31"/>
      <c r="H98" s="40"/>
      <c r="I98" s="28"/>
      <c r="J98" s="33"/>
    </row>
    <row r="99" spans="1:10" ht="15">
      <c r="A99" s="28"/>
      <c r="B99" s="28"/>
      <c r="C99" s="32"/>
      <c r="D99" s="28"/>
      <c r="E99" s="30"/>
      <c r="F99" s="31"/>
      <c r="G99" s="31"/>
      <c r="H99" s="40"/>
      <c r="I99" s="28"/>
      <c r="J99" s="33"/>
    </row>
    <row r="100" spans="1:10" ht="15">
      <c r="A100" s="28"/>
      <c r="B100" s="28"/>
      <c r="C100" s="32"/>
      <c r="D100" s="28"/>
      <c r="E100" s="30"/>
      <c r="F100" s="31"/>
      <c r="G100" s="31"/>
      <c r="H100" s="40"/>
      <c r="I100" s="28"/>
      <c r="J100" s="33"/>
    </row>
    <row r="101" spans="1:10" ht="15">
      <c r="A101" s="28"/>
      <c r="B101" s="28"/>
      <c r="C101" s="32"/>
      <c r="D101" s="28"/>
      <c r="E101" s="30"/>
      <c r="F101" s="31"/>
      <c r="G101" s="31"/>
      <c r="H101" s="40"/>
      <c r="I101" s="28"/>
      <c r="J101" s="33"/>
    </row>
    <row r="102" spans="1:10" ht="15">
      <c r="A102" s="28"/>
      <c r="B102" s="28"/>
      <c r="C102" s="32"/>
      <c r="D102" s="28"/>
      <c r="E102" s="30"/>
      <c r="F102" s="31"/>
      <c r="G102" s="31"/>
      <c r="H102" s="40"/>
      <c r="I102" s="28"/>
      <c r="J102" s="33"/>
    </row>
    <row r="103" spans="1:10" ht="15">
      <c r="A103" s="28"/>
      <c r="B103" s="28"/>
      <c r="C103" s="32"/>
      <c r="D103" s="28"/>
      <c r="E103" s="30"/>
      <c r="F103" s="31"/>
      <c r="G103" s="31"/>
      <c r="H103" s="40"/>
      <c r="I103" s="28"/>
      <c r="J103" s="33"/>
    </row>
    <row r="104" spans="1:10" ht="15">
      <c r="A104" s="28"/>
      <c r="B104" s="28"/>
      <c r="C104" s="32"/>
      <c r="D104" s="28"/>
      <c r="E104" s="30"/>
      <c r="F104" s="31"/>
      <c r="G104" s="31"/>
      <c r="H104" s="40"/>
      <c r="I104" s="28"/>
      <c r="J104" s="33"/>
    </row>
    <row r="105" spans="1:10" ht="15">
      <c r="A105" s="28"/>
      <c r="B105" s="28"/>
      <c r="C105" s="32"/>
      <c r="D105" s="28"/>
      <c r="E105" s="30"/>
      <c r="F105" s="31"/>
      <c r="G105" s="31"/>
      <c r="H105" s="40"/>
      <c r="I105" s="28"/>
      <c r="J105" s="33"/>
    </row>
    <row r="106" spans="1:10" ht="15">
      <c r="A106" s="28"/>
      <c r="B106" s="28"/>
      <c r="C106" s="32"/>
      <c r="D106" s="28"/>
      <c r="E106" s="30"/>
      <c r="F106" s="31"/>
      <c r="G106" s="31"/>
      <c r="H106" s="40"/>
      <c r="I106" s="28"/>
      <c r="J106" s="33"/>
    </row>
    <row r="107" spans="1:2" ht="15">
      <c r="A107" s="28"/>
      <c r="B107" s="28"/>
    </row>
    <row r="108" spans="1:2" ht="15">
      <c r="A108" s="28"/>
      <c r="B108" s="28"/>
    </row>
    <row r="109" ht="15">
      <c r="B109" s="28"/>
    </row>
  </sheetData>
  <sheetProtection/>
  <mergeCells count="34">
    <mergeCell ref="H12:H14"/>
    <mergeCell ref="A9:D9"/>
    <mergeCell ref="A7:B7"/>
    <mergeCell ref="C7:E7"/>
    <mergeCell ref="A8:B8"/>
    <mergeCell ref="B16:B20"/>
    <mergeCell ref="A16:A20"/>
    <mergeCell ref="J16:J19"/>
    <mergeCell ref="F8:J8"/>
    <mergeCell ref="C8:E8"/>
    <mergeCell ref="G12:G14"/>
    <mergeCell ref="F12:F14"/>
    <mergeCell ref="E12:E14"/>
    <mergeCell ref="D12:D14"/>
    <mergeCell ref="I12:I14"/>
    <mergeCell ref="J12:J13"/>
    <mergeCell ref="F9:G9"/>
    <mergeCell ref="A1:J1"/>
    <mergeCell ref="A2:J2"/>
    <mergeCell ref="A3:J3"/>
    <mergeCell ref="A4:J4"/>
    <mergeCell ref="A6:B6"/>
    <mergeCell ref="C6:E6"/>
    <mergeCell ref="H16:H20"/>
    <mergeCell ref="L17:Q18"/>
    <mergeCell ref="C16:C20"/>
    <mergeCell ref="G16:G20"/>
    <mergeCell ref="F16:F20"/>
    <mergeCell ref="D16:D20"/>
    <mergeCell ref="E16:E20"/>
    <mergeCell ref="I16:I20"/>
    <mergeCell ref="C12:C14"/>
    <mergeCell ref="B12:B14"/>
    <mergeCell ref="A12:A14"/>
  </mergeCells>
  <printOptions horizontalCentered="1"/>
  <pageMargins left="0.1968503937007874" right="0.1968503937007874" top="0.3937007874015748" bottom="0.7086614173228347" header="1.3779527559055118" footer="0.1968503937007874"/>
  <pageSetup horizontalDpi="600" verticalDpi="600" orientation="landscape" paperSize="5" scale="65" r:id="rId2"/>
  <headerFooter alignWithMargins="0">
    <oddHeader>&amp;RHOJA No. &amp;"Arial,Negrita"&amp;P &amp;"Arial,Normal" DE  &amp;"Arial,Negrita"&amp;N</oddHeader>
    <oddFooter>&amp;L-------------------------------------------------------
Elaborado por : Deyanira Romero García
Última actualización : 20 de junio de 2011</oddFooter>
  </headerFooter>
  <ignoredErrors>
    <ignoredError sqref="F53:G53 B50:B55"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cp:lastPrinted>2012-09-25T14:24:04Z</cp:lastPrinted>
  <dcterms:created xsi:type="dcterms:W3CDTF">2012-06-29T21:57:09Z</dcterms:created>
  <dcterms:modified xsi:type="dcterms:W3CDTF">2014-04-28T02:11:04Z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H7EN5MXTHQNV-2-10977</vt:lpwstr>
  </property>
  <property fmtid="{D5CDD505-2E9C-101B-9397-08002B2CF9AE}" pid="3" name="_dlc_DocIdItemGuid">
    <vt:lpwstr>a15c872d-1525-4949-b68f-e5f4e339013a</vt:lpwstr>
  </property>
  <property fmtid="{D5CDD505-2E9C-101B-9397-08002B2CF9AE}" pid="4" name="_dlc_DocIdUrl">
    <vt:lpwstr>https://www.mincultura.gov.co/_layouts/DocIdRedir.aspx?ID=H7EN5MXTHQNV-2-10977, H7EN5MXTHQNV-2-10977</vt:lpwstr>
  </property>
</Properties>
</file>