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natig\OneDrive\Documentos\"/>
    </mc:Choice>
  </mc:AlternateContent>
  <xr:revisionPtr revIDLastSave="0" documentId="8_{008C352D-8739-4D38-8F63-88E020AC2CD4}" xr6:coauthVersionLast="47" xr6:coauthVersionMax="47" xr10:uidLastSave="{00000000-0000-0000-0000-000000000000}"/>
  <workbookProtection workbookAlgorithmName="SHA-512" workbookHashValue="TraqQn4svjmQQBfhPjbspcEfqPyyz5GhRyjedaxc05H4uEgwdZOxKh55IhJQBBljYTjikXu45vhpj9vwExS8kg==" workbookSaltValue="dmxz3tVM+MZLSAw10EjJWg==" workbookSpinCount="100000" lockStructure="1"/>
  <bookViews>
    <workbookView xWindow="-110" yWindow="-110" windowWidth="19420" windowHeight="10300" tabRatio="746" firstSheet="1" activeTab="1" xr2:uid="{00000000-000D-0000-FFFF-FFFF00000000}"/>
  </bookViews>
  <sheets>
    <sheet name="Dimensiones" sheetId="1" state="hidden" r:id="rId1"/>
    <sheet name="0. Instrucciones" sheetId="5" r:id="rId2"/>
    <sheet name="1. Caracterización Inicial" sheetId="8" r:id="rId3"/>
    <sheet name="2. Herramienta" sheetId="2" r:id="rId4"/>
    <sheet name="3. Impacto económico" sheetId="4" r:id="rId5"/>
    <sheet name="4. Formulario Asistentes" sheetId="10" r:id="rId6"/>
    <sheet name="5. Formulario Comerciantes" sheetId="12" r:id="rId7"/>
    <sheet name="respuestas" sheetId="3"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PflFyQAc3xYsCUwCD0h0luWZQStQasrTSP+QVsziXs="/>
    </ext>
  </extLst>
</workbook>
</file>

<file path=xl/calcChain.xml><?xml version="1.0" encoding="utf-8"?>
<calcChain xmlns="http://schemas.openxmlformats.org/spreadsheetml/2006/main">
  <c r="B202" i="2" l="1"/>
  <c r="B198" i="2"/>
  <c r="B192" i="2"/>
  <c r="B186" i="2"/>
  <c r="B182" i="2"/>
  <c r="B170" i="2"/>
  <c r="B166" i="2"/>
  <c r="B157" i="2"/>
  <c r="B151" i="2"/>
  <c r="B147" i="2"/>
  <c r="B143" i="2"/>
  <c r="B137" i="2"/>
  <c r="B133" i="2"/>
  <c r="B127" i="2"/>
  <c r="B123" i="2"/>
  <c r="B119" i="2"/>
  <c r="B110" i="2"/>
  <c r="B106" i="2"/>
  <c r="B100" i="2"/>
  <c r="B96" i="2"/>
  <c r="B92" i="2"/>
  <c r="B86" i="2"/>
  <c r="B82" i="2"/>
  <c r="B76" i="2"/>
  <c r="B72" i="2"/>
  <c r="B63" i="2"/>
  <c r="B59" i="2"/>
  <c r="B53" i="2"/>
  <c r="B49" i="2"/>
  <c r="B45" i="2"/>
  <c r="B39" i="2"/>
  <c r="B35" i="2"/>
  <c r="B31" i="2"/>
  <c r="B25" i="2"/>
  <c r="B21" i="2"/>
  <c r="B17" i="2"/>
  <c r="B13" i="2"/>
  <c r="E12" i="3"/>
  <c r="E11" i="3"/>
  <c r="E10" i="3"/>
  <c r="E9" i="3"/>
  <c r="E8" i="3"/>
  <c r="E7" i="3"/>
  <c r="E6" i="3"/>
  <c r="E5" i="3"/>
  <c r="E4" i="3"/>
  <c r="E3" i="3"/>
  <c r="E2" i="3"/>
  <c r="B208" i="2"/>
  <c r="B201" i="2"/>
  <c r="B197" i="2"/>
  <c r="B191" i="2"/>
  <c r="B185" i="2"/>
  <c r="B181" i="2"/>
  <c r="B169" i="2"/>
  <c r="B165" i="2"/>
  <c r="B156" i="2"/>
  <c r="B150" i="2"/>
  <c r="B146" i="2"/>
  <c r="B142" i="2"/>
  <c r="B136" i="2"/>
  <c r="B132" i="2"/>
  <c r="B126" i="2"/>
  <c r="B122" i="2"/>
  <c r="B118" i="2"/>
  <c r="B109" i="2"/>
  <c r="B105" i="2"/>
  <c r="B99" i="2"/>
  <c r="B95" i="2"/>
  <c r="B91" i="2"/>
  <c r="B85" i="2"/>
  <c r="B81" i="2"/>
  <c r="B75" i="2"/>
  <c r="B71" i="2"/>
  <c r="B62" i="2"/>
  <c r="B58" i="2"/>
  <c r="B52" i="2"/>
  <c r="B48" i="2"/>
  <c r="B44" i="2"/>
  <c r="B38" i="2"/>
  <c r="B34" i="2"/>
  <c r="B30" i="2"/>
  <c r="B24" i="2"/>
  <c r="B20" i="2"/>
  <c r="B16" i="2"/>
  <c r="B12" i="2"/>
  <c r="C81" i="4"/>
  <c r="C82" i="4" s="1"/>
  <c r="C86" i="4"/>
  <c r="C87" i="4" s="1"/>
  <c r="C74" i="4"/>
  <c r="C72" i="4"/>
  <c r="D47" i="4"/>
  <c r="B107" i="4" s="1"/>
  <c r="B70" i="4"/>
  <c r="C75" i="4" s="1"/>
  <c r="C103" i="4"/>
  <c r="B110" i="4" s="1"/>
  <c r="B116" i="4"/>
  <c r="C73" i="4" l="1"/>
  <c r="C76" i="4"/>
  <c r="C54" i="4"/>
  <c r="C64" i="4" s="1"/>
  <c r="B108" i="4" s="1"/>
  <c r="C77" i="4" l="1"/>
  <c r="C89" i="4" s="1"/>
  <c r="B109" i="4"/>
  <c r="B112" i="4" s="1"/>
  <c r="B114" i="4" s="1"/>
</calcChain>
</file>

<file path=xl/sharedStrings.xml><?xml version="1.0" encoding="utf-8"?>
<sst xmlns="http://schemas.openxmlformats.org/spreadsheetml/2006/main" count="734" uniqueCount="667">
  <si>
    <t>DIMENSIÓN</t>
  </si>
  <si>
    <t>OBJETIVO</t>
  </si>
  <si>
    <t>VARIABLES A OBSERVAR</t>
  </si>
  <si>
    <t>1. Territorio y enfoque biocultural</t>
  </si>
  <si>
    <t>Caracterizar el contexto territorial en el que emergen las prácticas festivas desde el enfoque biocultural, el territorio no se entiende solo como un espacio geográfico, sino como una red de relaciones entre: ecosistemas, comunidades humanas, saberes y prácticas culturales, sistemas productivos locales.</t>
  </si>
  <si>
    <t xml:space="preserve">1.1 Características ambientales y ecológicas </t>
  </si>
  <si>
    <t xml:space="preserve">1.2 Composición social y poblacional </t>
  </si>
  <si>
    <t xml:space="preserve">1.3 Sistemas de conocimiento local </t>
  </si>
  <si>
    <t xml:space="preserve">1.4 Relaciones históricas entre cultura y naturaleza. </t>
  </si>
  <si>
    <t>2. Cultura Festiva</t>
  </si>
  <si>
    <t>Caracterizar cómo la fiesta se manifiesta como una práctica cultural viva: qué historia narran su historia; qué identidad y sentidos reafirmar; qué saberes y memorias transmite; cómo fortalece los vínculos comunitarios.</t>
  </si>
  <si>
    <t>2.1 Narrativas </t>
  </si>
  <si>
    <t>2.2 Rituales </t>
  </si>
  <si>
    <t>2.3 Significados </t>
  </si>
  <si>
    <t>2.4 Memoria</t>
  </si>
  <si>
    <r>
      <rPr>
        <b/>
        <sz val="12"/>
        <color rgb="FF000000"/>
        <rFont val="Calibri"/>
        <family val="2"/>
      </rPr>
      <t>3. Ecosistema festivo y gobernanza</t>
    </r>
    <r>
      <rPr>
        <sz val="12"/>
        <color rgb="FF000000"/>
        <rFont val="Aptos"/>
        <family val="2"/>
      </rPr>
      <t> </t>
    </r>
  </si>
  <si>
    <t xml:space="preserve">Identificar a través de qué actores, espacios y relaciones se sostiene la fiesta, y cuáles son las tensiones y relaciones de poder que se manifiestan. Con presencia de autoridades étnicas o gobierno propio; Liderazgo comunitario fuerte; Alta institucionalización y patrimonialización y/o fuerte presencia fuerte de turismo:
Actores: 
- Comunidades y organizaciones culturales 
- Asociaciones y colectivos festivos 
- Instituciones públicas 
- Actores privados 
- Sector turístico. 
Espacios: 
- Espacios domésticos 
- Talleres y lugares de producción 
- Espacio público 
- Instituciones culturales 
- Privados corporativos 
Relaciones: 
- Cooperación comunitaria 
- Coordinación institucional 
- Disputas por la organización y el sentido de la fiesta. </t>
  </si>
  <si>
    <t>3.1 Actores </t>
  </si>
  <si>
    <t>3.2 Espacios </t>
  </si>
  <si>
    <t>3.3 Relaciones de poder </t>
  </si>
  <si>
    <t>3.4 Normatividad relacionada</t>
  </si>
  <si>
    <r>
      <rPr>
        <b/>
        <sz val="12"/>
        <color rgb="FF000000"/>
        <rFont val="Aptos"/>
        <family val="2"/>
      </rPr>
      <t>4. Economías culturales populares</t>
    </r>
    <r>
      <rPr>
        <sz val="12"/>
        <color rgb="FF000000"/>
        <rFont val="Aptos"/>
        <family val="2"/>
      </rPr>
      <t> </t>
    </r>
  </si>
  <si>
    <t xml:space="preserve">Identificar economías informales y no reconocidas que se desarrollan al rededor y/o soportan las economías formales y reconocidas de la fiesta, y las brechas de sostenibilidad: 
1. Economías culturales formales: 
- Empleo 
- Ventas 
- Turismo cultural 
2. Economías culturales populares: 
- Oficios artesanales 
- Producción de vestuarios y carrozas 
- Gastronomía festiva 
- Música y espectáculos 
- Comercio informal 
- Transporte y logística 
- Trabajo comunitario y redes de colaboración. 
- Preparación de comparsas y carrozas 
- Producción artesanal 
- Organización comunitaria 
- Ensayos y formación cultural. 
- Ventas ambulantes 
- Espectáculos 
- Turismo 
- Gastronomía 
- Servicios </t>
  </si>
  <si>
    <t>4.1 Fuentes de financiación</t>
  </si>
  <si>
    <t>4.2 Ciclo corto de la fiesta </t>
  </si>
  <si>
    <t>4.3 Ciclo largo de la fiesta </t>
  </si>
  <si>
    <t>4.4 Oficios reconocidos </t>
  </si>
  <si>
    <t>4.5 Labores no reconocidas </t>
  </si>
  <si>
    <t>4.6 Labores remuneradas </t>
  </si>
  <si>
    <t>4.7 Labores no-remuneradas </t>
  </si>
  <si>
    <t>4.8 Roles de género. </t>
  </si>
  <si>
    <t>HERRAMIENTA DE AUTODIAGNÓSTICO
FIESTAS, FERIAS Y CARNAVALES</t>
  </si>
  <si>
    <t>HOJA DE VIDA DE LA CELEBRACIÓN</t>
  </si>
  <si>
    <t>Nombre de la fiesta</t>
  </si>
  <si>
    <t>Municipio</t>
  </si>
  <si>
    <t>Departamento</t>
  </si>
  <si>
    <t>Año de creación de la fiesta</t>
  </si>
  <si>
    <t>Número de versiones realizadas</t>
  </si>
  <si>
    <t>Duración en días</t>
  </si>
  <si>
    <t>Fecha de realización</t>
  </si>
  <si>
    <t>Organización responsable</t>
  </si>
  <si>
    <t>Persona que diligencia</t>
  </si>
  <si>
    <t>Cargo</t>
  </si>
  <si>
    <t>Correo</t>
  </si>
  <si>
    <t>Teléfono</t>
  </si>
  <si>
    <t>Tipo de fiesta</t>
  </si>
  <si>
    <t>Otro:</t>
  </si>
  <si>
    <t>Ámbito</t>
  </si>
  <si>
    <t>Declaratorias</t>
  </si>
  <si>
    <t>Número aproximado de asistentes</t>
  </si>
  <si>
    <t>Número de habitantes del municipio o región donde se realiza la fiesta</t>
  </si>
  <si>
    <t>Región a la que se refiere el número de habitantes:</t>
  </si>
  <si>
    <r>
      <rPr>
        <b/>
        <sz val="9.9"/>
        <color theme="1"/>
        <rFont val="Calibri"/>
        <family val="2"/>
      </rPr>
      <t xml:space="preserve">Bienvenido(a) al Instrumento de Autodiagnóstico de Fiestas, Celebraciones y Manifestaciones Festivas de Colombia
</t>
    </r>
    <r>
      <rPr>
        <sz val="11"/>
        <color theme="1"/>
        <rFont val="Calibri"/>
        <family val="2"/>
        <scheme val="minor"/>
      </rPr>
      <t xml:space="preserve">
Las fiestas, celebraciones y manifestaciones festivas son expresiones vivas del patrimonio cultural de Colombia. En ellas convergen saberes, memorias, prácticas, formas de organización e identidades que fortalecen el tejido social, promueven la participación comunitaria y contribuyen al desarrollo cultural, social y económico de los territorios.
Este instrumento ha sido diseñado para que municipios, organizaciones comunitarias, gestores culturales y demás actores vinculados a las celebraciones realicen una reflexión estructurada sobre el estado actual de sus fiestas. Su propósito es identificar fortalezas, reconocer oportunidades de mejora y orientar procesos que contribuyan a su salvaguardia, fortalecimiento y sostenibilidad.
El autodiagnóstico aborda dimensiones como el territorio y la diversidad biocultural, la cultura festiva, la gobernanza y la organización, las economías culturales populares y otros aspectos que permiten comprender de manera integral cada manifestación. A partir de las respuestas, la herramienta generará una caracterización general y ofrecerá orientaciones que apoyen la planeación y la toma de decisiones para el fortalecimiento de la fiesta.
Este ejercicio no tiene un carácter evaluativo ni comparativo entre territorios. Por el contrario, busca reconocer las particularidades de cada celebración y ofrecer información útil para apoyar la gestión de las fiestas, visibilizar su aporte al desarrollo territorial y fortalecer las capacidades de quienes las organizan y salvaguardan.</t>
    </r>
  </si>
  <si>
    <t>Las fiestas son expresiones profundamente vinculadas a los territorios donde surgen y se desarrollan. Esta dimensión busca identificar la relación de la celebración con las características ambientales, sociales, históricas y culturales del lugar, reconociendo cómo la comunidad incorpora su entorno, conocimientos y formas de vida dentro de la manifestación festiva.</t>
  </si>
  <si>
    <t>1.1</t>
  </si>
  <si>
    <t>Relación con el entorno natural</t>
  </si>
  <si>
    <t>Constituyen un elemento central de la fiesta</t>
  </si>
  <si>
    <t>La relación con el paisaje, el ecosistema o la producción local constituye un elemento central de la fiesta.</t>
  </si>
  <si>
    <t>Los factores ambientales condicionan de manera importante el desarrollo de la fiesta.</t>
  </si>
  <si>
    <t>Constituyen un elemento fundamental del origen y la memoria de la fiesta.</t>
  </si>
  <si>
    <t>1.2</t>
  </si>
  <si>
    <t>Diversidad poblacional</t>
  </si>
  <si>
    <t>Participan activamente todos o casi todos los grupos poblacionales del territorio.</t>
  </si>
  <si>
    <t>Participan de manera amplia y permanente los distintos centros poblados del territorio.</t>
  </si>
  <si>
    <t>La participación intergeneracional constituye una característica permanente de la fiesta.</t>
  </si>
  <si>
    <t>1.3</t>
  </si>
  <si>
    <t>Saberes y conocimientos locales</t>
  </si>
  <si>
    <t>Constituyen uno de los ejes principales de la fiesta.</t>
  </si>
  <si>
    <t xml:space="preserve">Hay una programación de actividades que vinculan todas a la gran mayoría de las diferentes tradiciones </t>
  </si>
  <si>
    <t>El cuidado del ecosistema constituye un componente transversal de la fiesta.</t>
  </si>
  <si>
    <t>1.4</t>
  </si>
  <si>
    <t>Historia y memoria territorial</t>
  </si>
  <si>
    <t>No hay un cambio observable en la temática y memoria de la fiesta</t>
  </si>
  <si>
    <t>Esta dimensión analiza los elementos culturales que dan sentido a la celebración, tales como las narrativas, rituales, símbolos, expresiones artísticas y mecanismos de transmisión de la memoria. Busca identificar el grado de apropiación comunitaria y continuidad cultural de la fiesta.</t>
  </si>
  <si>
    <t>2.1</t>
  </si>
  <si>
    <t>Narrativas e identidad</t>
  </si>
  <si>
    <t>La identidad territorial constituye un eje transversal de la programación.</t>
  </si>
  <si>
    <t>2.2</t>
  </si>
  <si>
    <t>Rituales y prácticas tradicionales</t>
  </si>
  <si>
    <t>Los rituales y prácticas tradicionales constituyen uno de los componentes principales de la fiesta.</t>
  </si>
  <si>
    <t>Han experimentado procesos continuos de transformación y adaptación.</t>
  </si>
  <si>
    <t>2.3</t>
  </si>
  <si>
    <t>Expresiones culturales</t>
  </si>
  <si>
    <t>Las expresiones culturales propias del territorio constituyen uno de los principales componentes de la fiesta.</t>
  </si>
  <si>
    <t>El encuentro entre actores constituye un objetivo central de la programación.</t>
  </si>
  <si>
    <t>Constituye uno de los principales dinamizadores económicos del territorio durante su realización.</t>
  </si>
  <si>
    <t>2.4</t>
  </si>
  <si>
    <t>Memoria y documentación</t>
  </si>
  <si>
    <t>Existe un proceso sistemático de documentación y memoria.</t>
  </si>
  <si>
    <t>Constituye un referente permanente para la toma de decisiones sobre la fiesta.</t>
  </si>
  <si>
    <t>Las fiestas requieren procesos de organización, participación y coordinación entre diversos actores. Esta dimensión permite identificar la capacidad de gestión, los mecanismos de participación comunitaria y las condiciones institucionales que contribuyen a la sostenibilidad de la celebración.</t>
  </si>
  <si>
    <t>3.1</t>
  </si>
  <si>
    <t>Organización</t>
  </si>
  <si>
    <t>Existe una instancia consolidada con responsabilidades claras y continuidad en el tiempo.</t>
  </si>
  <si>
    <t>Existe una articulación sólida y permanente con entidades públicas.</t>
  </si>
  <si>
    <t>Existe una articulación consolidada con organizaciones y empresas privadas.</t>
  </si>
  <si>
    <t>3.2</t>
  </si>
  <si>
    <t>Participación comunitaria</t>
  </si>
  <si>
    <t>La comunidad lidera ampliamente los procesos de planeación y decisión.</t>
  </si>
  <si>
    <t>Los espacios comunitarios constituyen escenarios fundamentales para el desarrollo de la fiesta.</t>
  </si>
  <si>
    <t>3.3</t>
  </si>
  <si>
    <t>Articulación institucional</t>
  </si>
  <si>
    <t>Existe una articulación amplia, permanente y coordinada entre todos los actores.</t>
  </si>
  <si>
    <t>La organización de la fiesta es ampliamente liderada por la comunidad.</t>
  </si>
  <si>
    <t>Se presentan pocos conflictos y generalmente se resuelven oportunamente.</t>
  </si>
  <si>
    <t>3.4</t>
  </si>
  <si>
    <t>Instrumentos de gestión</t>
  </si>
  <si>
    <t>Cuenta con documentos claros y utilizados regularmente.</t>
  </si>
  <si>
    <t>Las fiestas generan dinámicas económicas que benefician a las comunidades, los emprendimientos locales y los portadores culturales. Esta dimensión busca conocer la capacidad de la celebración para movilizar recursos, generar oportunidades económicas y fortalecer el tejido productivo local.</t>
  </si>
  <si>
    <t>4.1</t>
  </si>
  <si>
    <t>Diversificación de recursos</t>
  </si>
  <si>
    <t>Cuenta con una financiación ampliamente diversificada y estable.</t>
  </si>
  <si>
    <t>Principal</t>
  </si>
  <si>
    <t>Recursos propios de la organización</t>
  </si>
  <si>
    <t>Secundaria</t>
  </si>
  <si>
    <t>Autogestión</t>
  </si>
  <si>
    <t>Otras</t>
  </si>
  <si>
    <t>Gobierno departamental</t>
  </si>
  <si>
    <t>Patrocinios</t>
  </si>
  <si>
    <t>4.2</t>
  </si>
  <si>
    <t>Participación económica local</t>
  </si>
  <si>
    <t>Participan numerosos actores económicos locales.</t>
  </si>
  <si>
    <t>La economía popular constituye un componente fundamental de la fiesta.</t>
  </si>
  <si>
    <t>4.3</t>
  </si>
  <si>
    <t>Oficios y saberes tradicionales</t>
  </si>
  <si>
    <t>Genera ingresos para la mayoría de estos actores.</t>
  </si>
  <si>
    <t>4.4</t>
  </si>
  <si>
    <t>Medición de resultados económicos</t>
  </si>
  <si>
    <t>Realiza seguimiento periódico mediante algunos indicadores.</t>
  </si>
  <si>
    <t>El reconocimiento de las labores de cuidado constituye una práctica permanente.</t>
  </si>
  <si>
    <t>LECTURA FINAL</t>
  </si>
  <si>
    <t>Introducción</t>
  </si>
  <si>
    <t>La presente herramienta tiene como propósito facilitar la estimación del impacto económico de festivales, ferias, carnavales, fiestas patronales y demás celebraciones culturales, mediante una metodología práctica que permite identificar los principales flujos económicos generados antes, durante y después de su realización. Su aplicación busca proporcionar una aproximación objetiva sobre la contribución de estos eventos al desarrollo económico local.
La metodología propuesta se fundamenta en los avances desarrollados en diferentes investigaciones nacionales sobre la medición del impacto económico, social y cultural de festivales y celebraciones. En particular, retoma elementos metodológicos del estudio Impacto económico y valor social y cultural del Festival Iberoamericano de Teatro de Bogotá, desarrollado por el Centro de Estudios sobre Desarrollo Económico (CEDE) de la Universidad de los Andes; de las investigaciones Diez festivales en Colombia. Valores e impacto y Medición y caracterización del impacto económico y el valor social y cultural de festivales en Colombia, desarrolladas para el entonces Ministerio de Cultura; así como de investigaciones más recientes orientadas a comprender las economías culturales desde una perspectiva territorial y relacional, entre ellas El Carnaval en el Churo Cósmico: Espiral, gobernanza, territorio y economías populares festivas del Nariño serrano. De igual manera, incorpora referentes metodológicos desarrollados por la Secretaría Distrital de Cultura, Recreación y Deporte (SCRD) de Bogotá, para la estimación del impacto económico de eventos culturales mediante el uso del multiplicador económico. Estos antecedentes han permitido consolidar una herramienta de aplicación práctica, adaptable a eventos culturales de diferentes escalas y contextos territoriales.
Bajo este enfoque, la herramienta reconoce que las celebraciones generan múltiples formas de valor. Si bien su propósito es estimar el impacto económico, parte de la comprensión de que los festivales y las fiestas constituyen procesos culturales complejos que fortalecen identidades, transmiten saberes, dinamizan economías locales y consolidan redes sociales y comunitarias. En consecuencia, la medición económica debe entenderse como una aproximación a una de las múltiples dimensiones del valor que producen estas manifestaciones culturales.
La estimación del impacto económico se estructura a partir de tres componentes:
Impacto directo: corresponde a los recursos movilizados directamente por la organización del evento, incluyendo la inversión realizada para su ejecución y los ingresos generados por conceptos como boletería, alquiler de espacios, patrocinios, inscripciones y otros servicios asociados. Impacto indirecto: representa los efectos económicos derivados del gasto realizado por los asistentes y del incremento en las ventas de comercios, prestadores de servicios, emprendedores y vendedores que se benefician de la realización del evento. Impacto inducido: corresponde a la circulación adicional de recursos cuando las personas que obtuvieron ingresos gracias al evento como artistas, personal técnico, emprendedores y otros participantes, destinan posteriormente esos recursos al consumo o a la reinversión en la economía local.
La suma de estos tres componentes constituye el impacto económico total del evento. A partir de este resultado se calcula el multiplicador económico, indicador que expresa la capacidad de la inversión realizada para generar actividad económica adicional en el territorio. En términos generales, un multiplicador superior a uno indica que los recursos invertidos en el evento generaron efectos económicos adicionales sobre otros sectores de la economía local.
Los resultados obtenidos mediante esta herramienta deben interpretarse como una estimación del impacto económico asociado al evento y no como una medida de rentabilidad financiera. La precisión de los resultados dependerá de la calidad de la información recopilada, por lo que se recomienda utilizar registros administrativos, presupuestos ejecutados, encuestas y demás fuentes verificables que permitan mejorar la confiabilidad de las estimaciones y facilitar su comparación entre diferentes eventos y territorios.</t>
  </si>
  <si>
    <t>1. Costo</t>
  </si>
  <si>
    <t>Valor</t>
  </si>
  <si>
    <r>
      <t xml:space="preserve">Si no dispone de estos documentos, puede realizar una estimación basada en información del organizador o del responsable financiero. Cuando definitivamente no cuente con el dato, registre 0.
Tenga en cuenta las siguientes recomendaciones:
</t>
    </r>
    <r>
      <rPr>
        <b/>
        <sz val="8"/>
        <color theme="1" tint="0.499984740745262"/>
        <rFont val="Calibri"/>
        <family val="2"/>
        <scheme val="minor"/>
      </rPr>
      <t>Costos de operación</t>
    </r>
    <r>
      <rPr>
        <sz val="8"/>
        <color theme="1" tint="0.499984740745262"/>
        <rFont val="Calibri"/>
        <family val="2"/>
        <scheme val="minor"/>
      </rPr>
      <t xml:space="preserve">: registre el valor efectivamente pagado por cada concepto.
</t>
    </r>
    <r>
      <rPr>
        <b/>
        <sz val="8"/>
        <color theme="1" tint="0.499984740745262"/>
        <rFont val="Calibri"/>
        <family val="2"/>
        <scheme val="minor"/>
      </rPr>
      <t>Hospedaje</t>
    </r>
    <r>
      <rPr>
        <sz val="8"/>
        <color theme="1" tint="0.499984740745262"/>
        <rFont val="Calibri"/>
        <family val="2"/>
        <scheme val="minor"/>
      </rPr>
      <t xml:space="preserve">: hoteles, hostales, casas de alojamiento o alquileres temporales para artistas, invitados o equipo técnico.
</t>
    </r>
    <r>
      <rPr>
        <b/>
        <sz val="8"/>
        <color theme="1" tint="0.499984740745262"/>
        <rFont val="Calibri"/>
        <family val="2"/>
        <scheme val="minor"/>
      </rPr>
      <t>Alimentación</t>
    </r>
    <r>
      <rPr>
        <sz val="8"/>
        <color theme="1" tint="0.499984740745262"/>
        <rFont val="Calibri"/>
        <family val="2"/>
        <scheme val="minor"/>
      </rPr>
      <t xml:space="preserve">: refrigerios, almuerzos, cenas, catering o alimentación del personal y artistas.
</t>
    </r>
    <r>
      <rPr>
        <b/>
        <sz val="8"/>
        <color theme="1" tint="0.499984740745262"/>
        <rFont val="Calibri"/>
        <family val="2"/>
        <scheme val="minor"/>
      </rPr>
      <t>Transporte</t>
    </r>
    <r>
      <rPr>
        <sz val="8"/>
        <color theme="1" tint="0.499984740745262"/>
        <rFont val="Calibri"/>
        <family val="2"/>
        <scheme val="minor"/>
      </rPr>
      <t xml:space="preserve">: transporte terrestre, fluvial, marítimo o aéreo, alquiler de vehículos, combustible y transporte de equipos.
</t>
    </r>
    <r>
      <rPr>
        <b/>
        <sz val="8"/>
        <color theme="1" tint="0.499984740745262"/>
        <rFont val="Calibri"/>
        <family val="2"/>
        <scheme val="minor"/>
      </rPr>
      <t>Logística</t>
    </r>
    <r>
      <rPr>
        <sz val="8"/>
        <color theme="1" tint="0.499984740745262"/>
        <rFont val="Calibri"/>
        <family val="2"/>
        <scheme val="minor"/>
      </rPr>
      <t xml:space="preserve">: alquiler de tarimas, escenarios, sonido, iluminación, carpas, sillas, baños portátiles, cerramientos, almacenamiento y demás elementos necesarios para la realización del evento.
</t>
    </r>
    <r>
      <rPr>
        <b/>
        <sz val="8"/>
        <color theme="1" tint="0.499984740745262"/>
        <rFont val="Calibri"/>
        <family val="2"/>
        <scheme val="minor"/>
      </rPr>
      <t>Publicidad e impresiones</t>
    </r>
    <r>
      <rPr>
        <sz val="8"/>
        <color theme="1" tint="0.499984740745262"/>
        <rFont val="Calibri"/>
        <family val="2"/>
        <scheme val="minor"/>
      </rPr>
      <t xml:space="preserve">: diseño, pauta, cuñas radiales, perifoneo, redes sociales, afiches, volantes, pendones, camisetas promocionales, entre otros.
</t>
    </r>
    <r>
      <rPr>
        <b/>
        <sz val="8"/>
        <color theme="1" tint="0.499984740745262"/>
        <rFont val="Calibri"/>
        <family val="2"/>
        <scheme val="minor"/>
      </rPr>
      <t>Otros costos</t>
    </r>
    <r>
      <rPr>
        <sz val="8"/>
        <color theme="1" tint="0.499984740745262"/>
        <rFont val="Calibri"/>
        <family val="2"/>
        <scheme val="minor"/>
      </rPr>
      <t xml:space="preserve">: seguros, boletería, licencias, permisos, alquiler de espacios, servicios públicos temporales, vigilancia o cualquier otro gasto que no se encuentre en las categorías anteriores.
</t>
    </r>
    <r>
      <rPr>
        <b/>
        <sz val="8"/>
        <color theme="1" tint="0.499984740745262"/>
        <rFont val="Calibri"/>
        <family val="2"/>
        <scheme val="minor"/>
      </rPr>
      <t>Honorarios, sueldos y salarios</t>
    </r>
    <r>
      <rPr>
        <sz val="8"/>
        <color theme="1" tint="0.499984740745262"/>
        <rFont val="Calibri"/>
        <family val="2"/>
        <scheme val="minor"/>
      </rPr>
      <t xml:space="preserve">: registre el número de personas contratadas en cada categoría y el valor total pagado.
</t>
    </r>
    <r>
      <rPr>
        <b/>
        <sz val="8"/>
        <color theme="1" tint="0.499984740745262"/>
        <rFont val="Calibri"/>
        <family val="2"/>
        <scheme val="minor"/>
      </rPr>
      <t>Artistas locales:</t>
    </r>
    <r>
      <rPr>
        <sz val="8"/>
        <color theme="1" tint="0.499984740745262"/>
        <rFont val="Calibri"/>
        <family val="2"/>
        <scheme val="minor"/>
      </rPr>
      <t xml:space="preserve"> residentes del municipio donde se realiza el evento.
</t>
    </r>
    <r>
      <rPr>
        <b/>
        <sz val="8"/>
        <color theme="1" tint="0.499984740745262"/>
        <rFont val="Calibri"/>
        <family val="2"/>
        <scheme val="minor"/>
      </rPr>
      <t>Artistas nacionales</t>
    </r>
    <r>
      <rPr>
        <sz val="8"/>
        <color theme="1" tint="0.499984740745262"/>
        <rFont val="Calibri"/>
        <family val="2"/>
        <scheme val="minor"/>
      </rPr>
      <t xml:space="preserve">: provenientes de otros municipios o departamentos del país.
</t>
    </r>
    <r>
      <rPr>
        <b/>
        <sz val="8"/>
        <color theme="1" tint="0.499984740745262"/>
        <rFont val="Calibri"/>
        <family val="2"/>
        <scheme val="minor"/>
      </rPr>
      <t>Artistas internacionales:</t>
    </r>
    <r>
      <rPr>
        <sz val="8"/>
        <color theme="1" tint="0.499984740745262"/>
        <rFont val="Calibri"/>
        <family val="2"/>
        <scheme val="minor"/>
      </rPr>
      <t xml:space="preserve"> artistas provenientes de otros países.
</t>
    </r>
    <r>
      <rPr>
        <b/>
        <sz val="8"/>
        <color theme="1" tint="0.499984740745262"/>
        <rFont val="Calibri"/>
        <family val="2"/>
        <scheme val="minor"/>
      </rPr>
      <t>Personal administrativo, técnico y de apoyo:</t>
    </r>
    <r>
      <rPr>
        <sz val="8"/>
        <color theme="1" tint="0.499984740745262"/>
        <rFont val="Calibri"/>
        <family val="2"/>
        <scheme val="minor"/>
      </rPr>
      <t xml:space="preserve"> productores, coordinadores, logística, sonido, iluminación, seguridad, comunicaciones, taquilla, aseo y demás personal contratado específicamente para el evento.
</t>
    </r>
    <r>
      <rPr>
        <b/>
        <sz val="8"/>
        <color theme="1" tint="0.499984740745262"/>
        <rFont val="Calibri"/>
        <family val="2"/>
        <scheme val="minor"/>
      </rPr>
      <t>Otros ingresos:</t>
    </r>
    <r>
      <rPr>
        <sz val="8"/>
        <color theme="1" tint="0.499984740745262"/>
        <rFont val="Calibri"/>
        <family val="2"/>
        <scheme val="minor"/>
      </rPr>
      <t xml:space="preserve"> registre los recursos recibidos diferentes a la boletería, como patrocinios, donaciones, cooperación internacional, aportes de empresas privadas o cualquier otra fuente de financiación.
</t>
    </r>
    <r>
      <rPr>
        <b/>
        <sz val="8"/>
        <color theme="1" tint="0.499984740745262"/>
        <rFont val="Calibri"/>
        <family val="2"/>
        <scheme val="minor"/>
      </rPr>
      <t xml:space="preserve">Impuestos, derechos y contribuciones: </t>
    </r>
    <r>
      <rPr>
        <sz val="8"/>
        <color theme="1" tint="0.499984740745262"/>
        <rFont val="Calibri"/>
        <family val="2"/>
        <scheme val="minor"/>
      </rPr>
      <t>incluya pagos por derechos de autor (SAYCO, ACINPRO u otros), impuestos, retenciones, licencias, permisos municipales y demás obligaciones tributarias o legales relacionadas con el evento.</t>
    </r>
  </si>
  <si>
    <t>Costo de operación</t>
  </si>
  <si>
    <t>Costos en hospedaje</t>
  </si>
  <si>
    <t>Costo en alimentación</t>
  </si>
  <si>
    <t>Costo en transporte</t>
  </si>
  <si>
    <t>Costo en logística (montajes de escenarios, almacenamiento, entre otros)</t>
  </si>
  <si>
    <t>Costo en publicidad e impresiones (materiales promocionales - volantes, pósters, etc)</t>
  </si>
  <si>
    <t>Costo de insumos o implementos para entregar a beneficiarios</t>
  </si>
  <si>
    <t>Otros costos como: taquilla, seguros, licencias y permisos, entre otros.</t>
  </si>
  <si>
    <t>Cantidad</t>
  </si>
  <si>
    <t>Valor total honorarios/sueldos</t>
  </si>
  <si>
    <t>Costo en honorarios, sueldos y salarios</t>
  </si>
  <si>
    <t>Artesanos</t>
  </si>
  <si>
    <t>Aseo</t>
  </si>
  <si>
    <t>Audiovisuales</t>
  </si>
  <si>
    <t>Cocineras tradicionales</t>
  </si>
  <si>
    <t>Danzantes</t>
  </si>
  <si>
    <t>Diseñadores</t>
  </si>
  <si>
    <t>Fotógrafos</t>
  </si>
  <si>
    <t>Gestores culturales</t>
  </si>
  <si>
    <t>Guías turísticos</t>
  </si>
  <si>
    <t>Hoteles</t>
  </si>
  <si>
    <t>Logística</t>
  </si>
  <si>
    <t>Músicos</t>
  </si>
  <si>
    <t>Otros</t>
  </si>
  <si>
    <t>Productores agropecuarios</t>
  </si>
  <si>
    <t>Restaurantes</t>
  </si>
  <si>
    <t>Seguridad</t>
  </si>
  <si>
    <t>Sonidistas</t>
  </si>
  <si>
    <t>Conductores</t>
  </si>
  <si>
    <t>Personal administrativo, técnico y de apoyo.</t>
  </si>
  <si>
    <t>Persona de apoyo no remunerado (voluntarios)</t>
  </si>
  <si>
    <t>Patrocinios, donaciones, cooperación, etc.</t>
  </si>
  <si>
    <t>Otros gastos</t>
  </si>
  <si>
    <t>Impuestos, derechos, contribuciones y otros pagos realizados.</t>
  </si>
  <si>
    <t>Costo total</t>
  </si>
  <si>
    <t>Impacto</t>
  </si>
  <si>
    <r>
      <rPr>
        <b/>
        <sz val="9"/>
        <color theme="1" tint="0.499984740745262"/>
        <rFont val="Calibri"/>
        <family val="2"/>
        <scheme val="minor"/>
      </rPr>
      <t>¿Cómo diligenciar esta sección?</t>
    </r>
    <r>
      <rPr>
        <sz val="9"/>
        <color theme="1" tint="0.499984740745262"/>
        <rFont val="Calibri"/>
        <family val="2"/>
        <scheme val="minor"/>
      </rPr>
      <t xml:space="preserve">
En esta sección se registra la información necesaria para estimar el impacto económico directo e indirecto generado por el evento.
El impacto directo corresponde a los recursos que moviliza directamente la organización del evento, incluyendo tanto la inversión realizada (gastos de producción, contratación, logística y operación) como los ingresos obtenidos por conceptos como boletería, alquiler de espacios, patrocinios u otros servicios asociados.
El impacto indirecto corresponde a los gastos realizados por los asistentes y al incremento en las ventas de comercios, vendedores y demás actividades económicas que se benefician de la realización del evento.
Para diligenciar esta información, tenga en cuenta las siguientes recomendaciones:
Registre únicamente valores relacionados con el evento que está evaluando.
Utilice información proveniente de presupuestos ejecutados, facturas, comprobantes de pago, informes financieros, registros contables, boletería, encuestas o cualquier otro soporte verificable.
Cuando no disponga de información exacta, podrá utilizar estimaciones sustentadas en registros del organizador o en encuestas realizadas durante el evento. En este caso, deje constancia de la fuente utilizada.
Todos los valores deben registrarse en pesos colombianos (COP) y corresponder al año de realización del evento.
Evite registrar un mismo ingreso o gasto en más de una categoría para prevenir la doble contabilización.
Cuando no exista información para algún concepto, registre el valor 0.
Para el impacto indirecto, los consumos promedio por persona y las ventas promedio de comercios o vendedores deben estimarse preferiblemente mediante encuestas aplicadas durante el evento. Posteriormente, registre el promedio obtenido y la herramienta calculará automáticamente el impacto económico correspondiente a partir del número de asistentes, establecimientos o vendedores reportados.</t>
    </r>
  </si>
  <si>
    <t>Impacto directo total</t>
  </si>
  <si>
    <t>Detalle</t>
  </si>
  <si>
    <t>Directos</t>
  </si>
  <si>
    <t>Inversión total final</t>
  </si>
  <si>
    <t>Boletería por eventos o ingresos a actividades</t>
  </si>
  <si>
    <t>Alquiler de stands</t>
  </si>
  <si>
    <t>Alquier de espacios comerciales</t>
  </si>
  <si>
    <t>Venta de recuerdos o mercancía oficial</t>
  </si>
  <si>
    <t>Derechos de transmisión</t>
  </si>
  <si>
    <t>Publicidad</t>
  </si>
  <si>
    <t>Inscripciones a eventos o actividades</t>
  </si>
  <si>
    <t>Servicios complementarios (parqueaderos, baños, etc)</t>
  </si>
  <si>
    <t>Impacto indirecto total</t>
  </si>
  <si>
    <t>#</t>
  </si>
  <si>
    <t>Número de asistentes externos</t>
  </si>
  <si>
    <t>Número de asistentes locales</t>
  </si>
  <si>
    <t>Número total de asistentes</t>
  </si>
  <si>
    <t>Cant. Días del evento</t>
  </si>
  <si>
    <t>Consumo promedio en alimentación por persona por día</t>
  </si>
  <si>
    <t>Consumo promedio en transporte por persona por día</t>
  </si>
  <si>
    <t>Consumo promedio en alojamiento por persona por día</t>
  </si>
  <si>
    <t>Consumo promedio en compras de artículos por persona por día</t>
  </si>
  <si>
    <t>Otras compras por persona por día</t>
  </si>
  <si>
    <t>Impacto indirecto total - asistentes</t>
  </si>
  <si>
    <t>Cantidad de comercios en la zona de influencia</t>
  </si>
  <si>
    <t>Venta promedio por día</t>
  </si>
  <si>
    <t>Impacto indirecto total - comercios</t>
  </si>
  <si>
    <t>Cantidad de vendedores informales en la zona de influencia</t>
  </si>
  <si>
    <t>Impacto indirecto total - Informales</t>
  </si>
  <si>
    <t>Impacto inducido total</t>
  </si>
  <si>
    <r>
      <rPr>
        <b/>
        <sz val="9"/>
        <color theme="1" tint="0.499984740745262"/>
        <rFont val="Calibri"/>
        <family val="2"/>
        <scheme val="minor"/>
      </rPr>
      <t>¿Cómo diligenciar esta sección?</t>
    </r>
    <r>
      <rPr>
        <sz val="9"/>
        <color theme="1" tint="0.499984740745262"/>
        <rFont val="Calibri"/>
        <family val="2"/>
        <scheme val="minor"/>
      </rPr>
      <t xml:space="preserve">
El impacto inducido representa la forma en que los ingresos generados por el evento continúan dinamizando la economía una vez finaliza, a través del consumo y la reinversión que realizan las personas que participaron directamente en su organización y ejecución. Para estimarlo de manera más precisa, se recomienda aplicar una encuesta corta a una muestra de artistas, personal técnico, administrativo, de apoyo, emprendedores y demás personas que recibieron pagos directos por su participación en el evento.
La encuesta debe indagar qué porcentaje del dinero recibido destinarán a diferentes usos, como gastos del hogar, reinversión en su actividad económica, ahorro, pago de deudas u otros. En esta tabla no se deben registrar las respuestas individuales, sino el promedio porcentual obtenido para cada categoría entre todas las personas encuestadas. La suma de los porcentajes registrados debe ser igual al 100 %.
En caso de que no sea posible aplicar la encuesta, podrá utilizarse el supuesto metodológico establecido en este documento, según el cual se asume que el 90 % de los ingresos se destina al consumo o la reinversión y el </t>
    </r>
    <r>
      <rPr>
        <b/>
        <sz val="9"/>
        <color theme="1" tint="0.499984740745262"/>
        <rFont val="Calibri"/>
        <family val="2"/>
        <scheme val="minor"/>
      </rPr>
      <t>10 % al ahorro</t>
    </r>
    <r>
      <rPr>
        <sz val="9"/>
        <color theme="1" tint="0.499984740745262"/>
        <rFont val="Calibri"/>
        <family val="2"/>
        <scheme val="minor"/>
      </rPr>
      <t>, teniendo como referencia que no es información levantada en campo. En este caso, en la casilla de ahorro, incluir el 10%.</t>
    </r>
  </si>
  <si>
    <t>Destino</t>
  </si>
  <si>
    <t>%</t>
  </si>
  <si>
    <t>Gastos del hogar (alimentación, servicios, transporte, etc.)</t>
  </si>
  <si>
    <t>Reinversión en su actividad económica o artística</t>
  </si>
  <si>
    <t>Pago de deudas</t>
  </si>
  <si>
    <t>Ahorro</t>
  </si>
  <si>
    <t>MULTIPLICADOR ECONÓMICO</t>
  </si>
  <si>
    <t>Inversión inicial</t>
  </si>
  <si>
    <r>
      <t xml:space="preserve">El multiplicador es el índice que expresa el efecto de derrama económica generado por el evento sobre la economía local. 
Indica </t>
    </r>
    <r>
      <rPr>
        <b/>
        <sz val="10"/>
        <color theme="1" tint="0.499984740745262"/>
        <rFont val="Calibri"/>
        <family val="2"/>
        <scheme val="minor"/>
      </rPr>
      <t>cuántos pesos</t>
    </r>
    <r>
      <rPr>
        <sz val="10"/>
        <color theme="1" tint="0.499984740745262"/>
        <rFont val="Calibri"/>
        <family val="2"/>
        <scheme val="minor"/>
      </rPr>
      <t xml:space="preserve"> se generan </t>
    </r>
    <r>
      <rPr>
        <b/>
        <sz val="10"/>
        <color theme="1" tint="0.499984740745262"/>
        <rFont val="Calibri"/>
        <family val="2"/>
        <scheme val="minor"/>
      </rPr>
      <t>por cada peso invertido</t>
    </r>
    <r>
      <rPr>
        <sz val="10"/>
        <color theme="1" tint="0.499984740745262"/>
        <rFont val="Calibri"/>
        <family val="2"/>
        <scheme val="minor"/>
      </rPr>
      <t xml:space="preserve"> en la realización del evento.
Nota: Como referencia general, un multiplicador igual o superior a 1 indica que la actividad económica generada es equivalente o mayor a la inversión realizada. No obstante, este resultado </t>
    </r>
    <r>
      <rPr>
        <b/>
        <sz val="10"/>
        <color theme="1" tint="0.499984740745262"/>
        <rFont val="Calibri"/>
        <family val="2"/>
        <scheme val="minor"/>
      </rPr>
      <t>no constituye por sí solo un indicador de éxito.</t>
    </r>
    <r>
      <rPr>
        <sz val="10"/>
        <color theme="1" tint="0.499984740745262"/>
        <rFont val="Calibri"/>
        <family val="2"/>
        <scheme val="minor"/>
      </rPr>
      <t xml:space="preserve"> En eventos con una marcada vocación social, cultural o patrimonial, el retorno de la inversión debe valorarse también mediante indicadores de impacto social, cultural y territorial, que reflejen beneficios que no pueden expresarse únicamente en términos económicos.</t>
    </r>
  </si>
  <si>
    <t xml:space="preserve">Impacto directo total
</t>
  </si>
  <si>
    <t>Impacto económico total</t>
  </si>
  <si>
    <t>Multiplicador</t>
  </si>
  <si>
    <t>Empleos generados</t>
  </si>
  <si>
    <t>Interpretación formulada con el resultado del multiplicador</t>
  </si>
  <si>
    <t>Este formulario es una herramienta de apoyo que puede ser utilizada por la organización de la fiesta para recopilar información directamente de las personas asistentes. Su aplicación es opcional, pero permite conocer mejor las características de los participantes, su percepción sobre la celebración y algunos aspectos relacionados con su asistencia.
La información recopilada puede servir como insumo para responder con mayor precisión algunas preguntas del autodiagnóstico, especialmente aquellas relacionadas con la participación, el alcance territorial, la experiencia de los asistentes y el impacto económico de la fiesta. Al ser un formulario corto y de fácil aplicación, contribuye a fortalecer la toma de decisiones y el seguimiento a la evolución de la fiesta a lo largo del tiempo.</t>
  </si>
  <si>
    <t>Datos generales</t>
  </si>
  <si>
    <t>Edad</t>
  </si>
  <si>
    <t>Sexo</t>
  </si>
  <si>
    <t>¿Es residente?</t>
  </si>
  <si>
    <t>Municipio de donde viene</t>
  </si>
  <si>
    <t>¿Primera vez en la fiesta?</t>
  </si>
  <si>
    <t>¿Cuántos días asistió?</t>
  </si>
  <si>
    <t>Gasto aproximado por día</t>
  </si>
  <si>
    <t>Transporte</t>
  </si>
  <si>
    <t>Hospedaje</t>
  </si>
  <si>
    <t>Alimentación</t>
  </si>
  <si>
    <t>Compras</t>
  </si>
  <si>
    <t>Entradas</t>
  </si>
  <si>
    <t>Especifique, por favor, en qué realizó estos otros gastos:</t>
  </si>
  <si>
    <t>Motivación</t>
  </si>
  <si>
    <t>¿Por qué asistió a la fiesta?</t>
  </si>
  <si>
    <t>¿Qué actividad fue la principal?</t>
  </si>
  <si>
    <t>Percepción</t>
  </si>
  <si>
    <t>¿Ya conocía la fiesta?</t>
  </si>
  <si>
    <t>¿Conoce el origen de la fiesta?</t>
  </si>
  <si>
    <t>Movilidad</t>
  </si>
  <si>
    <t>Programación</t>
  </si>
  <si>
    <t>Calificación general</t>
  </si>
  <si>
    <t>Este formulario permite recopilar información sobre la participación de comerciantes y vendedores durante la realización de la fiesta. La información servirá para estimar el impacto económico de la celebración y fortalecer la toma de decisiones para futuras ediciones.</t>
  </si>
  <si>
    <t>1. ¿Qué tipo de actividad desarrolla durante la fiesta?</t>
  </si>
  <si>
    <t>Venta de alimentos</t>
  </si>
  <si>
    <t>Venta de bebidas</t>
  </si>
  <si>
    <t>Artesanías</t>
  </si>
  <si>
    <t>Productos agropecuarios</t>
  </si>
  <si>
    <t>Ropa o accesorios</t>
  </si>
  <si>
    <t>Juegos o recreación</t>
  </si>
  <si>
    <t>Servicios</t>
  </si>
  <si>
    <t>Otro. ¿Cuál? ___________</t>
  </si>
  <si>
    <t>2. ¿Su establecimiento o actividad es?</t>
  </si>
  <si>
    <t>Informal - Sin registros</t>
  </si>
  <si>
    <t>3. ¿Su negocio está ubicado habitualmente en este municipio?</t>
  </si>
  <si>
    <t>Si respondió No</t>
  </si>
  <si>
    <t xml:space="preserve">Municipio de origen: </t>
  </si>
  <si>
    <t>4. ¿Participa en esta fiesta porque fue invitado, seleccionado o autorizado por la organización?</t>
  </si>
  <si>
    <t>Sí</t>
  </si>
  <si>
    <t>5. ¿Cuántos días participó en esta edición de la fiesta?</t>
  </si>
  <si>
    <t>6. ¿Cuántas personas trabajaron con usted durante la fiesta (incluyéndose)?</t>
  </si>
  <si>
    <t>7. De esas personas, ¿cuántas fueron contratadas únicamente para esta fiesta?</t>
  </si>
  <si>
    <t>8. En comparación con una semana habitual, durante la fiesta sus ventas fueron:</t>
  </si>
  <si>
    <t>Mucho mayores</t>
  </si>
  <si>
    <t>9. Aproximadamente, ¿qué porcentaje de sus ventas del mes corresponde a los días de la fiesta?</t>
  </si>
  <si>
    <t>10. ¿Durante la fiesta necesitó comprar más productos o insumos para atender la demanda?</t>
  </si>
  <si>
    <t>Si respondió Sí</t>
  </si>
  <si>
    <t>Los adquirió principalmente en:</t>
  </si>
  <si>
    <t>Otro municipio</t>
  </si>
  <si>
    <t>11. ¿Desde hace cuántos años participa en esta fiesta?</t>
  </si>
  <si>
    <t>años</t>
  </si>
  <si>
    <t>12. ¿Considera que esta fiesta es importante para la actividad económica de su negocio?</t>
  </si>
  <si>
    <t>Poco importante</t>
  </si>
  <si>
    <t>Descripción</t>
  </si>
  <si>
    <t>TIPO DE FIESTA</t>
  </si>
  <si>
    <t>Carnaval</t>
  </si>
  <si>
    <t>Celebraciones con comparsas, desfiles, disfraces y expresiones festivas colectivas.</t>
  </si>
  <si>
    <t>Fiesta patronal o religiosa</t>
  </si>
  <si>
    <t>Celebraciones asociadas a santos, vírgenes, Semana Santa u otras expresiones de fe.</t>
  </si>
  <si>
    <t>Fiesta tradicional o popular</t>
  </si>
  <si>
    <t>Celebraciones de tradición local que fortalecen la identidad comunitaria.</t>
  </si>
  <si>
    <t>Festival artístico o cultural</t>
  </si>
  <si>
    <t>Eventos centrados en música, danza, teatro, cine, literatura, circo u otras artes.</t>
  </si>
  <si>
    <t>Feria</t>
  </si>
  <si>
    <t>Espacios que combinan actividades culturales con muestras comerciales, agropecuarias, gastronómicas o empresariales.</t>
  </si>
  <si>
    <t>Fiesta gastronómica</t>
  </si>
  <si>
    <t>Celebraciones cuyo eje principal es la cocina tradicional o productos alimentarios.</t>
  </si>
  <si>
    <t>Fiesta étnica o ancestral</t>
  </si>
  <si>
    <t>Celebraciones propias de pueblos indígenas, comunidades negras, afrocolombianas, raizales, palenqueras o Rrom.</t>
  </si>
  <si>
    <t>Fiesta histórica o conmemorativa</t>
  </si>
  <si>
    <t>Celebraciones que recuerdan hechos históricos, fundaciones, aniversarios o personajes.</t>
  </si>
  <si>
    <t>Fiesta ambiental o de la naturaleza</t>
  </si>
  <si>
    <t>Celebraciones relacionadas con ríos, montañas, cosechas, biodiversidad u otros elementos naturales.</t>
  </si>
  <si>
    <t>Fiesta deportiva o recreativa</t>
  </si>
  <si>
    <t>Eventos cuyo eje principal son actividades deportivas o recreativas con componente festivo.</t>
  </si>
  <si>
    <t>Otra</t>
  </si>
  <si>
    <t>Especifique por favor en la siguiente casilla.</t>
  </si>
  <si>
    <t>ÁMBITO</t>
  </si>
  <si>
    <t>Barrial</t>
  </si>
  <si>
    <t>Municipal</t>
  </si>
  <si>
    <t>Regional</t>
  </si>
  <si>
    <t>Nacional</t>
  </si>
  <si>
    <t>Internacional</t>
  </si>
  <si>
    <t>DECLARATORIAS</t>
  </si>
  <si>
    <t>Patrimonio</t>
  </si>
  <si>
    <t>PEMP</t>
  </si>
  <si>
    <t>UNESCO</t>
  </si>
  <si>
    <t>Ninguna</t>
  </si>
  <si>
    <t>No incorpora elementos asociados al territorio</t>
  </si>
  <si>
    <t>Se identifica una oportunidad para fortalecer la incorporación de los elementos naturales, paisajísticos y bioculturales propios del territorio en la celebración.</t>
  </si>
  <si>
    <t>Busca identificar si la identidad de la fiesta está asociada con elementos naturales propios del territorio.</t>
  </si>
  <si>
    <t>Los incorpora de manera limitada</t>
  </si>
  <si>
    <t>La fiesta incorpora algunos elementos naturales, paisajísticos y bioculturales del territorio, con posibilidades de ampliar su presencia en la celebración.</t>
  </si>
  <si>
    <t>Los incorpora de manera visible en algunas actividades</t>
  </si>
  <si>
    <t>La fiesta integra de manera importante elementos naturales, paisajísticos y bioculturales que fortalecen su vínculo con el territorio.</t>
  </si>
  <si>
    <t>La fiesta evidencia una incorporación consolidada de los elementos naturales, paisajísticos y bioculturales como parte de su identidad y desarrollo.</t>
  </si>
  <si>
    <t>No guarda relación con elementos del paisaje, ecosistema o productos agropecuarios del territorio.</t>
  </si>
  <si>
    <t>En la celebración se incorporan de manera limitada elementos relacionados con las características naturales y productivas del territorio.</t>
  </si>
  <si>
    <t>Permite establecer si la realización de la fiesta depende o se origina en características ambientales o productivas del territorio.</t>
  </si>
  <si>
    <t>Guarda relación de manera limitada con algunos elementos del territorio.</t>
  </si>
  <si>
    <t>Además, incorpora algunos elementos asociados al paisaje, al ecosistema o a la producción agropecuaria del territorio, aunque su presencia aún puede fortalecerse.</t>
  </si>
  <si>
    <t>Guarda relación con varios elementos del paisaje, ecosistema o producción del territorio.</t>
  </si>
  <si>
    <t>Asimismo, integra de manera importante elementos relacionados con las características naturales y productivas del territorio en diferentes actividades de la celebración.</t>
  </si>
  <si>
    <t>En este sentido, incorpora de manera amplia elementos del paisaje, el ecosistema y/o la producción agropecuaria del territorio, fortaleciendo su vínculo con el contexto local.</t>
  </si>
  <si>
    <t>No se identifican factores que afecten el ecosistema o el desarrollo de la fiesta.</t>
  </si>
  <si>
    <t>No se evidencian factores ambientales que condicionen el desarrollo de la celebración ni afecten el entorno natural donde esta se realiza.</t>
  </si>
  <si>
    <t>Busca reconocer la dependencia de la fiesta frente a condiciones ambientales y posibles riesgos para su realización.</t>
  </si>
  <si>
    <t>Se identifican algunos factores, aunque con incidencia limitada.</t>
  </si>
  <si>
    <t>Se reconocen algunos factores ambientales que pueden incidir parcialmente en el desarrollo de la fiesta, aunque su impacto es reducido y manejable.</t>
  </si>
  <si>
    <t>Existen diversos factores que inciden en el desarrollo de la fiesta.</t>
  </si>
  <si>
    <t>También se identifican factores ambientales que influyen en el desarrollo de la celebración y que requieren ser considerados durante su organización y ejecución.</t>
  </si>
  <si>
    <t>Asimismo, las condiciones del ecosistema representan un aspecto determinante para el desarrollo de la fiesta, haciendo necesaria una gestión permanente para reducir posibles afectaciones.</t>
  </si>
  <si>
    <t>No han influido en el origen, temática o memoria de la fiesta.</t>
  </si>
  <si>
    <t>No se identifican vínculos entre el paisaje o el ecosistema del territorio y el origen, la temática o la memoria de la celebración.</t>
  </si>
  <si>
    <t>Permite identificar la relación entre la historia de la fiesta y el entorno natural donde surgió.</t>
  </si>
  <si>
    <t>Han influido de manera limitada.</t>
  </si>
  <si>
    <t>Se reconocen algunas relaciones entre el entorno natural y la historia de la fiesta, aunque estas tienen una presencia limitada dentro de la celebración.</t>
  </si>
  <si>
    <t>Han influido de manera importante.</t>
  </si>
  <si>
    <t>Además, el paisaje y el ecosistema del territorio han contribuido al origen, la temática o la memoria de la fiesta, reflejándose en diferentes momentos de la celebración.</t>
  </si>
  <si>
    <t>En consecuencia, el paisaje y el ecosistema natural hacen parte del origen, la memoria y la temática de la fiesta, constituyéndose en referentes importantes para su desarrollo e identidad.</t>
  </si>
  <si>
    <t>Participa un único grupo poblacional o la participación de otros grupos es muy limitada.</t>
  </si>
  <si>
    <t>La participación de los diferentes grupos poblacionales del territorio es reducida, lo que limita la diversidad de perspectivas y expresiones presentes en la celebración.</t>
  </si>
  <si>
    <t>Busca conocer si la fiesta tiene algún enfoque poblacional.</t>
  </si>
  <si>
    <t>Participan algunos grupos poblacionales, aunque de manera parcial.</t>
  </si>
  <si>
    <t>La fiesta involucra a distintos grupos poblacionales; sin embargo, su participación aún es desigual y podría ampliarse para fortalecer la inclusión territorial.</t>
  </si>
  <si>
    <t>Participan la mayoría de los grupos poblacionales presentes en el territorio.</t>
  </si>
  <si>
    <t>La fiesta reúne a diversos grupos poblacionales del territorio, favoreciendo una participación amplia y representativa de la comunidad.</t>
  </si>
  <si>
    <t>La celebración constituye un espacio de encuentro ampliamente representativo, en el que participan de manera activa los diferentes grupos poblacionales presentes en el territorio.</t>
  </si>
  <si>
    <t>¿La fiesta cuenta con participación de personas provenientes de diferentes centros poblados del territorio (corregimientos, veredas, entre otros)?</t>
  </si>
  <si>
    <t>La participación proviene de un único centro poblado.</t>
  </si>
  <si>
    <t>La participación en la fiesta proviene principalmente de un único centro poblado del territorio.</t>
  </si>
  <si>
    <t>Permite identificar el alcance territorial de la participación dentro del municipio o territorio.</t>
  </si>
  <si>
    <t>Participan algunos centros poblados.</t>
  </si>
  <si>
    <t>Además, integra participantes provenientes de algunos centros poblados del territorio, con posibilidades de ampliar su alcance territorial.</t>
  </si>
  <si>
    <t>Participan la mayoría de los centros poblados.</t>
  </si>
  <si>
    <t>Asimismo, convoca participantes de diferentes centros poblados del territorio, favoreciendo la integración territorial.</t>
  </si>
  <si>
    <t>Articula ampliamente la participación de los diferentes centros poblados del territorio, consolidándose como un espacio de integración territorial.</t>
  </si>
  <si>
    <t>La participación se concentra en una sola generación.</t>
  </si>
  <si>
    <t>La interacción entre generaciones es limitada, lo que reduce las oportunidades para la transmisión de conocimientos y experiencias.</t>
  </si>
  <si>
    <t>Para responder esta pregunta, tenga en cuenta quiénes participan en la organización, preparación y desarrollo de la fiesta, independientemente del rol que desempeñen.</t>
  </si>
  <si>
    <t>Participan algunas generaciones en determinadas actividades.</t>
  </si>
  <si>
    <t>La celebración propicia encuentros entre algunas generaciones, aunque esta interacción aún ocurre de forma parcial.</t>
  </si>
  <si>
    <t>Participan varias generaciones durante gran parte de la celebración.</t>
  </si>
  <si>
    <t>Favorece el encuentro entre diferentes generaciones, fortaleciendo la transmisión de saberes y la continuidad de las tradiciones.</t>
  </si>
  <si>
    <t>La interacción entre generaciones constituye un elemento consolidado de la fiesta, promoviendo el intercambio continuo de conocimientos, experiencias y prácticas culturales.</t>
  </si>
  <si>
    <t>¿Durante la fiesta están presentes conocimientos, prácticas u oficios tradicionales propios del territorio?</t>
  </si>
  <si>
    <t>No están presentes conocimientos, prácticas u oficios tradicionales.</t>
  </si>
  <si>
    <t>La celebración presenta una escasa incorporación de conocimientos, prácticas y oficios tradicionales propios del territorio.</t>
  </si>
  <si>
    <t>Tenga en cuenta los conocimientos y prácticas que son reconocidos por la comunidad como parte de su tradición, independientemente de que estén formalmente documentados.</t>
  </si>
  <si>
    <t>Están presentes en algunas actividades.</t>
  </si>
  <si>
    <t>Además, incorpora algunos conocimientos, prácticas u oficios tradicionales, aunque su presencia aún es limitada dentro del conjunto de actividades.</t>
  </si>
  <si>
    <t>Están presentes en varias actividades de la fiesta.</t>
  </si>
  <si>
    <t>Integra de manera amplia conocimientos, prácticas y oficios tradicionales, fortaleciendo su relación con la cultura local.</t>
  </si>
  <si>
    <t>Los conocimientos, prácticas y oficios tradicionales constituyen un componente central de la celebración y aportan de manera significativa a su identidad cultural.</t>
  </si>
  <si>
    <t>No se realizan actividades que vinculen tradiciones de ninguna comunidad o grupo</t>
  </si>
  <si>
    <t>Se sugiere identificar e incorporar progresivamente los oficios y expresiones tradicionales presentes en las comunidades del territorio, generando espacios de participación que permitan visibilizar sus conocimientos y aportes a la celebración.</t>
  </si>
  <si>
    <t>Considere los oficios que hacen parte de las actividades, muestras, presentaciones, ventas o demostraciones realizadas durante la fiesta.</t>
  </si>
  <si>
    <t>Se vinculan actividades con tradiciones de sólo una comunidad o grupo del territorio</t>
  </si>
  <si>
    <t>Se recomienda ampliar la participación hacia otros grupos y comunidades del territorio, promoviendo una representación más diversa de los oficios tradicionales y fortaleciendo el carácter colectivo de la fiesta.</t>
  </si>
  <si>
    <t>Se vinculan actividades con tradiciones de dos o más comunidades o grupos poblacionales presentes en el territorio</t>
  </si>
  <si>
    <t>Se sugiere consolidar la participación de las diferentes comunidades vinculadas, fortaleciendo espacios de intercambio, colaboración y reconocimiento mutuo entre los portadores de tradiciones y oficios.</t>
  </si>
  <si>
    <t>Se recomienda mantener y fortalecer esta integración mediante procesos de documentación, reconocimiento y promoción de los oficios tradicionales, garantizando condiciones adecuadas para la participación continua de las comunidades y sus saberes en la celebración.</t>
  </si>
  <si>
    <t>¿Durante la preparación y el desarrollo de la fiesta se realizan acciones relacionadas con el cuidado del ecosistema natural del territorio?</t>
  </si>
  <si>
    <t>No se realizan acciones relacionadas con el cuidado del ecosistema.</t>
  </si>
  <si>
    <t>Finalmente, no se evidencian acciones orientadas al cuidado del ecosistema natural durante la preparación o el desarrollo de la fiesta, lo que representa una oportunidad para fortalecer este aspecto.</t>
  </si>
  <si>
    <t>Tenga en cuenta las acciones implementadas antes, durante o después de la fiesta para gestionar los impactos sobre el entorno natural.</t>
  </si>
  <si>
    <t>Se realizan algunas acciones de manera ocasional.</t>
  </si>
  <si>
    <t>Finalmente, la celebración incorpora algunas acciones de cuidado del ecosistema natural, aunque estas aún son puntuales y podrían consolidarse dentro de la organización de la fiesta.</t>
  </si>
  <si>
    <t>Se realizan acciones de manera frecuente.</t>
  </si>
  <si>
    <t>De igual manera, la fiesta incorpora de manera frecuente acciones orientadas al cuidado del ecosistema natural, contribuyendo a una relación responsable con el territorio.</t>
  </si>
  <si>
    <t>El cuidado del ecosistema natural hace parte integral de la organización y el desarrollo de la fiesta, reflejando un compromiso consolidado con la sostenibilidad del territorio.</t>
  </si>
  <si>
    <t>¿La organización de la fiesta desarrolla acciones para divulgar la historia y el origen de la fiesta entre los participantes y la comunidad?</t>
  </si>
  <si>
    <t>No desarrolla acciones de divulgación.</t>
  </si>
  <si>
    <t>Se recomienda fortalecer las estrategias de divulgación de la historia y el origen de la fiesta, promoviendo espacios de encuentro y reflexión comunitaria que favorezcan su apropiación por parte de las nuevas generaciones.</t>
  </si>
  <si>
    <t>Considere cualquier medio utilizado para compartir esta información, como actividades pedagógicas, material divulgativo, recorridos, voz a voz, perifoneo, exposiciones o medios digitales.</t>
  </si>
  <si>
    <t>Desarrolla algunas acciones de divulgación de manera ocasional.</t>
  </si>
  <si>
    <t>Se recomienda documentar los cambios que ha experimentado la fiesta y fortalecer los procesos de participación comunitaria que permitan comprender y orientar su evolución de acuerdo con las dinámicas actuales del territorio.</t>
  </si>
  <si>
    <t>Desarrolla acciones de divulgación de manera frecuente.</t>
  </si>
  <si>
    <t>Se sugiere consolidar las estrategias de adaptación mediante la recuperación de aprendizajes, la documentación de transformaciones y la participación de los diferentes actores que contribuyen a la continuidad de la celebración.</t>
  </si>
  <si>
    <t>La divulgación de la historia y el origen constituye una estrategia permanente.</t>
  </si>
  <si>
    <t>Se recomienda fortalecer los procesos de análisis y documentación de estas transformaciones, procurando mantener el vínculo con los elementos fundamentales de la memoria colectiva y promoviendo una evolución de la fiesta acorde con las dinámicas culturales, sociales y ambientales del territorio.</t>
  </si>
  <si>
    <t>Se sugiere promover espacios de reflexión comunitaria que permitan reconocer las transformaciones del territorio y valorar cómo los cambios sociales, culturales y ambientales pueden aportar nuevos significados y formas de expresión a la celebración.</t>
  </si>
  <si>
    <t>Reflexione sobre los cambios ocurridos en la fiesta desde su creación o en los últimos años y las razones que los motivaron.</t>
  </si>
  <si>
    <t>La fiesta se ha transformado sutilmente a través del tiempo</t>
  </si>
  <si>
    <t>La fiesta se ha adaptado a los cambios que se han presentado</t>
  </si>
  <si>
    <t>Existe una transformación notable en la temática y memoria de la fiesta</t>
  </si>
  <si>
    <t>No existen relatos o registros identificados.</t>
  </si>
  <si>
    <t>La fiesta cuenta con escasa documentación sobre los relatos, historias y significados que le dan origen y sentido.</t>
  </si>
  <si>
    <t>Considere tanto documentos escritos como registros audiovisuales, investigaciones, archivos o relatos transmitidos por la comunidad.</t>
  </si>
  <si>
    <t>Existen algunos relatos o registros.</t>
  </si>
  <si>
    <t>La organización ha identificado algunos relatos e historias asociados a la fiesta, aunque la documentación disponible aún es parcial.</t>
  </si>
  <si>
    <t>Existen diversos relatos y registros documentados.</t>
  </si>
  <si>
    <t>La fiesta dispone de un conjunto amplio de relatos e historias documentadas que respaldan su memoria y trayectoria.</t>
  </si>
  <si>
    <t>Los relatos e historias se encuentran ampliamente documentados y actualizados.</t>
  </si>
  <si>
    <t>La organización conserva y actualiza de manera sistemática los relatos, historias y significados que sustentan la memoria de la fiesta.</t>
  </si>
  <si>
    <t>No incorpora elementos representativos del territorio.</t>
  </si>
  <si>
    <t>Las actividades de la fiesta incluyen pocos elementos que reflejan la identidad cultural y territorial.</t>
  </si>
  <si>
    <t>Tenga en cuenta símbolos, expresiones culturales, personajes, alimentos, música, lenguajes, vestuarios u otros elementos que identifiquen al territorio.</t>
  </si>
  <si>
    <t>Incorpora algunos elementos representativos.</t>
  </si>
  <si>
    <t>Además, incorporan algunos elementos representativos del territorio y de sus grupos poblacionales, aunque su presencia aún puede fortalecerse.</t>
  </si>
  <si>
    <t>Incorpora diversos elementos representativos.</t>
  </si>
  <si>
    <t>En conjunto, integran de manera amplia elementos que reflejan la identidad territorial y la diversidad de los grupos participantes.</t>
  </si>
  <si>
    <t>En consecuencia, la identidad del territorio orienta el diseño de las actividades y se expresa de manera consistente durante el desarrollo de la fiesta.</t>
  </si>
  <si>
    <t>No se realizan rituales, ceremonias o prácticas tradicionales.</t>
  </si>
  <si>
    <t>La celebración presenta una presencia limitada de rituales, ceremonias o prácticas tradicionales asociadas a su desarrollo.</t>
  </si>
  <si>
    <t>Considere aquellas actividades que la comunidad reconoce como parte esencial o característica de la celebración.</t>
  </si>
  <si>
    <t>Se realizan algunas prácticas tradicionales de manera ocasional.</t>
  </si>
  <si>
    <t>Asimismo, incorpora algunas prácticas tradicionales, aunque estas no están presentes en todas las actividades.</t>
  </si>
  <si>
    <t>Se realizan diversas prácticas tradicionales durante la fiesta.</t>
  </si>
  <si>
    <t>Integra de manera amplia rituales, ceremonias y prácticas tradicionales que enriquecen su desarrollo y significado cultural.</t>
  </si>
  <si>
    <t>En este sentido, los rituales, ceremonias y prácticas tradicionales constituyen un eje central de la celebración y fortalecen su continuidad cultural.</t>
  </si>
  <si>
    <t>No se evidencian cambios en las prácticas tradicionales.</t>
  </si>
  <si>
    <t>Las prácticas tradicionales han permanecido estables a lo largo del tiempo, conservando sus principales características.</t>
  </si>
  <si>
    <t>Tenga en cuenta cambios en su forma de realización, significado, participantes o frecuencia, independientemente de su causa.</t>
  </si>
  <si>
    <t>Han experimentado algunos cambios menores.</t>
  </si>
  <si>
    <t>Al mismo tiempo, han incorporado algunos cambios que han permitido su adaptación sin modificar significativamente su esencia.</t>
  </si>
  <si>
    <t>Han experimentado cambios importantes.</t>
  </si>
  <si>
    <t>Han evolucionado en respuesta a transformaciones sociales y culturales, manteniendo elementos representativos de la celebración.</t>
  </si>
  <si>
    <t>La fiesta evidencia una capacidad permanente de adaptación de sus prácticas tradicionales, permitiendo su continuidad en contextos cambiantes.</t>
  </si>
  <si>
    <t>No incorpora expresiones artísticas o culturales propias del territorio.</t>
  </si>
  <si>
    <t>La presencia de expresiones artísticas y culturales propias del territorio es limitada dentro de la celebración.</t>
  </si>
  <si>
    <t>Considere las manifestaciones culturales que forman parte de la programación o que surgen de manera espontánea durante la celebración.</t>
  </si>
  <si>
    <t>Incorpora algunas expresiones culturales propias del territorio.</t>
  </si>
  <si>
    <t>Además, la fiesta integra algunas manifestaciones artísticas y culturales representativas del territorio, aunque su presencia aún podría fortalecerse.</t>
  </si>
  <si>
    <t>Incorpora diversas expresiones culturales propias del territorio.</t>
  </si>
  <si>
    <t>Incorpora de manera amplia expresiones artísticas y culturales que representan las particularidades del territorio.</t>
  </si>
  <si>
    <t>Las expresiones artísticas y culturales propias del territorio constituyen uno de los principales elementos que caracterizan la celebración.</t>
  </si>
  <si>
    <t>¿La fiesta incluye actividades diseñadas para promover el encuentro e interacción entre los diferentes actores del territorio?</t>
  </si>
  <si>
    <t>No incluye este tipo de actividades.</t>
  </si>
  <si>
    <t>La programación de la fiesta ofrece pocas oportunidades para el encuentro e interacción entre los diferentes actores del territorio.</t>
  </si>
  <si>
    <t>Tenga en cuenta espacios de intercambio, diálogo, concertación o participación entre personas, organizaciones e instituciones.</t>
  </si>
  <si>
    <t>Incluye algunas actividades de encuentro.</t>
  </si>
  <si>
    <t>Incorpora algunos espacios destinados al encuentro entre los participantes, aunque su alcance aún puede ampliarse.</t>
  </si>
  <si>
    <t>Incluye diversas actividades de encuentro e interacción.</t>
  </si>
  <si>
    <t>Dispone de diferentes espacios que favorecen el encuentro y la interacción entre los actores del territorio.</t>
  </si>
  <si>
    <t>La programación está diseñada para fortalecer el encuentro, la interacción y la articulación entre los diferentes actores del territorio.</t>
  </si>
  <si>
    <t>No genera efectos identificables en las actividades económicas locales.</t>
  </si>
  <si>
    <t>La celebración presenta una incidencia limitada sobre las actividades económicas desarrolladas por la comunidad.</t>
  </si>
  <si>
    <t>Considere cambios en la demanda de bienes y servicios, generación de ingresos, contratación o movimiento económico asociados a la fiesta.</t>
  </si>
  <si>
    <t>Genera algunos efectos económicos en determinados grupos o actividades.</t>
  </si>
  <si>
    <t>Genera efectos económicos para algunos sectores de la comunidad, aunque estos aún son de alcance limitado.</t>
  </si>
  <si>
    <t>Genera efectos económicos para diversos grupos y actividades del territorio.</t>
  </si>
  <si>
    <t>Dinamiza diferentes actividades económicas del territorio, beneficiando a diversos actores locales.</t>
  </si>
  <si>
    <t>Representa un importante dinamizador de la economía local, generando beneficios para múltiples grupos y actividades económicas del territorio.</t>
  </si>
  <si>
    <t>No existen registros.</t>
  </si>
  <si>
    <t>Se sugiere iniciar procesos de recopilación de memoria histórica de la fiesta mediante testimonios comunitarios, archivos fotográficos, registros audiovisuales u otros medios que permitan documentar su origen, evolución y significado cultural.</t>
  </si>
  <si>
    <t>Tenga en cuenta cualquier soporte que permita reconstruir la historia de la fiesta, independientemente de su formato.</t>
  </si>
  <si>
    <t>Existen algunos registros dispersos.</t>
  </si>
  <si>
    <t>Se recomienda organizar, clasificar y complementar los registros existentes, promoviendo la participación de diferentes actores de la comunidad para fortalecer la construcción de una memoria integral de la celebración.</t>
  </si>
  <si>
    <t>Existen registros organizados.</t>
  </si>
  <si>
    <t>Se sugiere fortalecer los procesos de gestión y actualización de estos registros, promoviendo su conservación, acceso y uso como herramientas para la transmisión de conocimientos y la valoración de la fiesta.</t>
  </si>
  <si>
    <t>Se recomienda mantener y fortalecer el proceso de documentación mediante estrategias de actualización, conservación y divulgación, favoreciendo el reconocimiento de la memoria de la fiesta como un recurso cultural para la comunidad y el territorio.</t>
  </si>
  <si>
    <t>No ha sido utilizada.</t>
  </si>
  <si>
    <t>Finalmente, la información disponible sobre la historia y evolución de la fiesta no ha sido incorporada de manera significativa en los procesos de organización y desarrollo de la celebración.</t>
  </si>
  <si>
    <t>Considere si esta información ha servido como referencia para planear, fortalecer o mantener la celebración.</t>
  </si>
  <si>
    <t>Ha sido utilizada de manera ocasional.</t>
  </si>
  <si>
    <t>La información histórica ha servido como referente en algunas decisiones relacionadas con la organización de la fiesta, aunque su uso aún es parcial.</t>
  </si>
  <si>
    <t>Ha sido utilizada de manera frecuente.</t>
  </si>
  <si>
    <t>La trayectoria histórica de la fiesta constituye un referente importante para orientar su organización y desarrollo, favoreciendo la continuidad de sus principales características.</t>
  </si>
  <si>
    <t>La memoria histórica de la fiesta orienta de manera permanente su organización y evolución, fortaleciendo la continuidad, el aprendizaje colectivo y la preservación de sus valores culturales.</t>
  </si>
  <si>
    <t>No existe una instancia o equipo responsable claramente identificado.</t>
  </si>
  <si>
    <t>La organización de la fiesta no cuenta con una instancia o equipo claramente definido para orientar su planificación y coordinación, lo que puede dificultar la continuidad de los procesos organizativos.</t>
  </si>
  <si>
    <t>Tenga en cuenta si las responsabilidades de organización recaen en una persona, un comité, una organización o varias entidades.</t>
  </si>
  <si>
    <t>Existe un equipo responsable, aunque sus funciones son limitadas o poco definidas.</t>
  </si>
  <si>
    <t>La organización de la fiesta cuenta con un equipo responsable, aunque sus funciones y responsabilidades aún podrían fortalecerse para mejorar la gestión de la celebración.</t>
  </si>
  <si>
    <t>Existe un equipo responsable con funciones definidas.</t>
  </si>
  <si>
    <t>La fiesta dispone de una instancia organizativa con funciones claramente definidas, lo que favorece la coordinación y el desarrollo de las actividades previstas.</t>
  </si>
  <si>
    <t>La organización de la fiesta se apoya en una instancia consolidada y con responsabilidades claramente definidas, fortaleciendo la continuidad y sostenibilidad de la celebración.</t>
  </si>
  <si>
    <t>No participan entidades públicas.</t>
  </si>
  <si>
    <t>La participación de entidades públicas en la organización de la fiesta es inexistente o muy limitada.</t>
  </si>
  <si>
    <t>Considere cualquier tipo de participación del gobierno local, regional o nacional, como apoyo técnico, logístico, administrativo, financiero o de coordinación.</t>
  </si>
  <si>
    <t>Participan algunas entidades públicas de manera ocasional.</t>
  </si>
  <si>
    <t>Algunas entidades públicas apoyan la organización de la fiesta, aunque su participación aún es puntual o esporádica.</t>
  </si>
  <si>
    <t>Participan varias entidades públicas de manera permanente.</t>
  </si>
  <si>
    <t>Diferentes entidades públicas participan activamente en la organización de la fiesta, aportando a su planificación y desarrollo.</t>
  </si>
  <si>
    <t>La organización mantiene una articulación consolidada con entidades públicas, fortaleciendo la gestión y la coordinación institucional.</t>
  </si>
  <si>
    <t>No participan organizaciones o empresas privadas.</t>
  </si>
  <si>
    <t>La participación del sector privado en la organización de la fiesta es inexistente o muy limitada.</t>
  </si>
  <si>
    <t>Tenga en cuenta cualquier aporte realizado por empresas, fundaciones, gremios u otras organizaciones privadas (que no hagan parte del gobierno local, regional o nacional).</t>
  </si>
  <si>
    <t>Participan algunas organizaciones privadas de manera ocasional.</t>
  </si>
  <si>
    <t>Además, algunas organizaciones o empresas privadas apoyan determinadas actividades de la celebración, aunque su participación aún es puntual.</t>
  </si>
  <si>
    <t>Participan varias organizaciones privadas de manera permanente.</t>
  </si>
  <si>
    <t>La fiesta cuenta con la participación de diferentes organizaciones o empresas privadas que contribuyen a su organización y desarrollo.</t>
  </si>
  <si>
    <t>La articulación con organizaciones y empresas privadas constituye un componente estable de la organización de la fiesta, fortaleciendo su capacidad de gestión.</t>
  </si>
  <si>
    <t>La comunidad no participa en la planeación ni en la toma de decisiones.</t>
  </si>
  <si>
    <t>La participación de la comunidad en los procesos de planeación y toma de decisiones es limitada, reduciendo las oportunidades de involucramiento colectivo.</t>
  </si>
  <si>
    <t>Considere los espacios en los que la comunidad puede proponer, opinar o decidir sobre aspectos relacionados con la fiesta.</t>
  </si>
  <si>
    <t>La comunidad participa ocasionalmente en algunos espacios de decisión.</t>
  </si>
  <si>
    <t>La comunidad participa en algunos procesos de planeación y decisión, aunque esta participación aún podría ampliarse y fortalecerse.</t>
  </si>
  <si>
    <t>La comunidad participa de manera frecuente en la planeación y toma de decisiones.</t>
  </si>
  <si>
    <t>La comunidad participa activamente en los procesos de planeación y toma de decisiones, fortaleciendo la corresponsabilidad en la organización de la fiesta.</t>
  </si>
  <si>
    <t>La participación comunitaria constituye uno de los principales pilares de la organización de la fiesta, favoreciendo una gestión ampliamente participativa.</t>
  </si>
  <si>
    <t>No utiliza espacios comunitarios.</t>
  </si>
  <si>
    <t>El uso de espacios comunitarios durante la celebración es limitado o inexistente.</t>
  </si>
  <si>
    <t>Tenga en cuenta todos los espacios de uso colectivo donde se desarrollen actividades de la fiesta, sean permanentes o temporales.</t>
  </si>
  <si>
    <t>Utiliza algunos espacios comunitarios.</t>
  </si>
  <si>
    <t>La fiesta desarrolla parte de sus actividades en espacios comunitarios, aunque aún existen oportunidades para ampliar su aprovechamiento.</t>
  </si>
  <si>
    <t>Utiliza diversos espacios comunitarios.</t>
  </si>
  <si>
    <t>La celebración hace uso de diferentes espacios comunitarios, favoreciendo la apropiación del territorio y la participación ciudadana.</t>
  </si>
  <si>
    <t>Los espacios comunitarios representan uno de los principales escenarios para el desarrollo de la celebración, fortaleciendo el encuentro y la apropiación colectiva del territorio.</t>
  </si>
  <si>
    <t>Participa un solo tipo de actor.</t>
  </si>
  <si>
    <t>La organización de la fiesta presenta una participación limitada de actores, concentrándose en un único sector.</t>
  </si>
  <si>
    <t>Considere el conjunto de actores que intervienen en la organización, independientemente del tipo de aporte que realicen.</t>
  </si>
  <si>
    <t>Participan dos tipos de actores.</t>
  </si>
  <si>
    <t>Además, integra actores de diferentes sectores, aunque aún existen oportunidades para fortalecer la articulación entre ellos.</t>
  </si>
  <si>
    <t>Participan entidades públicas, privadas y comunitarias.</t>
  </si>
  <si>
    <t>La organización articula actores públicos, privados y comunitarios, favoreciendo procesos colaborativos para su desarrollo.</t>
  </si>
  <si>
    <t>La organización evidencia una articulación sólida y permanente entre los diferentes actores del territorio, fortaleciendo la gobernanza de la celebración.</t>
  </si>
  <si>
    <t>La comunidad no lidera la organización.</t>
  </si>
  <si>
    <t>El liderazgo comunitario en la organización de la fiesta es limitado, concentrándose principalmente en otros actores.</t>
  </si>
  <si>
    <t>Tenga en cuenta quién define las principales decisiones sobre la organización y desarrollo de la fiesta.</t>
  </si>
  <si>
    <t>La comunidad participa parcialmente en el liderazgo.</t>
  </si>
  <si>
    <t>La comunidad comparte responsabilidades en la organización de la fiesta junto con otros actores, aunque su liderazgo aún puede fortalecerse.</t>
  </si>
  <si>
    <t>La comunidad lidera la mayor parte de la organización.</t>
  </si>
  <si>
    <t>La comunidad desempeña un papel protagónico en la organización de la fiesta, orientando buena parte de los procesos de planificación y desarrollo.</t>
  </si>
  <si>
    <t>El liderazgo comunitario constituye uno de los principales pilares de la organización de la fiesta, fortaleciendo su apropiación, continuidad y sostenibilidad.</t>
  </si>
  <si>
    <t>Se presentan conflictos frecuentes que afectan el desarrollo de la fiesta.</t>
  </si>
  <si>
    <t>La organización enfrenta conflictos recurrentes que afectan el desarrollo de la celebración y requieren atención permanente.</t>
  </si>
  <si>
    <t>Considere situaciones relacionadas con diferencias de intereses, decisiones, recursos, participación o formas de organización.</t>
  </si>
  <si>
    <t>Se presentan algunos conflictos de manera ocasional.</t>
  </si>
  <si>
    <t>La organización registra algunos conflictos puntuales que han requerido procesos de concertación para su manejo.</t>
  </si>
  <si>
    <t>Los conflictos son poco frecuentes y suelen resolverse mediante mecanismos de diálogo y concertación.</t>
  </si>
  <si>
    <t>No se han presentado conflictos relevantes.</t>
  </si>
  <si>
    <t>La organización de la fiesta se desarrolla en un ambiente de cooperación y coordinación entre los actores involucrados.</t>
  </si>
  <si>
    <t>No cuenta con documentos orientadores.</t>
  </si>
  <si>
    <t>Finalmente, la organización de la fiesta no dispone de documentos o instrumentos que orienten su desarrollo, lo que puede dificultar la continuidad y la gestión de la celebración.</t>
  </si>
  <si>
    <t>Tenga en cuenta documentos formales o acuerdos comunitarios que orienten la organización de la fiesta.</t>
  </si>
  <si>
    <t>Cuenta con algunos documentos básicos.</t>
  </si>
  <si>
    <t>Finalmente, la fiesta dispone de algunos instrumentos que orientan su organización, aunque estos aún podrían fortalecerse o actualizarse.</t>
  </si>
  <si>
    <t>Finalmente, la organización de la fiesta se apoya en documentos y acuerdos que orientan de manera efectiva su planificación y desarrollo.</t>
  </si>
  <si>
    <t>Cuenta con un conjunto consolidado de instrumentos de gestión ampliamente utilizados.</t>
  </si>
  <si>
    <t>Finalmente, la celebración dispone de un conjunto sólido de reglamentos, acuerdos y documentos que orientan su organización, fortaleciendo la continuidad, la transparencia y la gestión de la fiesta.</t>
  </si>
  <si>
    <t>¿La fiesta cuenta con diferentes fuentes de financiación para su realización?</t>
  </si>
  <si>
    <t>Depende de una única fuente de financiación.</t>
  </si>
  <si>
    <t>La sostenibilidad económica de la fiesta depende principalmente de una única fuente de financiación, lo que puede limitar su capacidad de respuesta ante cambios o dificultades en la disponibilidad de recursos.</t>
  </si>
  <si>
    <t>Considere todas las fuentes de recursos utilizadas para financiar la última edición de la fiesta.</t>
  </si>
  <si>
    <t>Cuenta con dos fuentes principales de financiación.</t>
  </si>
  <si>
    <t>La fiesta dispone de algunas fuentes de financiación complementarias; sin embargo, aún existe margen para diversificar los recursos que respaldan su realización.</t>
  </si>
  <si>
    <t>Cuenta con varias fuentes de financiación.</t>
  </si>
  <si>
    <t>La fiesta dispone de diversas fuentes de financiación que contribuyen a respaldar su organización y desarrollo, fortaleciendo su sostenibilidad económica.</t>
  </si>
  <si>
    <t>La fiesta presenta una estructura de financiación diversificada y estable, lo que fortalece su sostenibilidad y reduce la dependencia de una única fuente de recursos.</t>
  </si>
  <si>
    <t>Gobierno local</t>
  </si>
  <si>
    <t>La principal fuente de financiación proviene de recursos públicos, constituyendo un soporte importante para la realización de la celebración.</t>
  </si>
  <si>
    <t>Identifique la fuente que aportó la mayor proporción de los recursos económicos en la última edición.</t>
  </si>
  <si>
    <t>Gobierno nacional</t>
  </si>
  <si>
    <t>La realización de la fiesta se financia principalmente mediante procesos de autogestión comunitaria, reflejando una importante capacidad organizativa y de movilización local.</t>
  </si>
  <si>
    <t>La realización de la fiesta se financia principalmente mediante recursos propios, lo que refleja una importante capacidad organizativa.</t>
  </si>
  <si>
    <t>La financiación de la fiesta depende principalmente del apoyo de organizaciones privadas o patrocinadores, quienes desempeñan un papel relevante en su desarrollo.</t>
  </si>
  <si>
    <t>No participan actores económicos locales.</t>
  </si>
  <si>
    <t>La participación de emprendimientos, productores y prestadores de servicios locales en la celebración es limitada, reduciendo las posibilidades de articulación con la economía del territorio.</t>
  </si>
  <si>
    <t>Tenga en cuenta la participación de actores económicos del territorio, independientemente del tamaño de su actividad.</t>
  </si>
  <si>
    <t>Participan algunos actores económicos locales.</t>
  </si>
  <si>
    <t>Además, algunos emprendimientos y prestadores de servicios locales participan en la fiesta, aunque su vinculación aún puede fortalecerse.</t>
  </si>
  <si>
    <t>La celebración integra una amplia participación de emprendimientos, productores y prestadores de servicios locales, favoreciendo la dinamización económica del territorio.</t>
  </si>
  <si>
    <t>La participación de actores económicos locales constituye un componente central de la fiesta.</t>
  </si>
  <si>
    <t>La participación de emprendimientos, productores y prestadores de servicios locales constituye uno de los principales componentes de la celebración, fortaleciendo la economía territorial.</t>
  </si>
  <si>
    <t>No se desarrollan actividades de economía popular.</t>
  </si>
  <si>
    <t>La presencia de actividades asociadas a la economía popular es limitada dentro de la celebración.</t>
  </si>
  <si>
    <t>Considere formas de intercambio, comercialización o producción desarrolladas por personas, organizaciones o comunidades durante la fiesta.</t>
  </si>
  <si>
    <t>Se desarrollan algunas actividades de economía popular.</t>
  </si>
  <si>
    <t>La fiesta incorpora algunas prácticas de economía popular, aunque estas aún representan una parte reducida de sus actividades.</t>
  </si>
  <si>
    <t>Se desarrollan diversas actividades de economía popular.</t>
  </si>
  <si>
    <t>La celebración integra diferentes expresiones de economía popular que amplían las oportunidades de participación económica para la comunidad.</t>
  </si>
  <si>
    <t>Las actividades de economía popular hacen parte integral de la celebración, fortaleciendo las dinámicas económicas y sociales del territorio.</t>
  </si>
  <si>
    <t>Genera pocos o ningún ingreso para estos actores.</t>
  </si>
  <si>
    <t>La celebración presenta una incidencia limitada en la generación de ingresos para los portadores de saberes, artesanos, artistas y demás actores locales.</t>
  </si>
  <si>
    <t>Tenga en cuenta los ingresos obtenidos como consecuencia directa de la participación en la fiesta, sin importar su monto.</t>
  </si>
  <si>
    <t>Genera ingresos para algunos actores.</t>
  </si>
  <si>
    <t>La fiesta genera beneficios económicos para algunos portadores de saberes y actores culturales del territorio, aunque su alcance aún puede ampliarse.</t>
  </si>
  <si>
    <t>La celebración contribuye de manera importante a la generación de ingresos para diversos portadores de saberes, artistas, artesanos y otros actores locales.</t>
  </si>
  <si>
    <t>Constituye una de las principales fuentes de ingresos para estos actores durante su realización.</t>
  </si>
  <si>
    <t>La fiesta representa una fuente significativa de ingresos para numerosos actores culturales y económicos del territorio, fortaleciendo la sostenibilidad de sus actividades.</t>
  </si>
  <si>
    <t>No realiza ningún tipo de seguimiento.</t>
  </si>
  <si>
    <t>La organización no cuenta con mecanismos para realizar seguimiento a los resultados económicos derivados de la celebración, lo que limita la disponibilidad de información para la toma de decisiones.</t>
  </si>
  <si>
    <t>Considere cualquier mecanismo utilizado para recopilar información sobre ingresos, gastos, ventas, empleo, visitantes u otros resultados económicos.</t>
  </si>
  <si>
    <t>Realiza seguimiento ocasional o parcial.</t>
  </si>
  <si>
    <t>Se realizan algunos ejercicios de seguimiento económico; sin embargo, estos aún no se desarrollan de manera sistemática.</t>
  </si>
  <si>
    <t>La organización realiza seguimiento periódico a los resultados económicos de la fiesta, generando información útil para su gestión.</t>
  </si>
  <si>
    <t>Cuenta con un sistema consolidado de seguimiento y evaluación económica.</t>
  </si>
  <si>
    <t>La organización dispone de mecanismos consolidados para medir y analizar los resultados económicos de la fiesta, fortaleciendo la toma de decisiones basada en evidencia.</t>
  </si>
  <si>
    <t>No implementa mecanismos de reconocimiento.</t>
  </si>
  <si>
    <t>Finalmente, las labores de cuidado desarrolladas durante la preparación y realización de la fiesta cuentan con escasos mecanismos de reconocimiento institucional.</t>
  </si>
  <si>
    <t>Tenga en cuenta acciones orientadas a valorar o distribuir labores como la preparación de alimentos, el cuidado de personas, la limpieza, la organización comunitaria o el apoyo logístico.</t>
  </si>
  <si>
    <t>Implementa algunos mecanismos de reconocimiento.</t>
  </si>
  <si>
    <t>Finalmente, la organización desarrolla algunas acciones para reconocer las labores de cuidado, aunque estas aún podrían fortalecerse y ampliarse.</t>
  </si>
  <si>
    <t>Implementa diversos mecanismos de reconocimiento.</t>
  </si>
  <si>
    <t>Finalmente, la organización reconoce de manera amplia las labores de cuidado mediante diferentes acciones orientadas a visibilizar su importancia.</t>
  </si>
  <si>
    <t>Finalmente, el reconocimiento de las labores de cuidado hace parte de la gestión de la fiesta y contribuye a valorar el trabajo de quienes participan en su organización y desarrollo.</t>
  </si>
  <si>
    <t>FORMULARIO COMERCIANTES</t>
  </si>
  <si>
    <t>Formal - Registrado en Cámara de Comerción</t>
  </si>
  <si>
    <t>No</t>
  </si>
  <si>
    <t>Mucho menores</t>
  </si>
  <si>
    <t>Menores</t>
  </si>
  <si>
    <t>Similares</t>
  </si>
  <si>
    <t>Mayores</t>
  </si>
  <si>
    <t>Menos del 10 %</t>
  </si>
  <si>
    <t>10 % - 25 %</t>
  </si>
  <si>
    <t>26 % - 50 %</t>
  </si>
  <si>
    <t>51 % - 75 %</t>
  </si>
  <si>
    <t>Más del 75 %</t>
  </si>
  <si>
    <t>Este municipio</t>
  </si>
  <si>
    <t>Nada importante</t>
  </si>
  <si>
    <t>Moderadamente importante</t>
  </si>
  <si>
    <t>Importante</t>
  </si>
  <si>
    <t>Muy importante</t>
  </si>
  <si>
    <t>PREGUNTA</t>
  </si>
  <si>
    <t>OPCIONES DE RESPUESTA</t>
  </si>
  <si>
    <t>LECTURA</t>
  </si>
  <si>
    <t>DIMENSIÓN 1. EL TERRITORIO Y EL ENFOQUE BIOCULTURAL</t>
  </si>
  <si>
    <t>DIMENSIÓN 2. LAS PRÁCTICAS CULTURALES</t>
  </si>
  <si>
    <t>DIMENSIÓN 3. EL ECOSISTEMA DE ACTORES</t>
  </si>
  <si>
    <t>DIMENSIÓN 4. LAS ECONOMÍAS CULTURALES DE LA FIESTA</t>
  </si>
  <si>
    <t>PREGUNTAS HERRAMIENTA</t>
  </si>
  <si>
    <t>NÚMERO</t>
  </si>
  <si>
    <t>DESCRIPCIÓN</t>
  </si>
  <si>
    <t>¿La fiesta incorpora elementos relacionados con los paisajes, ecosistemas o recursos naturales característicos del territorio en sus actividades, expresiones o contenidos?</t>
  </si>
  <si>
    <t>¿La realización de la fiesta guarda relación con las características ambientales o las actividades productivas tradicionales propias del territorio?</t>
  </si>
  <si>
    <t>¿Se identifican condiciones o factores ambientales del territorio que inciden en el desarrollo de la fiesta?</t>
  </si>
  <si>
    <t>¿El paisaje, los ecosistemas o las características ambientales del territorio han influido en el origen, la temática o la memoria de la fiesta?</t>
  </si>
  <si>
    <t>¿La fiesta cuenta con la participación de diferentes grupos poblacionales presentes en el territorio (niñas, niños, jóvenes, personas mayores, comunidades étnicas, campesinas u otros)?</t>
  </si>
  <si>
    <t>¿La fiesta propicia la participación conjunta de diferentes generaciones durante su preparación o desarrollo?</t>
  </si>
  <si>
    <t>¿Las actividades de la fiesta incorporan oficios tradicionales (gastronomía, vestuario, artesanías, entre otros) representativos de las comunidades o grupos poblacionales del territorio?</t>
  </si>
  <si>
    <t>¿La memoria o la temática de la fiesta reflejan transformaciones ambientales, culturales o sociales del territorio a lo largo del tiempo?</t>
  </si>
  <si>
    <t>¿La fiesta cuenta con relatos, historias o significados documentados o reconocidos por la organización y/o la comunidad portadora?</t>
  </si>
  <si>
    <t>¿La programación de la fiesta incorpora elementos representativos de la identidad del territorio y de los grupos poblacionales que participan en ella?</t>
  </si>
  <si>
    <t>¿La fiesta incorpora rituales, ceremonias o prácticas tradicionales que hacen parte de su patrimonio cultural?</t>
  </si>
  <si>
    <t>¿Los rituales, ceremonias o prácticas tradicionales han experimentado transformaciones o cambios a lo largo del tiempo?</t>
  </si>
  <si>
    <t>¿La programación de la fiesta incorpora expresiones artísticas y culturales representativas del territorio?</t>
  </si>
  <si>
    <t>¿La realización de la fiesta genera efectos sobre las actividades económicas de los grupos y comunidades del territorio?</t>
  </si>
  <si>
    <t>¿Existen registros escritos, audiovisuales, sonoros o testimoniales que documenten la historia y evolución de la fiesta?</t>
  </si>
  <si>
    <t>¿La información documentada sobre la historia y evolución de la fiesta se utiliza para orientar su organización y desarrollo?</t>
  </si>
  <si>
    <t>¿La fiesta cuenta con una instancia o equipo responsable de orientar su organización y coordinación?</t>
  </si>
  <si>
    <t>¿Cuál es el nivel de participación de las entidades públicas en la organización de la fiesta?</t>
  </si>
  <si>
    <t>¿Cuál es el nivel de participación de organizaciones o empresas privadas en la organización de la fiesta?</t>
  </si>
  <si>
    <t>¿Cuál es el nivel de participación de la comunidad en la planeación y la toma de decisiones relacionadas con la fiesta?</t>
  </si>
  <si>
    <t>¿La fiesta desarrolla sus actividades en espacios comunitarios del territorio (casas de cultura, plazas, salones comunales u otros)?</t>
  </si>
  <si>
    <t>¿La organización de la fiesta articula la participación de entidades públicas, privadas y comunitarias?</t>
  </si>
  <si>
    <t>¿Cuál es el nivel de liderazgo de la comunidad en la organización de la fiesta?</t>
  </si>
  <si>
    <t>¿Con qué frecuencia se presentan conflictos o desacuerdos entre los diferentes actores relacionados con la organización o el desarrollo de la fiesta?</t>
  </si>
  <si>
    <t>¿La fiesta cuenta con reglamentos, acuerdos, planes u otros documentos que orienten su organización y desarrollo?</t>
  </si>
  <si>
    <t xml:space="preserve">¿Cuáles son las principales fuentes de financiación de la fiesta? </t>
  </si>
  <si>
    <t>¿Cuál es el nivel de participación de emprendimientos, productores y prestadores de servicios locales en la fiesta?</t>
  </si>
  <si>
    <t>¿Durante la fiesta se desarrollan actividades de economía popular, solidaria o comunitaria (trueques, intercambios, emprendimientos, entre otras)?</t>
  </si>
  <si>
    <t>¿En qué medida la fiesta genera ingresos para portadores de saberes, artesanos, cocineros tradicionales, artistas locales u otros participantes?</t>
  </si>
  <si>
    <t>¿La organización de la fiesta realiza seguimiento o medición de los resultados económicos asociados a su realización?</t>
  </si>
  <si>
    <t>¿La organización de la fiesta implementa acciones para reconocer las labores de cuidado realizadas antes y durante su desarrollo?</t>
  </si>
  <si>
    <r>
      <rPr>
        <b/>
        <sz val="11"/>
        <color theme="1"/>
        <rFont val="Calibri"/>
        <family val="2"/>
        <scheme val="minor"/>
      </rPr>
      <t xml:space="preserve">Instrucciones para diligenciar el autodiagnóstico
</t>
    </r>
    <r>
      <rPr>
        <sz val="11"/>
        <color theme="1"/>
        <rFont val="Calibri"/>
        <family val="2"/>
        <scheme val="minor"/>
      </rPr>
      <t xml:space="preserve">
Bienvenido(a) a la Herramienta de Autodiagnóstico para Fiestas, Ferias y Carnavales. Este instrumento le permitirá identificar el estado actual de su evento en diferentes dimensiones de gestión y obtener una visión general de sus fortalezas y oportunidades de mejora.
</t>
    </r>
    <r>
      <rPr>
        <b/>
        <sz val="11"/>
        <color theme="1"/>
        <rFont val="Calibri"/>
        <family val="2"/>
        <scheme val="minor"/>
      </rPr>
      <t>Antes de comenzar
Tiempo estimado:</t>
    </r>
    <r>
      <rPr>
        <sz val="11"/>
        <color theme="1"/>
        <rFont val="Calibri"/>
        <family val="2"/>
        <scheme val="minor"/>
      </rPr>
      <t xml:space="preserve"> Si cuenta con toda la información requerida, el diligenciamiento toma aproximadamente 20 a 30 minutos.
</t>
    </r>
    <r>
      <rPr>
        <b/>
        <sz val="11"/>
        <color theme="1"/>
        <rFont val="Calibri"/>
        <family val="2"/>
        <scheme val="minor"/>
      </rPr>
      <t>Información solicitada:</t>
    </r>
    <r>
      <rPr>
        <sz val="11"/>
        <color theme="1"/>
        <rFont val="Calibri"/>
        <family val="2"/>
        <scheme val="minor"/>
      </rPr>
      <t xml:space="preserve"> Durante el autodiagnóstico se solicitará información relacionada con:
*Características generales del evento.
*Organización y gobernanza.
*Aspectos financieros y presupuestales.
*Programación y gestión cultural.
*Públicos y participación.
*Comunicación y divulgación.
*Gestión ambiental.
*Seguridad, logística y gestión del riesgo.
*Información económica básica del evento (cuando esté disponible).
</t>
    </r>
    <r>
      <rPr>
        <b/>
        <sz val="11"/>
        <color theme="1"/>
        <rFont val="Calibri"/>
        <family val="2"/>
        <scheme val="minor"/>
      </rPr>
      <t xml:space="preserve">Si no cuenta con toda la información:
</t>
    </r>
    <r>
      <rPr>
        <sz val="11"/>
        <color theme="1"/>
        <rFont val="Calibri"/>
        <family val="2"/>
        <scheme val="minor"/>
      </rPr>
      <t xml:space="preserve">
No es necesario que tenga todas las respuestas desde el inicio. Algunas preguntas pueden requerir información que reposa en diferentes áreas de la organización. En ese caso, se recomienda consultar con las personas o dependencias responsables, por ejemplo:
*Dirección o coordinación general del evento.
*Área administrativa y financiera.
*Área de producción o logística.
*Equipo de comunicaciones.
*Responsable de programación artística o cultural.
*Responsable de seguridad y gestión del riesgo.
*Equipo encargado de la medición de públicos o del seguimiento al evento, encuestadores.
*Gremios o asociaciones que puedan brindarle información.
Responder con información verificable permitirá obtener resultados más precisos y útiles.
</t>
    </r>
    <r>
      <rPr>
        <b/>
        <sz val="11"/>
        <color theme="1"/>
        <rFont val="Calibri"/>
        <family val="2"/>
        <scheme val="minor"/>
      </rPr>
      <t xml:space="preserve">Guarde su avance
</t>
    </r>
    <r>
      <rPr>
        <sz val="11"/>
        <color theme="1"/>
        <rFont val="Calibri"/>
        <family val="2"/>
        <scheme val="minor"/>
      </rPr>
      <t xml:space="preserve">
Si no puede completar el autodiagnóstico en una sola sesión, podrá guardar el progreso y continuar posteriormente sin perder la información ya registrada. Se recomienda revisar las respuestas antes de finalizar el instrumento para asegurar que la información esté completa y actualizada.
</t>
    </r>
    <r>
      <rPr>
        <b/>
        <sz val="11"/>
        <color theme="1"/>
        <rFont val="Calibri"/>
        <family val="2"/>
        <scheme val="minor"/>
      </rPr>
      <t xml:space="preserve">Recomendaciones
</t>
    </r>
    <r>
      <rPr>
        <sz val="11"/>
        <color theme="1"/>
        <rFont val="Calibri"/>
        <family val="2"/>
        <scheme val="minor"/>
      </rPr>
      <t>*Lea cuidadosamente cada pregunta antes de responder.
*Utilice información correspondiente a la versión más reciente del evento.
*Cuando no disponga de un dato exacto, procure utilizar la mejor información disponible o consultar a la persona responsable antes de finalizar.
*Los resultados del autodiagnóstico dependen de la calidad de la información suministrada; por ello, se recomienda diligenciar el instrumento con datos verificables.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</si>
</sst>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quot;$&quot;\ #,##0.00"/>
    <numFmt numFmtId="165" formatCode="[$ $]#,##0"/>
  </numFmts>
  <fonts count="4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2"/>
      <color rgb="FF000000"/>
      <name val="Calibri"/>
      <family val="2"/>
    </font>
    <font>
      <sz val="12"/>
      <color rgb="FF000000"/>
      <name val="Calibri"/>
      <family val="2"/>
    </font>
    <font>
      <sz val="11"/>
      <color rgb="FF000000"/>
      <name val="Calibri"/>
      <family val="2"/>
    </font>
    <font>
      <sz val="11"/>
      <name val="Calibri"/>
      <family val="2"/>
    </font>
    <font>
      <b/>
      <sz val="12"/>
      <color rgb="FF000000"/>
      <name val="Aptos"/>
      <family val="2"/>
    </font>
    <font>
      <b/>
      <sz val="11"/>
      <color theme="1"/>
      <name val="Calibri"/>
      <family val="2"/>
      <scheme val="minor"/>
    </font>
    <font>
      <sz val="12"/>
      <color rgb="FF000000"/>
      <name val="Aptos"/>
      <family val="2"/>
    </font>
    <font>
      <b/>
      <sz val="11"/>
      <color theme="0"/>
      <name val="Calibri"/>
      <family val="2"/>
      <scheme val="minor"/>
    </font>
    <font>
      <sz val="10"/>
      <color rgb="FF000000"/>
      <name val="Calibri"/>
      <family val="2"/>
      <scheme val="minor"/>
    </font>
    <font>
      <sz val="10"/>
      <color theme="1" tint="0.499984740745262"/>
      <name val="Calibri"/>
      <family val="2"/>
      <scheme val="minor"/>
    </font>
    <font>
      <b/>
      <sz val="10"/>
      <color rgb="FF000000"/>
      <name val="Calibri"/>
      <family val="2"/>
      <scheme val="minor"/>
    </font>
    <font>
      <b/>
      <sz val="11"/>
      <color theme="1"/>
      <name val="Arial"/>
      <family val="2"/>
    </font>
    <font>
      <sz val="11"/>
      <color theme="1"/>
      <name val="Arial"/>
      <family val="2"/>
    </font>
    <font>
      <b/>
      <sz val="10"/>
      <color theme="1" tint="0.499984740745262"/>
      <name val="Calibri"/>
      <family val="2"/>
      <scheme val="minor"/>
    </font>
    <font>
      <sz val="10"/>
      <color theme="0"/>
      <name val="Calibri"/>
      <family val="2"/>
      <scheme val="minor"/>
    </font>
    <font>
      <b/>
      <sz val="10"/>
      <color theme="0"/>
      <name val="Calibri"/>
      <family val="2"/>
      <scheme val="minor"/>
    </font>
    <font>
      <b/>
      <sz val="10"/>
      <color theme="1"/>
      <name val="Calibri"/>
      <family val="2"/>
      <scheme val="minor"/>
    </font>
    <font>
      <sz val="9"/>
      <color rgb="FF000000"/>
      <name val="Calibri"/>
      <family val="2"/>
      <scheme val="minor"/>
    </font>
    <font>
      <sz val="9"/>
      <color theme="1" tint="0.499984740745262"/>
      <name val="Calibri"/>
      <family val="2"/>
      <scheme val="minor"/>
    </font>
    <font>
      <b/>
      <sz val="9"/>
      <color theme="1" tint="0.499984740745262"/>
      <name val="Calibri"/>
      <family val="2"/>
      <scheme val="minor"/>
    </font>
    <font>
      <b/>
      <i/>
      <sz val="10"/>
      <color rgb="FFFF0000"/>
      <name val="Calibri"/>
      <family val="2"/>
      <scheme val="minor"/>
    </font>
    <font>
      <sz val="10"/>
      <color theme="1"/>
      <name val="Calibri"/>
      <family val="2"/>
      <scheme val="minor"/>
    </font>
    <font>
      <b/>
      <sz val="10"/>
      <name val="Calibri"/>
      <family val="2"/>
      <scheme val="minor"/>
    </font>
    <font>
      <sz val="8"/>
      <color theme="1" tint="0.499984740745262"/>
      <name val="Calibri"/>
      <family val="2"/>
      <scheme val="minor"/>
    </font>
    <font>
      <b/>
      <sz val="13"/>
      <color theme="1"/>
      <name val="Calibri"/>
      <family val="2"/>
      <scheme val="minor"/>
    </font>
    <font>
      <b/>
      <sz val="8"/>
      <color theme="1" tint="0.499984740745262"/>
      <name val="Calibri"/>
      <family val="2"/>
      <scheme val="minor"/>
    </font>
    <font>
      <sz val="9"/>
      <name val="Calibri"/>
      <family val="2"/>
      <scheme val="minor"/>
    </font>
    <font>
      <b/>
      <sz val="13"/>
      <color theme="0"/>
      <name val="Calibri"/>
      <family val="2"/>
      <scheme val="minor"/>
    </font>
    <font>
      <b/>
      <sz val="14"/>
      <color theme="1"/>
      <name val="Calibri"/>
      <family val="2"/>
      <scheme val="minor"/>
    </font>
    <font>
      <i/>
      <sz val="11"/>
      <color rgb="FF7F7F7F"/>
      <name val="Calibri"/>
      <family val="2"/>
      <scheme val="minor"/>
    </font>
    <font>
      <sz val="11"/>
      <name val="Calibri"/>
      <family val="2"/>
      <scheme val="minor"/>
    </font>
    <font>
      <b/>
      <sz val="12"/>
      <color theme="1"/>
      <name val="Calibri"/>
      <family val="2"/>
      <scheme val="minor"/>
    </font>
    <font>
      <b/>
      <sz val="11"/>
      <name val="Calibri"/>
      <family val="2"/>
      <scheme val="minor"/>
    </font>
    <font>
      <b/>
      <sz val="9.9"/>
      <color theme="1"/>
      <name val="Calibri"/>
      <family val="2"/>
    </font>
    <font>
      <sz val="12"/>
      <name val="Calibri"/>
      <family val="2"/>
      <scheme val="minor"/>
    </font>
    <font>
      <sz val="11"/>
      <color theme="1" tint="0.499984740745262"/>
      <name val="Calibri"/>
      <family val="2"/>
      <scheme val="minor"/>
    </font>
    <font>
      <b/>
      <sz val="13.5"/>
      <color theme="1"/>
      <name val="Calibri"/>
      <family val="2"/>
      <scheme val="minor"/>
    </font>
  </fonts>
  <fills count="20">
    <fill>
      <patternFill patternType="none"/>
    </fill>
    <fill>
      <patternFill patternType="gray125"/>
    </fill>
    <fill>
      <patternFill patternType="solid">
        <fgColor theme="0"/>
        <bgColor theme="0"/>
      </patternFill>
    </fill>
    <fill>
      <patternFill patternType="solid">
        <fgColor rgb="FFFBE4D5"/>
        <bgColor rgb="FFFBE4D5"/>
      </patternFill>
    </fill>
    <fill>
      <patternFill patternType="solid">
        <fgColor rgb="FF7030A0"/>
        <bgColor rgb="FF7030A0"/>
      </patternFill>
    </fill>
    <fill>
      <patternFill patternType="solid">
        <fgColor rgb="FFDEEAF6"/>
        <bgColor rgb="FFDEEAF6"/>
      </patternFill>
    </fill>
    <fill>
      <patternFill patternType="solid">
        <fgColor rgb="FFF2F2F2"/>
        <bgColor rgb="FFF2F2F2"/>
      </patternFill>
    </fill>
    <fill>
      <patternFill patternType="solid">
        <fgColor theme="9" tint="0.79998168889431442"/>
        <bgColor indexed="64"/>
      </patternFill>
    </fill>
    <fill>
      <patternFill patternType="solid">
        <fgColor rgb="FF7030A0"/>
        <bgColor indexed="64"/>
      </patternFill>
    </fill>
    <fill>
      <patternFill patternType="solid">
        <fgColor theme="9" tint="0.79998168889431442"/>
        <bgColor rgb="FFFFF2CC"/>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59999389629810485"/>
        <bgColor rgb="FFFFF2CC"/>
      </patternFill>
    </fill>
    <fill>
      <patternFill patternType="solid">
        <fgColor theme="4" tint="0.79998168889431442"/>
        <bgColor indexed="64"/>
      </patternFill>
    </fill>
    <fill>
      <patternFill patternType="solid">
        <fgColor theme="4" tint="0.79998168889431442"/>
        <bgColor rgb="FFFFF2CC"/>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2" tint="-0.14999847407452621"/>
        <bgColor indexed="64"/>
      </patternFill>
    </fill>
    <fill>
      <patternFill patternType="solid">
        <fgColor rgb="FFFFFF00"/>
        <bgColor indexed="64"/>
      </patternFill>
    </fill>
    <fill>
      <patternFill patternType="solid">
        <fgColor theme="7" tint="0.7999816888943144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hair">
        <color rgb="FF7F7F7F"/>
      </left>
      <right/>
      <top style="hair">
        <color rgb="FF7F7F7F"/>
      </top>
      <bottom style="hair">
        <color rgb="FF7F7F7F"/>
      </bottom>
      <diagonal/>
    </border>
    <border>
      <left/>
      <right/>
      <top style="hair">
        <color rgb="FF7F7F7F"/>
      </top>
      <bottom style="hair">
        <color rgb="FF7F7F7F"/>
      </bottom>
      <diagonal/>
    </border>
    <border>
      <left/>
      <right style="hair">
        <color rgb="FF7F7F7F"/>
      </right>
      <top style="hair">
        <color rgb="FF7F7F7F"/>
      </top>
      <bottom style="hair">
        <color rgb="FF7F7F7F"/>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5">
    <xf numFmtId="0" fontId="0" fillId="0" borderId="0"/>
    <xf numFmtId="0" fontId="15" fillId="0" borderId="7"/>
    <xf numFmtId="43" fontId="15" fillId="0" borderId="7" applyFont="0" applyFill="0" applyBorder="0" applyAlignment="0" applyProtection="0"/>
    <xf numFmtId="9" fontId="15" fillId="0" borderId="7" applyFont="0" applyFill="0" applyBorder="0" applyAlignment="0" applyProtection="0"/>
    <xf numFmtId="44" fontId="15" fillId="0" borderId="7" applyFont="0" applyFill="0" applyBorder="0" applyAlignment="0" applyProtection="0"/>
  </cellStyleXfs>
  <cellXfs count="178">
    <xf numFmtId="0" fontId="0" fillId="0" borderId="0" xfId="0"/>
    <xf numFmtId="0" fontId="5" fillId="0" borderId="0" xfId="0" applyFont="1"/>
    <xf numFmtId="0" fontId="6" fillId="0" borderId="0" xfId="0" applyFont="1"/>
    <xf numFmtId="0" fontId="6" fillId="0" borderId="1" xfId="0" applyFont="1" applyBorder="1" applyAlignment="1">
      <alignment horizontal="center" vertical="center"/>
    </xf>
    <xf numFmtId="0" fontId="9" fillId="0" borderId="1" xfId="0" applyFont="1" applyBorder="1" applyAlignment="1">
      <alignment horizontal="left" vertical="center" wrapText="1"/>
    </xf>
    <xf numFmtId="0" fontId="5" fillId="0" borderId="1" xfId="0" applyFont="1" applyBorder="1" applyAlignment="1">
      <alignment horizontal="left" vertical="center" wrapText="1"/>
    </xf>
    <xf numFmtId="0" fontId="8" fillId="0" borderId="5"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Alignment="1">
      <alignment vertical="top" wrapText="1"/>
    </xf>
    <xf numFmtId="0" fontId="0" fillId="0" borderId="0" xfId="0" applyAlignment="1">
      <alignment vertical="center" wrapText="1"/>
    </xf>
    <xf numFmtId="0" fontId="15" fillId="0" borderId="7" xfId="1"/>
    <xf numFmtId="0" fontId="17" fillId="7" borderId="7" xfId="2" applyNumberFormat="1" applyFont="1" applyFill="1" applyAlignment="1">
      <alignment horizontal="left"/>
    </xf>
    <xf numFmtId="2" fontId="15" fillId="7" borderId="7" xfId="1" applyNumberFormat="1" applyFill="1" applyAlignment="1">
      <alignment horizontal="left"/>
    </xf>
    <xf numFmtId="3" fontId="18" fillId="7" borderId="7" xfId="1" applyNumberFormat="1" applyFont="1" applyFill="1" applyAlignment="1">
      <alignment horizontal="right" vertical="top"/>
    </xf>
    <xf numFmtId="164" fontId="17" fillId="7" borderId="7" xfId="1" applyNumberFormat="1" applyFont="1" applyFill="1" applyAlignment="1">
      <alignment horizontal="left"/>
    </xf>
    <xf numFmtId="164" fontId="17" fillId="0" borderId="7" xfId="1" applyNumberFormat="1" applyFont="1" applyAlignment="1">
      <alignment horizontal="left"/>
    </xf>
    <xf numFmtId="3" fontId="19" fillId="0" borderId="7" xfId="1" applyNumberFormat="1" applyFont="1" applyAlignment="1">
      <alignment horizontal="right" vertical="top"/>
    </xf>
    <xf numFmtId="3" fontId="19" fillId="0" borderId="7" xfId="1" applyNumberFormat="1" applyFont="1" applyAlignment="1">
      <alignment horizontal="right" vertical="top" wrapText="1"/>
    </xf>
    <xf numFmtId="0" fontId="21" fillId="8" borderId="7" xfId="1" applyFont="1" applyFill="1"/>
    <xf numFmtId="165" fontId="21" fillId="8" borderId="7" xfId="1" applyNumberFormat="1" applyFont="1" applyFill="1"/>
    <xf numFmtId="0" fontId="22" fillId="8" borderId="7" xfId="1" applyFont="1" applyFill="1"/>
    <xf numFmtId="164" fontId="23" fillId="9" borderId="7" xfId="1" applyNumberFormat="1" applyFont="1" applyFill="1"/>
    <xf numFmtId="165" fontId="23" fillId="9" borderId="7" xfId="1" applyNumberFormat="1" applyFont="1" applyFill="1"/>
    <xf numFmtId="0" fontId="23" fillId="9" borderId="7" xfId="1" applyFont="1" applyFill="1"/>
    <xf numFmtId="0" fontId="15" fillId="0" borderId="12" xfId="1" applyBorder="1"/>
    <xf numFmtId="0" fontId="15" fillId="0" borderId="14" xfId="1" applyBorder="1"/>
    <xf numFmtId="0" fontId="15" fillId="0" borderId="16" xfId="1" applyBorder="1"/>
    <xf numFmtId="0" fontId="17" fillId="0" borderId="7" xfId="1" applyFont="1" applyAlignment="1">
      <alignment horizontal="right" vertical="center" wrapText="1"/>
    </xf>
    <xf numFmtId="0" fontId="17" fillId="0" borderId="7" xfId="1" applyFont="1" applyAlignment="1">
      <alignment horizontal="center" vertical="center" wrapText="1"/>
    </xf>
    <xf numFmtId="0" fontId="24" fillId="0" borderId="7" xfId="1" applyFont="1"/>
    <xf numFmtId="0" fontId="27" fillId="0" borderId="7" xfId="1" applyFont="1"/>
    <xf numFmtId="165" fontId="28" fillId="0" borderId="7" xfId="1" applyNumberFormat="1" applyFont="1"/>
    <xf numFmtId="0" fontId="28" fillId="0" borderId="7" xfId="1" applyFont="1"/>
    <xf numFmtId="0" fontId="23" fillId="0" borderId="7" xfId="1" applyFont="1"/>
    <xf numFmtId="0" fontId="15" fillId="11" borderId="7" xfId="1" applyFill="1"/>
    <xf numFmtId="10" fontId="28" fillId="11" borderId="7" xfId="1" applyNumberFormat="1" applyFont="1" applyFill="1"/>
    <xf numFmtId="0" fontId="23" fillId="11" borderId="7" xfId="1" applyFont="1" applyFill="1"/>
    <xf numFmtId="164" fontId="28" fillId="13" borderId="7" xfId="1" applyNumberFormat="1" applyFont="1" applyFill="1"/>
    <xf numFmtId="0" fontId="23" fillId="14" borderId="7" xfId="1" applyFont="1" applyFill="1" applyAlignment="1">
      <alignment horizontal="right"/>
    </xf>
    <xf numFmtId="0" fontId="23" fillId="14" borderId="7" xfId="1" applyFont="1" applyFill="1"/>
    <xf numFmtId="164" fontId="15" fillId="0" borderId="17" xfId="1" applyNumberFormat="1" applyBorder="1"/>
    <xf numFmtId="0" fontId="15" fillId="0" borderId="18" xfId="1" applyBorder="1"/>
    <xf numFmtId="0" fontId="15" fillId="0" borderId="18" xfId="1" applyBorder="1" applyAlignment="1">
      <alignment vertical="top" wrapText="1"/>
    </xf>
    <xf numFmtId="0" fontId="15" fillId="0" borderId="18" xfId="1" applyBorder="1" applyAlignment="1">
      <alignment wrapText="1"/>
    </xf>
    <xf numFmtId="0" fontId="15" fillId="0" borderId="7" xfId="1" applyAlignment="1">
      <alignment wrapText="1"/>
    </xf>
    <xf numFmtId="165" fontId="28" fillId="0" borderId="19" xfId="1" applyNumberFormat="1" applyFont="1" applyBorder="1" applyAlignment="1">
      <alignment wrapText="1"/>
    </xf>
    <xf numFmtId="43" fontId="28" fillId="0" borderId="7" xfId="2" applyFont="1" applyAlignment="1">
      <alignment wrapText="1"/>
    </xf>
    <xf numFmtId="165" fontId="28" fillId="0" borderId="7" xfId="1" applyNumberFormat="1" applyFont="1" applyAlignment="1">
      <alignment wrapText="1"/>
    </xf>
    <xf numFmtId="164" fontId="23" fillId="9" borderId="7" xfId="4" applyNumberFormat="1" applyFont="1" applyFill="1"/>
    <xf numFmtId="164" fontId="17" fillId="0" borderId="7" xfId="4" applyNumberFormat="1" applyFont="1"/>
    <xf numFmtId="0" fontId="17" fillId="0" borderId="7" xfId="1" applyFont="1"/>
    <xf numFmtId="0" fontId="29" fillId="0" borderId="7" xfId="1" applyFont="1" applyAlignment="1">
      <alignment horizontal="center"/>
    </xf>
    <xf numFmtId="0" fontId="21" fillId="0" borderId="7" xfId="1" applyFont="1"/>
    <xf numFmtId="0" fontId="22" fillId="0" borderId="7" xfId="1" applyFont="1"/>
    <xf numFmtId="0" fontId="31" fillId="0" borderId="7" xfId="1" applyFont="1"/>
    <xf numFmtId="164" fontId="15" fillId="7" borderId="7" xfId="1" applyNumberFormat="1" applyFill="1"/>
    <xf numFmtId="0" fontId="15" fillId="0" borderId="20" xfId="1" applyBorder="1"/>
    <xf numFmtId="0" fontId="28" fillId="0" borderId="20" xfId="1" applyFont="1" applyBorder="1" applyAlignment="1">
      <alignment vertical="top" wrapText="1"/>
    </xf>
    <xf numFmtId="0" fontId="28" fillId="0" borderId="18" xfId="1" applyFont="1" applyBorder="1"/>
    <xf numFmtId="0" fontId="28" fillId="0" borderId="7" xfId="1" applyFont="1" applyAlignment="1">
      <alignment vertical="top" wrapText="1"/>
    </xf>
    <xf numFmtId="0" fontId="17" fillId="0" borderId="7" xfId="1" applyFont="1" applyAlignment="1">
      <alignment horizontal="center" vertical="center"/>
    </xf>
    <xf numFmtId="0" fontId="28" fillId="0" borderId="7" xfId="1" applyFont="1" applyAlignment="1">
      <alignment wrapText="1"/>
    </xf>
    <xf numFmtId="0" fontId="23" fillId="0" borderId="7" xfId="1" applyFont="1" applyAlignment="1">
      <alignment horizontal="center" vertical="center" wrapText="1"/>
    </xf>
    <xf numFmtId="0" fontId="28" fillId="0" borderId="20" xfId="1" applyFont="1" applyBorder="1" applyAlignment="1">
      <alignment wrapText="1"/>
    </xf>
    <xf numFmtId="0" fontId="17" fillId="0" borderId="7" xfId="1" applyFont="1" applyAlignment="1">
      <alignment wrapText="1"/>
    </xf>
    <xf numFmtId="0" fontId="15" fillId="0" borderId="7" xfId="1" applyAlignment="1">
      <alignment horizontal="left" vertical="top" wrapText="1"/>
    </xf>
    <xf numFmtId="0" fontId="14" fillId="8" borderId="7" xfId="1" applyFont="1" applyFill="1"/>
    <xf numFmtId="0" fontId="34" fillId="8" borderId="7" xfId="1" applyFont="1" applyFill="1"/>
    <xf numFmtId="0" fontId="35" fillId="0" borderId="7" xfId="1" applyFont="1" applyAlignment="1">
      <alignment horizontal="center" vertical="center"/>
    </xf>
    <xf numFmtId="0" fontId="12" fillId="0" borderId="0" xfId="0" applyFont="1"/>
    <xf numFmtId="0" fontId="23" fillId="0" borderId="7" xfId="1" applyFont="1" applyAlignment="1">
      <alignment horizontal="right"/>
    </xf>
    <xf numFmtId="0" fontId="17" fillId="0" borderId="17" xfId="1" applyFont="1" applyBorder="1" applyAlignment="1">
      <alignment wrapText="1"/>
    </xf>
    <xf numFmtId="165" fontId="23" fillId="13" borderId="7" xfId="1" applyNumberFormat="1" applyFont="1" applyFill="1"/>
    <xf numFmtId="0" fontId="4" fillId="0" borderId="0" xfId="0" applyFont="1"/>
    <xf numFmtId="0" fontId="37" fillId="0" borderId="7" xfId="0" applyFont="1" applyBorder="1"/>
    <xf numFmtId="0" fontId="38"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33" fillId="0" borderId="7" xfId="1" applyFont="1" applyAlignment="1">
      <alignment horizontal="left" vertical="top" wrapText="1"/>
    </xf>
    <xf numFmtId="0" fontId="5" fillId="2" borderId="7" xfId="0" applyFont="1" applyFill="1" applyBorder="1"/>
    <xf numFmtId="0" fontId="5" fillId="3" borderId="7" xfId="0" applyFont="1" applyFill="1" applyBorder="1"/>
    <xf numFmtId="0" fontId="7" fillId="3" borderId="7" xfId="0" applyFont="1" applyFill="1" applyBorder="1" applyAlignment="1">
      <alignment horizontal="left" vertical="center" wrapText="1"/>
    </xf>
    <xf numFmtId="0" fontId="8" fillId="3"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0" fontId="12" fillId="5" borderId="7" xfId="0" applyFont="1" applyFill="1" applyBorder="1"/>
    <xf numFmtId="0" fontId="3" fillId="0" borderId="0" xfId="0" applyFont="1"/>
    <xf numFmtId="0" fontId="0" fillId="0" borderId="0" xfId="0" applyAlignment="1">
      <alignment horizontal="left" vertical="center" indent="1"/>
    </xf>
    <xf numFmtId="0" fontId="3" fillId="0" borderId="0" xfId="0" applyFont="1" applyAlignment="1">
      <alignment horizontal="left" vertical="center" indent="1"/>
    </xf>
    <xf numFmtId="0" fontId="0" fillId="0" borderId="0" xfId="0" applyAlignment="1">
      <alignment horizontal="left" vertical="top" wrapText="1"/>
    </xf>
    <xf numFmtId="0" fontId="42" fillId="0" borderId="0" xfId="0" applyFont="1"/>
    <xf numFmtId="0" fontId="3" fillId="0" borderId="0" xfId="0" applyFont="1" applyAlignment="1">
      <alignment wrapText="1"/>
    </xf>
    <xf numFmtId="0" fontId="0" fillId="15" borderId="26" xfId="0" applyFill="1" applyBorder="1"/>
    <xf numFmtId="0" fontId="0" fillId="15" borderId="27" xfId="0" applyFill="1" applyBorder="1"/>
    <xf numFmtId="0" fontId="43" fillId="16" borderId="0" xfId="0" applyFont="1" applyFill="1" applyAlignment="1">
      <alignment vertical="center"/>
    </xf>
    <xf numFmtId="0" fontId="0" fillId="16" borderId="0" xfId="0" applyFill="1"/>
    <xf numFmtId="0" fontId="15" fillId="16" borderId="7" xfId="1" applyFill="1"/>
    <xf numFmtId="0" fontId="3" fillId="0" borderId="0" xfId="0" applyFont="1" applyAlignment="1">
      <alignment horizontal="left" vertical="top" wrapText="1"/>
    </xf>
    <xf numFmtId="0" fontId="3" fillId="5" borderId="7" xfId="0" applyFont="1" applyFill="1" applyBorder="1"/>
    <xf numFmtId="0" fontId="3"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horizontal="left" vertical="top"/>
    </xf>
    <xf numFmtId="0" fontId="5" fillId="0" borderId="30" xfId="0" applyFont="1" applyBorder="1" applyAlignment="1">
      <alignment horizontal="left" vertical="top"/>
    </xf>
    <xf numFmtId="0" fontId="5" fillId="0" borderId="30" xfId="0" applyFont="1" applyBorder="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xf>
    <xf numFmtId="0" fontId="12" fillId="0" borderId="0" xfId="0" applyFont="1" applyAlignment="1">
      <alignment horizontal="left" vertical="top" wrapText="1"/>
    </xf>
    <xf numFmtId="0" fontId="2" fillId="18" borderId="0" xfId="0" applyFont="1" applyFill="1" applyAlignment="1">
      <alignment horizontal="left" vertical="top"/>
    </xf>
    <xf numFmtId="0" fontId="0" fillId="18" borderId="0" xfId="0" applyFill="1" applyAlignment="1">
      <alignment horizontal="left" vertical="top"/>
    </xf>
    <xf numFmtId="0" fontId="0" fillId="18" borderId="0" xfId="0" applyFill="1" applyAlignment="1">
      <alignment horizontal="left" vertical="top" wrapText="1"/>
    </xf>
    <xf numFmtId="0" fontId="12" fillId="19" borderId="29" xfId="0" applyFont="1" applyFill="1" applyBorder="1" applyAlignment="1">
      <alignment horizontal="left" vertical="top"/>
    </xf>
    <xf numFmtId="0" fontId="12" fillId="19" borderId="29" xfId="0" applyFont="1" applyFill="1" applyBorder="1" applyAlignment="1">
      <alignment horizontal="left" vertical="top" wrapText="1"/>
    </xf>
    <xf numFmtId="0" fontId="12" fillId="19" borderId="0" xfId="0" applyFont="1" applyFill="1" applyAlignment="1">
      <alignment horizontal="left" vertical="top"/>
    </xf>
    <xf numFmtId="0" fontId="12" fillId="0" borderId="0" xfId="0" applyFont="1" applyAlignment="1">
      <alignment horizontal="left" vertical="top"/>
    </xf>
    <xf numFmtId="0" fontId="5" fillId="0" borderId="0" xfId="0" applyFont="1" applyAlignment="1">
      <alignment horizontal="left" vertical="top"/>
    </xf>
    <xf numFmtId="0" fontId="2" fillId="0" borderId="30" xfId="0" applyFont="1" applyBorder="1" applyAlignment="1">
      <alignment horizontal="left" vertical="top"/>
    </xf>
    <xf numFmtId="0" fontId="2" fillId="0" borderId="0" xfId="0" applyFont="1" applyAlignment="1">
      <alignment horizontal="left" vertical="top"/>
    </xf>
    <xf numFmtId="0" fontId="2" fillId="0" borderId="31" xfId="0" applyFont="1" applyBorder="1" applyAlignment="1">
      <alignment horizontal="left" vertical="top"/>
    </xf>
    <xf numFmtId="0" fontId="2" fillId="0" borderId="30" xfId="0" applyFont="1" applyBorder="1" applyAlignment="1">
      <alignment horizontal="left" vertical="top" wrapText="1"/>
    </xf>
    <xf numFmtId="0" fontId="2" fillId="0" borderId="0" xfId="0" applyFont="1" applyAlignment="1">
      <alignment horizontal="left" vertical="top" wrapText="1"/>
    </xf>
    <xf numFmtId="0" fontId="2" fillId="0" borderId="31" xfId="0" applyFont="1" applyBorder="1" applyAlignment="1">
      <alignment horizontal="left" vertical="top" wrapText="1"/>
    </xf>
    <xf numFmtId="0" fontId="36" fillId="0" borderId="7" xfId="0" applyFont="1" applyBorder="1" applyAlignment="1">
      <alignment horizontal="left" vertical="top" wrapText="1"/>
    </xf>
    <xf numFmtId="0" fontId="36" fillId="0" borderId="7" xfId="0" applyFont="1" applyBorder="1" applyAlignment="1">
      <alignment horizontal="left" vertical="top"/>
    </xf>
    <xf numFmtId="0" fontId="3" fillId="0" borderId="0" xfId="0" applyFont="1" applyAlignment="1">
      <alignment horizontal="center" vertical="center" wrapText="1"/>
    </xf>
    <xf numFmtId="0" fontId="3" fillId="0" borderId="0" xfId="0" applyFont="1"/>
    <xf numFmtId="0" fontId="14" fillId="4" borderId="7" xfId="0" applyFont="1" applyFill="1" applyBorder="1" applyAlignment="1">
      <alignment horizontal="center" vertical="center"/>
    </xf>
    <xf numFmtId="0" fontId="37" fillId="0" borderId="7" xfId="0" applyFont="1" applyBorder="1"/>
    <xf numFmtId="0" fontId="41" fillId="7" borderId="0" xfId="0" applyFont="1" applyFill="1" applyAlignment="1">
      <alignment horizontal="left" vertical="top" wrapText="1"/>
    </xf>
    <xf numFmtId="0" fontId="12" fillId="0" borderId="0" xfId="0" applyFont="1" applyAlignment="1">
      <alignment horizontal="left" wrapText="1"/>
    </xf>
    <xf numFmtId="0" fontId="35"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xf>
    <xf numFmtId="0" fontId="11" fillId="0" borderId="2" xfId="0" applyFont="1" applyBorder="1" applyAlignment="1">
      <alignment horizontal="left" vertical="center" wrapText="1"/>
    </xf>
    <xf numFmtId="0" fontId="10" fillId="0" borderId="3" xfId="0" applyFont="1" applyBorder="1"/>
    <xf numFmtId="0" fontId="10" fillId="0" borderId="4" xfId="0" applyFont="1" applyBorder="1"/>
    <xf numFmtId="0" fontId="8" fillId="0" borderId="2" xfId="0" applyFont="1" applyBorder="1" applyAlignment="1">
      <alignment horizontal="left" vertical="center" wrapText="1"/>
    </xf>
    <xf numFmtId="0" fontId="7" fillId="0" borderId="2" xfId="0" applyFont="1" applyBorder="1" applyAlignment="1">
      <alignment horizontal="left" vertical="center" wrapText="1"/>
    </xf>
    <xf numFmtId="0" fontId="35" fillId="0" borderId="7" xfId="0" applyFont="1" applyBorder="1" applyAlignment="1">
      <alignment horizontal="center" vertical="center" wrapText="1"/>
    </xf>
    <xf numFmtId="0" fontId="2" fillId="0" borderId="0" xfId="0" applyFont="1" applyAlignment="1">
      <alignment horizontal="left" wrapText="1"/>
    </xf>
    <xf numFmtId="0" fontId="0" fillId="0" borderId="0" xfId="0" applyAlignment="1">
      <alignment horizontal="left"/>
    </xf>
    <xf numFmtId="0" fontId="12" fillId="0" borderId="7" xfId="0" applyFont="1" applyBorder="1" applyAlignment="1">
      <alignment horizontal="left" wrapText="1"/>
    </xf>
    <xf numFmtId="0" fontId="12" fillId="0" borderId="7" xfId="1" applyFont="1" applyAlignment="1">
      <alignment horizontal="center" vertical="center" wrapText="1"/>
    </xf>
    <xf numFmtId="0" fontId="23" fillId="12" borderId="7" xfId="1" applyFont="1" applyFill="1" applyAlignment="1">
      <alignment horizontal="left"/>
    </xf>
    <xf numFmtId="0" fontId="33" fillId="0" borderId="7" xfId="1" applyFont="1" applyAlignment="1">
      <alignment horizontal="left" vertical="top" wrapText="1"/>
    </xf>
    <xf numFmtId="0" fontId="17" fillId="0" borderId="24" xfId="1" applyFont="1" applyBorder="1" applyAlignment="1">
      <alignment horizontal="center" vertical="center"/>
    </xf>
    <xf numFmtId="0" fontId="17" fillId="0" borderId="23" xfId="1" applyFont="1" applyBorder="1" applyAlignment="1">
      <alignment horizontal="center" vertical="center"/>
    </xf>
    <xf numFmtId="0" fontId="17" fillId="0" borderId="22" xfId="1" applyFont="1" applyBorder="1" applyAlignment="1">
      <alignment horizontal="center" vertical="center"/>
    </xf>
    <xf numFmtId="0" fontId="23" fillId="0" borderId="18" xfId="1" applyFont="1" applyBorder="1" applyAlignment="1">
      <alignment horizontal="center" vertical="center" wrapText="1"/>
    </xf>
    <xf numFmtId="0" fontId="15" fillId="0" borderId="16" xfId="1" applyBorder="1" applyAlignment="1">
      <alignment horizontal="left" vertical="top" wrapText="1"/>
    </xf>
    <xf numFmtId="0" fontId="15" fillId="0" borderId="21" xfId="1" applyBorder="1" applyAlignment="1">
      <alignment horizontal="left" vertical="top" wrapText="1"/>
    </xf>
    <xf numFmtId="165" fontId="30" fillId="0" borderId="7" xfId="1" applyNumberFormat="1" applyFont="1" applyAlignment="1">
      <alignment horizontal="left" vertical="top" wrapText="1"/>
    </xf>
    <xf numFmtId="0" fontId="16" fillId="0" borderId="7" xfId="1" applyFont="1" applyAlignment="1">
      <alignment horizontal="left" vertical="top" wrapText="1"/>
    </xf>
    <xf numFmtId="0" fontId="25" fillId="0" borderId="7" xfId="1" applyFont="1" applyAlignment="1">
      <alignment horizontal="left" vertical="top" wrapText="1"/>
    </xf>
    <xf numFmtId="0" fontId="25" fillId="0" borderId="7" xfId="1" applyFont="1" applyAlignment="1">
      <alignment horizontal="left" vertical="top"/>
    </xf>
    <xf numFmtId="0" fontId="37" fillId="0" borderId="7" xfId="1" applyFont="1" applyAlignment="1">
      <alignment horizontal="center" vertical="top" wrapText="1"/>
    </xf>
    <xf numFmtId="0" fontId="34" fillId="8" borderId="7" xfId="1" applyFont="1" applyFill="1" applyAlignment="1">
      <alignment horizontal="center"/>
    </xf>
    <xf numFmtId="0" fontId="0" fillId="15" borderId="25" xfId="0" applyFill="1" applyBorder="1" applyAlignment="1" applyProtection="1">
      <alignment horizontal="center"/>
      <protection locked="0"/>
    </xf>
    <xf numFmtId="0" fontId="0" fillId="15" borderId="26" xfId="0" applyFill="1" applyBorder="1" applyAlignment="1" applyProtection="1">
      <alignment horizontal="center"/>
      <protection locked="0"/>
    </xf>
    <xf numFmtId="0" fontId="0" fillId="15" borderId="27" xfId="0" applyFill="1" applyBorder="1" applyAlignment="1" applyProtection="1">
      <alignment horizontal="center"/>
      <protection locked="0"/>
    </xf>
    <xf numFmtId="0" fontId="1" fillId="15" borderId="25" xfId="0" applyFont="1" applyFill="1" applyBorder="1" applyAlignment="1" applyProtection="1">
      <alignment horizontal="center"/>
      <protection locked="0"/>
    </xf>
    <xf numFmtId="0" fontId="39" fillId="6" borderId="8" xfId="0" applyFont="1" applyFill="1" applyBorder="1" applyAlignment="1" applyProtection="1">
      <alignment horizontal="left" vertical="center"/>
      <protection locked="0"/>
    </xf>
    <xf numFmtId="0" fontId="39" fillId="0" borderId="9" xfId="0" applyFont="1" applyBorder="1" applyAlignment="1" applyProtection="1">
      <alignment horizontal="left"/>
      <protection locked="0"/>
    </xf>
    <xf numFmtId="0" fontId="39" fillId="0" borderId="10" xfId="0" applyFont="1" applyBorder="1" applyAlignment="1" applyProtection="1">
      <alignment horizontal="left"/>
      <protection locked="0"/>
    </xf>
    <xf numFmtId="0" fontId="39" fillId="6" borderId="9" xfId="0" applyFont="1" applyFill="1" applyBorder="1" applyAlignment="1" applyProtection="1">
      <alignment horizontal="left" vertical="center"/>
      <protection locked="0"/>
    </xf>
    <xf numFmtId="0" fontId="39" fillId="6" borderId="10" xfId="0" applyFont="1" applyFill="1" applyBorder="1" applyAlignment="1" applyProtection="1">
      <alignment horizontal="left" vertical="center"/>
      <protection locked="0"/>
    </xf>
    <xf numFmtId="164" fontId="0" fillId="10" borderId="15" xfId="4" applyNumberFormat="1" applyFont="1" applyFill="1" applyBorder="1" applyProtection="1">
      <protection locked="0"/>
    </xf>
    <xf numFmtId="0" fontId="15" fillId="10" borderId="20" xfId="1" applyFill="1" applyBorder="1" applyProtection="1">
      <protection locked="0"/>
    </xf>
    <xf numFmtId="164" fontId="15" fillId="10" borderId="17" xfId="1" applyNumberFormat="1" applyFill="1" applyBorder="1" applyProtection="1">
      <protection locked="0"/>
    </xf>
    <xf numFmtId="0" fontId="15" fillId="10" borderId="17" xfId="1" applyFill="1" applyBorder="1" applyAlignment="1" applyProtection="1">
      <alignment wrapText="1"/>
      <protection locked="0"/>
    </xf>
    <xf numFmtId="164" fontId="15" fillId="10" borderId="17" xfId="1" applyNumberFormat="1" applyFill="1" applyBorder="1" applyAlignment="1" applyProtection="1">
      <alignment wrapText="1"/>
      <protection locked="0"/>
    </xf>
    <xf numFmtId="0" fontId="15" fillId="10" borderId="17" xfId="1" applyFill="1" applyBorder="1" applyProtection="1">
      <protection locked="0"/>
    </xf>
    <xf numFmtId="9" fontId="0" fillId="10" borderId="15" xfId="3" applyFont="1" applyFill="1" applyBorder="1" applyProtection="1">
      <protection locked="0"/>
    </xf>
    <xf numFmtId="9" fontId="0" fillId="10" borderId="13" xfId="3" applyFont="1" applyFill="1" applyBorder="1" applyProtection="1">
      <protection locked="0"/>
    </xf>
    <xf numFmtId="9" fontId="0" fillId="10" borderId="11" xfId="3" applyFont="1" applyFill="1" applyBorder="1" applyProtection="1">
      <protection locked="0"/>
    </xf>
    <xf numFmtId="0" fontId="15" fillId="0" borderId="7" xfId="1" applyProtection="1">
      <protection locked="0"/>
      <extLst>
        <ext xmlns:xfpb="http://schemas.microsoft.com/office/spreadsheetml/2022/featurepropertybag" uri="{C7286773-470A-42A8-94C5-96B5CB345126}">
          <xfpb:xfComplement i="0"/>
        </ext>
      </extLst>
    </xf>
    <xf numFmtId="0" fontId="15" fillId="0" borderId="7" xfId="1" applyProtection="1">
      <protection locked="0"/>
    </xf>
    <xf numFmtId="0" fontId="15" fillId="17" borderId="28" xfId="1" applyFill="1" applyBorder="1" applyAlignment="1" applyProtection="1">
      <alignment horizontal="center"/>
      <protection locked="0"/>
    </xf>
    <xf numFmtId="0" fontId="15" fillId="17" borderId="7" xfId="1" applyFill="1" applyAlignment="1" applyProtection="1">
      <alignment horizontal="center"/>
      <protection locked="0"/>
    </xf>
  </cellXfs>
  <cellStyles count="5">
    <cellStyle name="Millares 2" xfId="2" xr:uid="{C9518BDF-0C07-4611-A05F-5728A04D3053}"/>
    <cellStyle name="Moneda 2" xfId="4" xr:uid="{2C7D5428-48B5-4B65-AFCB-48B006DE383A}"/>
    <cellStyle name="Normal" xfId="0" builtinId="0"/>
    <cellStyle name="Normal 2" xfId="1" xr:uid="{142C7340-AE56-43F3-96D9-2E5A2A929C71}"/>
    <cellStyle name="Porcentaje 2" xfId="3" xr:uid="{A51FF52B-8C32-46A6-89CF-0871D68570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customschemas.google.com/relationships/workbookmetadata" Target="metadata"/><Relationship Id="rId19" Type="http://schemas.openxmlformats.org/officeDocument/2006/relationships/customXml" Target="../customXml/item3.xml"/><Relationship Id="rId4" Type="http://schemas.openxmlformats.org/officeDocument/2006/relationships/worksheet" Target="worksheets/sheet4.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9525</xdr:colOff>
      <xdr:row>1</xdr:row>
      <xdr:rowOff>0</xdr:rowOff>
    </xdr:from>
    <xdr:ext cx="1876425" cy="133350"/>
    <xdr:pic>
      <xdr:nvPicPr>
        <xdr:cNvPr id="2" name="image2.png">
          <a:extLst>
            <a:ext uri="{FF2B5EF4-FFF2-40B4-BE49-F238E27FC236}">
              <a16:creationId xmlns:a16="http://schemas.microsoft.com/office/drawing/2014/main" id="{83FC375E-0AAE-4D45-A5DF-AAD1D5AFEB50}"/>
            </a:ext>
          </a:extLst>
        </xdr:cNvPr>
        <xdr:cNvPicPr preferRelativeResize="0"/>
      </xdr:nvPicPr>
      <xdr:blipFill>
        <a:blip xmlns:r="http://schemas.openxmlformats.org/officeDocument/2006/relationships" r:embed="rId1" cstate="print"/>
        <a:stretch>
          <a:fillRect/>
        </a:stretch>
      </xdr:blipFill>
      <xdr:spPr>
        <a:xfrm>
          <a:off x="9525" y="184150"/>
          <a:ext cx="1876425" cy="133350"/>
        </a:xfrm>
        <a:prstGeom prst="rect">
          <a:avLst/>
        </a:prstGeom>
        <a:noFill/>
      </xdr:spPr>
    </xdr:pic>
    <xdr:clientData fLocksWithSheet="0"/>
  </xdr:oneCellAnchor>
  <xdr:oneCellAnchor>
    <xdr:from>
      <xdr:col>9</xdr:col>
      <xdr:colOff>355600</xdr:colOff>
      <xdr:row>1</xdr:row>
      <xdr:rowOff>66675</xdr:rowOff>
    </xdr:from>
    <xdr:ext cx="1009650" cy="361950"/>
    <xdr:pic>
      <xdr:nvPicPr>
        <xdr:cNvPr id="4" name="image1.png">
          <a:extLst>
            <a:ext uri="{FF2B5EF4-FFF2-40B4-BE49-F238E27FC236}">
              <a16:creationId xmlns:a16="http://schemas.microsoft.com/office/drawing/2014/main" id="{C1F4012E-971C-44DB-971D-74B52B47A763}"/>
            </a:ext>
          </a:extLst>
        </xdr:cNvPr>
        <xdr:cNvPicPr preferRelativeResize="0"/>
      </xdr:nvPicPr>
      <xdr:blipFill>
        <a:blip xmlns:r="http://schemas.openxmlformats.org/officeDocument/2006/relationships" r:embed="rId2" cstate="print"/>
        <a:stretch>
          <a:fillRect/>
        </a:stretch>
      </xdr:blipFill>
      <xdr:spPr>
        <a:xfrm>
          <a:off x="7213600" y="244475"/>
          <a:ext cx="1009650" cy="3619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9525</xdr:colOff>
      <xdr:row>1</xdr:row>
      <xdr:rowOff>0</xdr:rowOff>
    </xdr:from>
    <xdr:ext cx="1876425" cy="133350"/>
    <xdr:pic>
      <xdr:nvPicPr>
        <xdr:cNvPr id="2" name="image2.png">
          <a:extLst>
            <a:ext uri="{FF2B5EF4-FFF2-40B4-BE49-F238E27FC236}">
              <a16:creationId xmlns:a16="http://schemas.microsoft.com/office/drawing/2014/main" id="{0C35B974-51CC-4CCE-84F5-C241CD30ACF0}"/>
            </a:ext>
          </a:extLst>
        </xdr:cNvPr>
        <xdr:cNvPicPr preferRelativeResize="0"/>
      </xdr:nvPicPr>
      <xdr:blipFill>
        <a:blip xmlns:r="http://schemas.openxmlformats.org/officeDocument/2006/relationships" r:embed="rId1" cstate="print"/>
        <a:stretch>
          <a:fillRect/>
        </a:stretch>
      </xdr:blipFill>
      <xdr:spPr>
        <a:xfrm>
          <a:off x="9525" y="177800"/>
          <a:ext cx="1876425" cy="133350"/>
        </a:xfrm>
        <a:prstGeom prst="rect">
          <a:avLst/>
        </a:prstGeom>
        <a:noFill/>
      </xdr:spPr>
    </xdr:pic>
    <xdr:clientData fLocksWithSheet="0"/>
  </xdr:oneCellAnchor>
  <xdr:oneCellAnchor>
    <xdr:from>
      <xdr:col>9</xdr:col>
      <xdr:colOff>355600</xdr:colOff>
      <xdr:row>1</xdr:row>
      <xdr:rowOff>66675</xdr:rowOff>
    </xdr:from>
    <xdr:ext cx="1009650" cy="361950"/>
    <xdr:pic>
      <xdr:nvPicPr>
        <xdr:cNvPr id="3" name="image1.png">
          <a:extLst>
            <a:ext uri="{FF2B5EF4-FFF2-40B4-BE49-F238E27FC236}">
              <a16:creationId xmlns:a16="http://schemas.microsoft.com/office/drawing/2014/main" id="{6319F1E2-DA9F-48CE-84D6-6EDB4B7866E9}"/>
            </a:ext>
          </a:extLst>
        </xdr:cNvPr>
        <xdr:cNvPicPr preferRelativeResize="0"/>
      </xdr:nvPicPr>
      <xdr:blipFill>
        <a:blip xmlns:r="http://schemas.openxmlformats.org/officeDocument/2006/relationships" r:embed="rId2" cstate="print"/>
        <a:stretch>
          <a:fillRect/>
        </a:stretch>
      </xdr:blipFill>
      <xdr:spPr>
        <a:xfrm>
          <a:off x="7156450" y="244475"/>
          <a:ext cx="1009650" cy="3619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14</xdr:col>
      <xdr:colOff>200025</xdr:colOff>
      <xdr:row>1</xdr:row>
      <xdr:rowOff>28575</xdr:rowOff>
    </xdr:from>
    <xdr:ext cx="1009650" cy="3619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142875</xdr:colOff>
      <xdr:row>1</xdr:row>
      <xdr:rowOff>19050</xdr:rowOff>
    </xdr:from>
    <xdr:ext cx="1876425" cy="133350"/>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133350</xdr:colOff>
      <xdr:row>2</xdr:row>
      <xdr:rowOff>28575</xdr:rowOff>
    </xdr:from>
    <xdr:ext cx="142875" cy="1771650"/>
    <xdr:pic>
      <xdr:nvPicPr>
        <xdr:cNvPr id="4" name="image3.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679450</xdr:colOff>
      <xdr:row>1</xdr:row>
      <xdr:rowOff>19050</xdr:rowOff>
    </xdr:from>
    <xdr:ext cx="759936" cy="283500"/>
    <xdr:pic>
      <xdr:nvPicPr>
        <xdr:cNvPr id="2" name="Google Shape;188;p19">
          <a:extLst>
            <a:ext uri="{FF2B5EF4-FFF2-40B4-BE49-F238E27FC236}">
              <a16:creationId xmlns:a16="http://schemas.microsoft.com/office/drawing/2014/main" id="{78770F33-8D4B-4DDA-AAF5-5890232530A7}"/>
            </a:ext>
          </a:extLst>
        </xdr:cNvPr>
        <xdr:cNvPicPr preferRelativeResize="0"/>
      </xdr:nvPicPr>
      <xdr:blipFill>
        <a:blip xmlns:r="http://schemas.openxmlformats.org/officeDocument/2006/relationships" r:embed="rId1">
          <a:alphaModFix/>
        </a:blip>
        <a:stretch>
          <a:fillRect/>
        </a:stretch>
      </xdr:blipFill>
      <xdr:spPr>
        <a:xfrm>
          <a:off x="9925050" y="177800"/>
          <a:ext cx="759936" cy="283500"/>
        </a:xfrm>
        <a:prstGeom prst="rect">
          <a:avLst/>
        </a:prstGeom>
        <a:noFill/>
        <a:ln>
          <a:noFill/>
        </a:ln>
      </xdr:spPr>
    </xdr:pic>
    <xdr:clientData/>
  </xdr:oneCellAnchor>
  <xdr:oneCellAnchor>
    <xdr:from>
      <xdr:col>0</xdr:col>
      <xdr:colOff>146050</xdr:colOff>
      <xdr:row>1</xdr:row>
      <xdr:rowOff>25399</xdr:rowOff>
    </xdr:from>
    <xdr:ext cx="1977125" cy="133351"/>
    <xdr:pic>
      <xdr:nvPicPr>
        <xdr:cNvPr id="3" name="Google Shape;180;p19">
          <a:extLst>
            <a:ext uri="{FF2B5EF4-FFF2-40B4-BE49-F238E27FC236}">
              <a16:creationId xmlns:a16="http://schemas.microsoft.com/office/drawing/2014/main" id="{076E88A2-53AA-4A41-842E-5D4B8F7D4258}"/>
            </a:ext>
          </a:extLst>
        </xdr:cNvPr>
        <xdr:cNvPicPr preferRelativeResize="0"/>
      </xdr:nvPicPr>
      <xdr:blipFill>
        <a:blip xmlns:r="http://schemas.openxmlformats.org/officeDocument/2006/relationships" r:embed="rId2">
          <a:alphaModFix/>
        </a:blip>
        <a:stretch>
          <a:fillRect/>
        </a:stretch>
      </xdr:blipFill>
      <xdr:spPr>
        <a:xfrm>
          <a:off x="146050" y="184149"/>
          <a:ext cx="1977125" cy="133351"/>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679450</xdr:colOff>
      <xdr:row>1</xdr:row>
      <xdr:rowOff>19050</xdr:rowOff>
    </xdr:from>
    <xdr:ext cx="759936" cy="283500"/>
    <xdr:pic>
      <xdr:nvPicPr>
        <xdr:cNvPr id="2" name="Google Shape;188;p19">
          <a:extLst>
            <a:ext uri="{FF2B5EF4-FFF2-40B4-BE49-F238E27FC236}">
              <a16:creationId xmlns:a16="http://schemas.microsoft.com/office/drawing/2014/main" id="{F18A9F99-A4A8-47F2-8F46-42B45BDB364F}"/>
            </a:ext>
          </a:extLst>
        </xdr:cNvPr>
        <xdr:cNvPicPr preferRelativeResize="0"/>
      </xdr:nvPicPr>
      <xdr:blipFill>
        <a:blip xmlns:r="http://schemas.openxmlformats.org/officeDocument/2006/relationships" r:embed="rId1">
          <a:alphaModFix/>
        </a:blip>
        <a:stretch>
          <a:fillRect/>
        </a:stretch>
      </xdr:blipFill>
      <xdr:spPr>
        <a:xfrm>
          <a:off x="9937750" y="184150"/>
          <a:ext cx="759936" cy="283500"/>
        </a:xfrm>
        <a:prstGeom prst="rect">
          <a:avLst/>
        </a:prstGeom>
        <a:noFill/>
        <a:ln>
          <a:noFill/>
        </a:ln>
      </xdr:spPr>
    </xdr:pic>
    <xdr:clientData/>
  </xdr:oneCellAnchor>
  <xdr:oneCellAnchor>
    <xdr:from>
      <xdr:col>0</xdr:col>
      <xdr:colOff>146050</xdr:colOff>
      <xdr:row>1</xdr:row>
      <xdr:rowOff>25399</xdr:rowOff>
    </xdr:from>
    <xdr:ext cx="1977125" cy="133351"/>
    <xdr:pic>
      <xdr:nvPicPr>
        <xdr:cNvPr id="3" name="Google Shape;180;p19">
          <a:extLst>
            <a:ext uri="{FF2B5EF4-FFF2-40B4-BE49-F238E27FC236}">
              <a16:creationId xmlns:a16="http://schemas.microsoft.com/office/drawing/2014/main" id="{5D6247E8-1869-4E7E-87D9-949DFB963B7A}"/>
            </a:ext>
          </a:extLst>
        </xdr:cNvPr>
        <xdr:cNvPicPr preferRelativeResize="0"/>
      </xdr:nvPicPr>
      <xdr:blipFill>
        <a:blip xmlns:r="http://schemas.openxmlformats.org/officeDocument/2006/relationships" r:embed="rId2">
          <a:alphaModFix/>
        </a:blip>
        <a:stretch>
          <a:fillRect/>
        </a:stretch>
      </xdr:blipFill>
      <xdr:spPr>
        <a:xfrm>
          <a:off x="146050" y="190499"/>
          <a:ext cx="1977125" cy="133351"/>
        </a:xfrm>
        <a:prstGeom prst="rect">
          <a:avLst/>
        </a:prstGeom>
        <a:noFill/>
        <a:ln>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679450</xdr:colOff>
      <xdr:row>1</xdr:row>
      <xdr:rowOff>19050</xdr:rowOff>
    </xdr:from>
    <xdr:ext cx="759936" cy="283500"/>
    <xdr:pic>
      <xdr:nvPicPr>
        <xdr:cNvPr id="2" name="Google Shape;188;p19">
          <a:extLst>
            <a:ext uri="{FF2B5EF4-FFF2-40B4-BE49-F238E27FC236}">
              <a16:creationId xmlns:a16="http://schemas.microsoft.com/office/drawing/2014/main" id="{A76AFA36-84D2-4FB4-B29C-A3CB8EB955DB}"/>
            </a:ext>
          </a:extLst>
        </xdr:cNvPr>
        <xdr:cNvPicPr preferRelativeResize="0"/>
      </xdr:nvPicPr>
      <xdr:blipFill>
        <a:blip xmlns:r="http://schemas.openxmlformats.org/officeDocument/2006/relationships" r:embed="rId1">
          <a:alphaModFix/>
        </a:blip>
        <a:stretch>
          <a:fillRect/>
        </a:stretch>
      </xdr:blipFill>
      <xdr:spPr>
        <a:xfrm>
          <a:off x="7346950" y="184150"/>
          <a:ext cx="759936" cy="283500"/>
        </a:xfrm>
        <a:prstGeom prst="rect">
          <a:avLst/>
        </a:prstGeom>
        <a:noFill/>
        <a:ln>
          <a:noFill/>
        </a:ln>
      </xdr:spPr>
    </xdr:pic>
    <xdr:clientData/>
  </xdr:oneCellAnchor>
  <xdr:oneCellAnchor>
    <xdr:from>
      <xdr:col>0</xdr:col>
      <xdr:colOff>146050</xdr:colOff>
      <xdr:row>1</xdr:row>
      <xdr:rowOff>25399</xdr:rowOff>
    </xdr:from>
    <xdr:ext cx="1977125" cy="133351"/>
    <xdr:pic>
      <xdr:nvPicPr>
        <xdr:cNvPr id="3" name="Google Shape;180;p19">
          <a:extLst>
            <a:ext uri="{FF2B5EF4-FFF2-40B4-BE49-F238E27FC236}">
              <a16:creationId xmlns:a16="http://schemas.microsoft.com/office/drawing/2014/main" id="{0039F910-ECC7-4C58-99B2-E8A01A44530E}"/>
            </a:ext>
          </a:extLst>
        </xdr:cNvPr>
        <xdr:cNvPicPr preferRelativeResize="0"/>
      </xdr:nvPicPr>
      <xdr:blipFill>
        <a:blip xmlns:r="http://schemas.openxmlformats.org/officeDocument/2006/relationships" r:embed="rId2">
          <a:alphaModFix/>
        </a:blip>
        <a:stretch>
          <a:fillRect/>
        </a:stretch>
      </xdr:blipFill>
      <xdr:spPr>
        <a:xfrm>
          <a:off x="146050" y="190499"/>
          <a:ext cx="1977125" cy="133351"/>
        </a:xfrm>
        <a:prstGeom prst="rect">
          <a:avLst/>
        </a:prstGeom>
        <a:noFill/>
        <a:ln>
          <a:noFill/>
        </a:ln>
      </xdr:spPr>
    </xdr:pic>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14" workbookViewId="0">
      <selection activeCell="B14" sqref="B14:D17"/>
    </sheetView>
  </sheetViews>
  <sheetFormatPr baseColWidth="10" defaultColWidth="14.453125" defaultRowHeight="15" customHeight="1" x14ac:dyDescent="0.35"/>
  <cols>
    <col min="1" max="1" width="2.81640625" customWidth="1"/>
    <col min="2" max="2" width="23.26953125" customWidth="1"/>
    <col min="3" max="3" width="59.81640625" customWidth="1"/>
    <col min="4" max="4" width="44.453125" customWidth="1"/>
    <col min="5" max="5" width="38.26953125" customWidth="1"/>
    <col min="6" max="26" width="9.1796875" customWidth="1"/>
  </cols>
  <sheetData>
    <row r="1" spans="1:26" ht="6.75" customHeight="1" x14ac:dyDescent="0.35">
      <c r="A1" s="80"/>
      <c r="B1" s="1"/>
      <c r="C1" s="2"/>
      <c r="D1" s="1"/>
      <c r="E1" s="1"/>
      <c r="F1" s="1"/>
      <c r="G1" s="1"/>
      <c r="H1" s="1"/>
      <c r="I1" s="1"/>
      <c r="J1" s="1"/>
      <c r="K1" s="1"/>
      <c r="L1" s="1"/>
      <c r="M1" s="1"/>
      <c r="N1" s="1"/>
      <c r="O1" s="1"/>
      <c r="P1" s="1"/>
      <c r="Q1" s="1"/>
      <c r="R1" s="1"/>
      <c r="S1" s="1"/>
      <c r="T1" s="1"/>
      <c r="U1" s="1"/>
      <c r="V1" s="1"/>
      <c r="W1" s="1"/>
      <c r="X1" s="1"/>
      <c r="Y1" s="1"/>
      <c r="Z1" s="1"/>
    </row>
    <row r="2" spans="1:26" ht="14.25" customHeight="1" x14ac:dyDescent="0.35">
      <c r="A2" s="80"/>
      <c r="B2" s="3" t="s">
        <v>0</v>
      </c>
      <c r="C2" s="3" t="s">
        <v>1</v>
      </c>
      <c r="D2" s="3" t="s">
        <v>2</v>
      </c>
      <c r="E2" s="1"/>
      <c r="F2" s="1"/>
      <c r="G2" s="1"/>
      <c r="H2" s="1"/>
      <c r="I2" s="1"/>
      <c r="J2" s="1"/>
      <c r="K2" s="1"/>
      <c r="L2" s="1"/>
      <c r="M2" s="1"/>
      <c r="N2" s="1"/>
      <c r="O2" s="1"/>
      <c r="P2" s="1"/>
      <c r="Q2" s="1"/>
      <c r="R2" s="1"/>
      <c r="S2" s="1"/>
      <c r="T2" s="1"/>
      <c r="U2" s="1"/>
      <c r="V2" s="1"/>
      <c r="W2" s="1"/>
      <c r="X2" s="1"/>
      <c r="Y2" s="1"/>
      <c r="Z2" s="1"/>
    </row>
    <row r="3" spans="1:26" ht="10.5" customHeight="1" x14ac:dyDescent="0.35">
      <c r="A3" s="80"/>
      <c r="B3" s="81"/>
      <c r="C3" s="81"/>
      <c r="D3" s="81"/>
      <c r="E3" s="1"/>
      <c r="F3" s="1"/>
      <c r="G3" s="1"/>
      <c r="H3" s="1"/>
      <c r="I3" s="1"/>
      <c r="J3" s="1"/>
      <c r="K3" s="1"/>
      <c r="L3" s="1"/>
      <c r="M3" s="1"/>
      <c r="N3" s="1"/>
      <c r="O3" s="1"/>
      <c r="P3" s="1"/>
      <c r="Q3" s="1"/>
      <c r="R3" s="1"/>
      <c r="S3" s="1"/>
      <c r="T3" s="1"/>
      <c r="U3" s="1"/>
      <c r="V3" s="1"/>
      <c r="W3" s="1"/>
      <c r="X3" s="1"/>
      <c r="Y3" s="1"/>
      <c r="Z3" s="1"/>
    </row>
    <row r="4" spans="1:26" ht="45" customHeight="1" x14ac:dyDescent="0.35">
      <c r="A4" s="80"/>
      <c r="B4" s="136" t="s">
        <v>3</v>
      </c>
      <c r="C4" s="135" t="s">
        <v>4</v>
      </c>
      <c r="D4" s="4" t="s">
        <v>5</v>
      </c>
      <c r="E4" s="1"/>
      <c r="F4" s="1"/>
      <c r="G4" s="1"/>
      <c r="H4" s="1"/>
      <c r="I4" s="1"/>
      <c r="J4" s="1"/>
      <c r="K4" s="1"/>
      <c r="L4" s="1"/>
      <c r="M4" s="1"/>
      <c r="N4" s="1"/>
      <c r="O4" s="1"/>
      <c r="P4" s="1"/>
      <c r="Q4" s="1"/>
      <c r="R4" s="1"/>
      <c r="S4" s="1"/>
      <c r="T4" s="1"/>
      <c r="U4" s="1"/>
      <c r="V4" s="1"/>
      <c r="W4" s="1"/>
      <c r="X4" s="1"/>
      <c r="Y4" s="1"/>
      <c r="Z4" s="1"/>
    </row>
    <row r="5" spans="1:26" ht="45" customHeight="1" x14ac:dyDescent="0.35">
      <c r="A5" s="80"/>
      <c r="B5" s="133"/>
      <c r="C5" s="133"/>
      <c r="D5" s="5" t="s">
        <v>6</v>
      </c>
      <c r="E5" s="1"/>
      <c r="F5" s="1"/>
      <c r="G5" s="1"/>
      <c r="H5" s="1"/>
      <c r="I5" s="1"/>
      <c r="J5" s="1"/>
      <c r="K5" s="1"/>
      <c r="L5" s="1"/>
      <c r="M5" s="1"/>
      <c r="N5" s="1"/>
      <c r="O5" s="1"/>
      <c r="P5" s="1"/>
      <c r="Q5" s="1"/>
      <c r="R5" s="1"/>
      <c r="S5" s="1"/>
      <c r="T5" s="1"/>
      <c r="U5" s="1"/>
      <c r="V5" s="1"/>
      <c r="W5" s="1"/>
      <c r="X5" s="1"/>
      <c r="Y5" s="1"/>
      <c r="Z5" s="1"/>
    </row>
    <row r="6" spans="1:26" ht="45" customHeight="1" x14ac:dyDescent="0.35">
      <c r="A6" s="80"/>
      <c r="B6" s="133"/>
      <c r="C6" s="133"/>
      <c r="D6" s="5" t="s">
        <v>7</v>
      </c>
      <c r="E6" s="1"/>
      <c r="F6" s="1"/>
      <c r="G6" s="1"/>
      <c r="H6" s="1"/>
      <c r="I6" s="1"/>
      <c r="J6" s="1"/>
      <c r="K6" s="1"/>
      <c r="L6" s="1"/>
      <c r="M6" s="1"/>
      <c r="N6" s="1"/>
      <c r="O6" s="1"/>
      <c r="P6" s="1"/>
      <c r="Q6" s="1"/>
      <c r="R6" s="1"/>
      <c r="S6" s="1"/>
      <c r="T6" s="1"/>
      <c r="U6" s="1"/>
      <c r="V6" s="1"/>
      <c r="W6" s="1"/>
      <c r="X6" s="1"/>
      <c r="Y6" s="1"/>
      <c r="Z6" s="1"/>
    </row>
    <row r="7" spans="1:26" ht="45" customHeight="1" x14ac:dyDescent="0.35">
      <c r="A7" s="80"/>
      <c r="B7" s="134"/>
      <c r="C7" s="134"/>
      <c r="D7" s="5" t="s">
        <v>8</v>
      </c>
      <c r="E7" s="1"/>
      <c r="F7" s="1"/>
      <c r="G7" s="1"/>
      <c r="H7" s="1"/>
      <c r="I7" s="1"/>
      <c r="J7" s="1"/>
      <c r="K7" s="1"/>
      <c r="L7" s="1"/>
      <c r="M7" s="1"/>
      <c r="N7" s="1"/>
      <c r="O7" s="1"/>
      <c r="P7" s="1"/>
      <c r="Q7" s="1"/>
      <c r="R7" s="1"/>
      <c r="S7" s="1"/>
      <c r="T7" s="1"/>
      <c r="U7" s="1"/>
      <c r="V7" s="1"/>
      <c r="W7" s="1"/>
      <c r="X7" s="1"/>
      <c r="Y7" s="1"/>
      <c r="Z7" s="1"/>
    </row>
    <row r="8" spans="1:26" ht="10.5" customHeight="1" x14ac:dyDescent="0.35">
      <c r="A8" s="80"/>
      <c r="B8" s="82"/>
      <c r="C8" s="83"/>
      <c r="D8" s="84"/>
      <c r="E8" s="1"/>
      <c r="F8" s="1"/>
      <c r="G8" s="1"/>
      <c r="H8" s="1"/>
      <c r="I8" s="1"/>
      <c r="J8" s="1"/>
      <c r="K8" s="1"/>
      <c r="L8" s="1"/>
      <c r="M8" s="1"/>
      <c r="N8" s="1"/>
      <c r="O8" s="1"/>
      <c r="P8" s="1"/>
      <c r="Q8" s="1"/>
      <c r="R8" s="1"/>
      <c r="S8" s="1"/>
      <c r="T8" s="1"/>
      <c r="U8" s="1"/>
      <c r="V8" s="1"/>
      <c r="W8" s="1"/>
      <c r="X8" s="1"/>
      <c r="Y8" s="1"/>
      <c r="Z8" s="1"/>
    </row>
    <row r="9" spans="1:26" ht="45" customHeight="1" x14ac:dyDescent="0.35">
      <c r="A9" s="80"/>
      <c r="B9" s="136" t="s">
        <v>9</v>
      </c>
      <c r="C9" s="135" t="s">
        <v>10</v>
      </c>
      <c r="D9" s="6" t="s">
        <v>11</v>
      </c>
      <c r="E9" s="1"/>
      <c r="F9" s="1"/>
      <c r="G9" s="1"/>
      <c r="H9" s="1"/>
      <c r="I9" s="1"/>
      <c r="J9" s="1"/>
      <c r="K9" s="1"/>
      <c r="L9" s="1"/>
      <c r="M9" s="1"/>
      <c r="N9" s="1"/>
      <c r="O9" s="1"/>
      <c r="P9" s="1"/>
      <c r="Q9" s="1"/>
      <c r="R9" s="1"/>
      <c r="S9" s="1"/>
      <c r="T9" s="1"/>
      <c r="U9" s="1"/>
      <c r="V9" s="1"/>
      <c r="W9" s="1"/>
      <c r="X9" s="1"/>
      <c r="Y9" s="1"/>
      <c r="Z9" s="1"/>
    </row>
    <row r="10" spans="1:26" ht="45" customHeight="1" x14ac:dyDescent="0.35">
      <c r="A10" s="80"/>
      <c r="B10" s="133"/>
      <c r="C10" s="133"/>
      <c r="D10" s="7" t="s">
        <v>12</v>
      </c>
      <c r="E10" s="1"/>
      <c r="F10" s="1"/>
      <c r="G10" s="1"/>
      <c r="H10" s="1"/>
      <c r="I10" s="1"/>
      <c r="J10" s="1"/>
      <c r="K10" s="1"/>
      <c r="L10" s="1"/>
      <c r="M10" s="1"/>
      <c r="N10" s="1"/>
      <c r="O10" s="1"/>
      <c r="P10" s="1"/>
      <c r="Q10" s="1"/>
      <c r="R10" s="1"/>
      <c r="S10" s="1"/>
      <c r="T10" s="1"/>
      <c r="U10" s="1"/>
      <c r="V10" s="1"/>
      <c r="W10" s="1"/>
      <c r="X10" s="1"/>
      <c r="Y10" s="1"/>
      <c r="Z10" s="1"/>
    </row>
    <row r="11" spans="1:26" ht="45" customHeight="1" x14ac:dyDescent="0.35">
      <c r="A11" s="80"/>
      <c r="B11" s="133"/>
      <c r="C11" s="133"/>
      <c r="D11" s="7" t="s">
        <v>13</v>
      </c>
      <c r="E11" s="1"/>
      <c r="F11" s="1"/>
      <c r="G11" s="1"/>
      <c r="H11" s="1"/>
      <c r="I11" s="1"/>
      <c r="J11" s="1"/>
      <c r="K11" s="1"/>
      <c r="L11" s="1"/>
      <c r="M11" s="1"/>
      <c r="N11" s="1"/>
      <c r="O11" s="1"/>
      <c r="P11" s="1"/>
      <c r="Q11" s="1"/>
      <c r="R11" s="1"/>
      <c r="S11" s="1"/>
      <c r="T11" s="1"/>
      <c r="U11" s="1"/>
      <c r="V11" s="1"/>
      <c r="W11" s="1"/>
      <c r="X11" s="1"/>
      <c r="Y11" s="1"/>
      <c r="Z11" s="1"/>
    </row>
    <row r="12" spans="1:26" ht="45" customHeight="1" x14ac:dyDescent="0.35">
      <c r="A12" s="80"/>
      <c r="B12" s="134"/>
      <c r="C12" s="134"/>
      <c r="D12" s="7" t="s">
        <v>14</v>
      </c>
      <c r="E12" s="1"/>
      <c r="F12" s="1"/>
      <c r="G12" s="1"/>
      <c r="H12" s="1"/>
      <c r="I12" s="1"/>
      <c r="J12" s="1"/>
      <c r="K12" s="1"/>
      <c r="L12" s="1"/>
      <c r="M12" s="1"/>
      <c r="N12" s="1"/>
      <c r="O12" s="1"/>
      <c r="P12" s="1"/>
      <c r="Q12" s="1"/>
      <c r="R12" s="1"/>
      <c r="S12" s="1"/>
      <c r="T12" s="1"/>
      <c r="U12" s="1"/>
      <c r="V12" s="1"/>
      <c r="W12" s="1"/>
      <c r="X12" s="1"/>
      <c r="Y12" s="1"/>
      <c r="Z12" s="1"/>
    </row>
    <row r="13" spans="1:26" ht="10.5" customHeight="1" x14ac:dyDescent="0.35">
      <c r="A13" s="80"/>
      <c r="B13" s="82"/>
      <c r="C13" s="83"/>
      <c r="D13" s="84"/>
      <c r="E13" s="1"/>
      <c r="F13" s="1"/>
      <c r="G13" s="1"/>
      <c r="H13" s="1"/>
      <c r="I13" s="1"/>
      <c r="J13" s="1"/>
      <c r="K13" s="1"/>
      <c r="L13" s="1"/>
      <c r="M13" s="1"/>
      <c r="N13" s="1"/>
      <c r="O13" s="1"/>
      <c r="P13" s="1"/>
      <c r="Q13" s="1"/>
      <c r="R13" s="1"/>
      <c r="S13" s="1"/>
      <c r="T13" s="1"/>
      <c r="U13" s="1"/>
      <c r="V13" s="1"/>
      <c r="W13" s="1"/>
      <c r="X13" s="1"/>
      <c r="Y13" s="1"/>
      <c r="Z13" s="1"/>
    </row>
    <row r="14" spans="1:26" ht="133.5" customHeight="1" x14ac:dyDescent="0.35">
      <c r="A14" s="80"/>
      <c r="B14" s="136" t="s">
        <v>15</v>
      </c>
      <c r="C14" s="135" t="s">
        <v>16</v>
      </c>
      <c r="D14" s="5" t="s">
        <v>17</v>
      </c>
      <c r="E14" s="1"/>
      <c r="F14" s="1"/>
      <c r="G14" s="1"/>
      <c r="H14" s="1"/>
      <c r="I14" s="1"/>
      <c r="J14" s="1"/>
      <c r="K14" s="1"/>
      <c r="L14" s="1"/>
      <c r="M14" s="1"/>
      <c r="N14" s="1"/>
      <c r="O14" s="1"/>
      <c r="P14" s="1"/>
      <c r="Q14" s="1"/>
      <c r="R14" s="1"/>
      <c r="S14" s="1"/>
      <c r="T14" s="1"/>
      <c r="U14" s="1"/>
      <c r="V14" s="1"/>
      <c r="W14" s="1"/>
      <c r="X14" s="1"/>
      <c r="Y14" s="1"/>
      <c r="Z14" s="1"/>
    </row>
    <row r="15" spans="1:26" ht="133.5" customHeight="1" x14ac:dyDescent="0.35">
      <c r="A15" s="80"/>
      <c r="B15" s="133"/>
      <c r="C15" s="133"/>
      <c r="D15" s="5" t="s">
        <v>18</v>
      </c>
      <c r="E15" s="1"/>
      <c r="F15" s="1"/>
      <c r="G15" s="1"/>
      <c r="H15" s="1"/>
      <c r="I15" s="1"/>
      <c r="J15" s="1"/>
      <c r="K15" s="1"/>
      <c r="L15" s="1"/>
      <c r="M15" s="1"/>
      <c r="N15" s="1"/>
      <c r="O15" s="1"/>
      <c r="P15" s="1"/>
      <c r="Q15" s="1"/>
      <c r="R15" s="1"/>
      <c r="S15" s="1"/>
      <c r="T15" s="1"/>
      <c r="U15" s="1"/>
      <c r="V15" s="1"/>
      <c r="W15" s="1"/>
      <c r="X15" s="1"/>
      <c r="Y15" s="1"/>
      <c r="Z15" s="1"/>
    </row>
    <row r="16" spans="1:26" ht="132.75" customHeight="1" x14ac:dyDescent="0.35">
      <c r="A16" s="80"/>
      <c r="B16" s="133"/>
      <c r="C16" s="133"/>
      <c r="D16" s="5" t="s">
        <v>19</v>
      </c>
      <c r="E16" s="1"/>
      <c r="F16" s="1"/>
      <c r="G16" s="1"/>
      <c r="H16" s="1"/>
      <c r="I16" s="1"/>
      <c r="J16" s="1"/>
      <c r="K16" s="1"/>
      <c r="L16" s="1"/>
      <c r="M16" s="1"/>
      <c r="N16" s="1"/>
      <c r="O16" s="1"/>
      <c r="P16" s="1"/>
      <c r="Q16" s="1"/>
      <c r="R16" s="1"/>
      <c r="S16" s="1"/>
      <c r="T16" s="1"/>
      <c r="U16" s="1"/>
      <c r="V16" s="1"/>
      <c r="W16" s="1"/>
      <c r="X16" s="1"/>
      <c r="Y16" s="1"/>
      <c r="Z16" s="1"/>
    </row>
    <row r="17" spans="1:26" ht="132.75" customHeight="1" x14ac:dyDescent="0.35">
      <c r="A17" s="80"/>
      <c r="B17" s="134"/>
      <c r="C17" s="134"/>
      <c r="D17" s="5" t="s">
        <v>20</v>
      </c>
      <c r="E17" s="1"/>
      <c r="F17" s="1"/>
      <c r="G17" s="1"/>
      <c r="H17" s="1"/>
      <c r="I17" s="1"/>
      <c r="J17" s="1"/>
      <c r="K17" s="1"/>
      <c r="L17" s="1"/>
      <c r="M17" s="1"/>
      <c r="N17" s="1"/>
      <c r="O17" s="1"/>
      <c r="P17" s="1"/>
      <c r="Q17" s="1"/>
      <c r="R17" s="1"/>
      <c r="S17" s="1"/>
      <c r="T17" s="1"/>
      <c r="U17" s="1"/>
      <c r="V17" s="1"/>
      <c r="W17" s="1"/>
      <c r="X17" s="1"/>
      <c r="Y17" s="1"/>
      <c r="Z17" s="1"/>
    </row>
    <row r="18" spans="1:26" ht="10.5" customHeight="1" x14ac:dyDescent="0.35">
      <c r="A18" s="80"/>
      <c r="B18" s="82"/>
      <c r="C18" s="83"/>
      <c r="D18" s="84"/>
      <c r="E18" s="1"/>
      <c r="F18" s="1"/>
      <c r="G18" s="1"/>
      <c r="H18" s="1"/>
      <c r="I18" s="1"/>
      <c r="J18" s="1"/>
      <c r="K18" s="1"/>
      <c r="L18" s="1"/>
      <c r="M18" s="1"/>
      <c r="N18" s="1"/>
      <c r="O18" s="1"/>
      <c r="P18" s="1"/>
      <c r="Q18" s="1"/>
      <c r="R18" s="1"/>
      <c r="S18" s="1"/>
      <c r="T18" s="1"/>
      <c r="U18" s="1"/>
      <c r="V18" s="1"/>
      <c r="W18" s="1"/>
      <c r="X18" s="1"/>
      <c r="Y18" s="1"/>
      <c r="Z18" s="1"/>
    </row>
    <row r="19" spans="1:26" ht="65.25" customHeight="1" x14ac:dyDescent="0.35">
      <c r="A19" s="80"/>
      <c r="B19" s="132" t="s">
        <v>21</v>
      </c>
      <c r="C19" s="135" t="s">
        <v>22</v>
      </c>
      <c r="D19" s="8" t="s">
        <v>23</v>
      </c>
      <c r="E19" s="1"/>
      <c r="F19" s="1"/>
      <c r="G19" s="1"/>
      <c r="H19" s="1"/>
      <c r="I19" s="1"/>
      <c r="J19" s="1"/>
      <c r="K19" s="1"/>
      <c r="L19" s="1"/>
      <c r="M19" s="1"/>
      <c r="N19" s="1"/>
      <c r="O19" s="1"/>
      <c r="P19" s="1"/>
      <c r="Q19" s="1"/>
      <c r="R19" s="1"/>
      <c r="S19" s="1"/>
      <c r="T19" s="1"/>
      <c r="U19" s="1"/>
      <c r="V19" s="1"/>
      <c r="W19" s="1"/>
      <c r="X19" s="1"/>
      <c r="Y19" s="1"/>
      <c r="Z19" s="1"/>
    </row>
    <row r="20" spans="1:26" ht="65.25" customHeight="1" x14ac:dyDescent="0.35">
      <c r="A20" s="80"/>
      <c r="B20" s="133"/>
      <c r="C20" s="133"/>
      <c r="D20" s="8" t="s">
        <v>24</v>
      </c>
      <c r="E20" s="1"/>
      <c r="F20" s="1"/>
      <c r="G20" s="1"/>
      <c r="H20" s="1"/>
      <c r="I20" s="1"/>
      <c r="J20" s="1"/>
      <c r="K20" s="1"/>
      <c r="L20" s="1"/>
      <c r="M20" s="1"/>
      <c r="N20" s="1"/>
      <c r="O20" s="1"/>
      <c r="P20" s="1"/>
      <c r="Q20" s="1"/>
      <c r="R20" s="1"/>
      <c r="S20" s="1"/>
      <c r="T20" s="1"/>
      <c r="U20" s="1"/>
      <c r="V20" s="1"/>
      <c r="W20" s="1"/>
      <c r="X20" s="1"/>
      <c r="Y20" s="1"/>
      <c r="Z20" s="1"/>
    </row>
    <row r="21" spans="1:26" ht="65.25" customHeight="1" x14ac:dyDescent="0.35">
      <c r="A21" s="80"/>
      <c r="B21" s="133"/>
      <c r="C21" s="133"/>
      <c r="D21" s="8" t="s">
        <v>25</v>
      </c>
      <c r="E21" s="1"/>
      <c r="F21" s="1"/>
      <c r="G21" s="1"/>
      <c r="H21" s="1"/>
      <c r="I21" s="1"/>
      <c r="J21" s="1"/>
      <c r="K21" s="1"/>
      <c r="L21" s="1"/>
      <c r="M21" s="1"/>
      <c r="N21" s="1"/>
      <c r="O21" s="1"/>
      <c r="P21" s="1"/>
      <c r="Q21" s="1"/>
      <c r="R21" s="1"/>
      <c r="S21" s="1"/>
      <c r="T21" s="1"/>
      <c r="U21" s="1"/>
      <c r="V21" s="1"/>
      <c r="W21" s="1"/>
      <c r="X21" s="1"/>
      <c r="Y21" s="1"/>
      <c r="Z21" s="1"/>
    </row>
    <row r="22" spans="1:26" ht="65.25" customHeight="1" x14ac:dyDescent="0.35">
      <c r="A22" s="80"/>
      <c r="B22" s="133"/>
      <c r="C22" s="133"/>
      <c r="D22" s="8" t="s">
        <v>26</v>
      </c>
      <c r="E22" s="1"/>
      <c r="F22" s="1"/>
      <c r="G22" s="1"/>
      <c r="H22" s="1"/>
      <c r="I22" s="1"/>
      <c r="J22" s="1"/>
      <c r="K22" s="1"/>
      <c r="L22" s="1"/>
      <c r="M22" s="1"/>
      <c r="N22" s="1"/>
      <c r="O22" s="1"/>
      <c r="P22" s="1"/>
      <c r="Q22" s="1"/>
      <c r="R22" s="1"/>
      <c r="S22" s="1"/>
      <c r="T22" s="1"/>
      <c r="U22" s="1"/>
      <c r="V22" s="1"/>
      <c r="W22" s="1"/>
      <c r="X22" s="1"/>
      <c r="Y22" s="1"/>
      <c r="Z22" s="1"/>
    </row>
    <row r="23" spans="1:26" ht="65.25" customHeight="1" x14ac:dyDescent="0.35">
      <c r="A23" s="80"/>
      <c r="B23" s="133"/>
      <c r="C23" s="133"/>
      <c r="D23" s="8" t="s">
        <v>27</v>
      </c>
      <c r="E23" s="1"/>
      <c r="F23" s="1"/>
      <c r="G23" s="1"/>
      <c r="H23" s="1"/>
      <c r="I23" s="1"/>
      <c r="J23" s="1"/>
      <c r="K23" s="1"/>
      <c r="L23" s="1"/>
      <c r="M23" s="1"/>
      <c r="N23" s="1"/>
      <c r="O23" s="1"/>
      <c r="P23" s="1"/>
      <c r="Q23" s="1"/>
      <c r="R23" s="1"/>
      <c r="S23" s="1"/>
      <c r="T23" s="1"/>
      <c r="U23" s="1"/>
      <c r="V23" s="1"/>
      <c r="W23" s="1"/>
      <c r="X23" s="1"/>
      <c r="Y23" s="1"/>
      <c r="Z23" s="1"/>
    </row>
    <row r="24" spans="1:26" ht="68.25" customHeight="1" x14ac:dyDescent="0.35">
      <c r="A24" s="80"/>
      <c r="B24" s="133"/>
      <c r="C24" s="133"/>
      <c r="D24" s="8" t="s">
        <v>28</v>
      </c>
      <c r="E24" s="1"/>
      <c r="F24" s="1"/>
      <c r="G24" s="1"/>
      <c r="H24" s="1"/>
      <c r="I24" s="1"/>
      <c r="J24" s="1"/>
      <c r="K24" s="1"/>
      <c r="L24" s="1"/>
      <c r="M24" s="1"/>
      <c r="N24" s="1"/>
      <c r="O24" s="1"/>
      <c r="P24" s="1"/>
      <c r="Q24" s="1"/>
      <c r="R24" s="1"/>
      <c r="S24" s="1"/>
      <c r="T24" s="1"/>
      <c r="U24" s="1"/>
      <c r="V24" s="1"/>
      <c r="W24" s="1"/>
      <c r="X24" s="1"/>
      <c r="Y24" s="1"/>
      <c r="Z24" s="1"/>
    </row>
    <row r="25" spans="1:26" ht="68.25" customHeight="1" x14ac:dyDescent="0.35">
      <c r="A25" s="1"/>
      <c r="B25" s="133"/>
      <c r="C25" s="133"/>
      <c r="D25" s="8" t="s">
        <v>29</v>
      </c>
      <c r="E25" s="1"/>
      <c r="F25" s="1"/>
      <c r="G25" s="1"/>
      <c r="H25" s="1"/>
      <c r="I25" s="1"/>
      <c r="J25" s="1"/>
      <c r="K25" s="1"/>
      <c r="L25" s="1"/>
      <c r="M25" s="1"/>
      <c r="N25" s="1"/>
      <c r="O25" s="1"/>
      <c r="P25" s="1"/>
      <c r="Q25" s="1"/>
      <c r="R25" s="1"/>
      <c r="S25" s="1"/>
      <c r="T25" s="1"/>
      <c r="U25" s="1"/>
      <c r="V25" s="1"/>
      <c r="W25" s="1"/>
      <c r="X25" s="1"/>
      <c r="Y25" s="1"/>
      <c r="Z25" s="1"/>
    </row>
    <row r="26" spans="1:26" ht="68.25" customHeight="1" x14ac:dyDescent="0.35">
      <c r="A26" s="1"/>
      <c r="B26" s="134"/>
      <c r="C26" s="134"/>
      <c r="D26" s="8" t="s">
        <v>30</v>
      </c>
      <c r="E26" s="9"/>
      <c r="F26" s="1"/>
      <c r="G26" s="1"/>
      <c r="H26" s="1"/>
      <c r="I26" s="1"/>
      <c r="J26" s="1"/>
      <c r="K26" s="1"/>
      <c r="L26" s="1"/>
      <c r="M26" s="1"/>
      <c r="N26" s="1"/>
      <c r="O26" s="1"/>
      <c r="P26" s="1"/>
      <c r="Q26" s="1"/>
      <c r="R26" s="1"/>
      <c r="S26" s="1"/>
      <c r="T26" s="1"/>
      <c r="U26" s="1"/>
      <c r="V26" s="1"/>
      <c r="W26" s="1"/>
      <c r="X26" s="1"/>
      <c r="Y26" s="1"/>
      <c r="Z26" s="1"/>
    </row>
    <row r="27" spans="1:26" ht="14.2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B19:B26"/>
    <mergeCell ref="C19:C26"/>
    <mergeCell ref="B4:B7"/>
    <mergeCell ref="C4:C7"/>
    <mergeCell ref="B9:B12"/>
    <mergeCell ref="C9:C12"/>
    <mergeCell ref="B14:B17"/>
    <mergeCell ref="C14:C17"/>
  </mergeCells>
  <pageMargins left="0.7" right="0.7" top="0.75" bottom="0.7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84CDE-F729-43A9-B34A-4F5A2586D519}">
  <dimension ref="A1:N40"/>
  <sheetViews>
    <sheetView showGridLines="0" tabSelected="1" workbookViewId="0">
      <pane ySplit="4" topLeftCell="A5" activePane="bottomLeft" state="frozen"/>
      <selection pane="bottomLeft" sqref="A1:XFD1048576"/>
    </sheetView>
  </sheetViews>
  <sheetFormatPr baseColWidth="10" defaultColWidth="0" defaultRowHeight="14.5" x14ac:dyDescent="0.35"/>
  <cols>
    <col min="1" max="11" width="10.81640625" customWidth="1"/>
    <col min="12" max="19" width="10.81640625" hidden="1" customWidth="1"/>
    <col min="20" max="16384" width="10.81640625" hidden="1"/>
  </cols>
  <sheetData>
    <row r="1" spans="1:14" s="74" customFormat="1" ht="14.25" customHeight="1" x14ac:dyDescent="0.35">
      <c r="A1" s="86"/>
      <c r="B1" s="86"/>
      <c r="C1" s="86"/>
      <c r="D1" s="86"/>
      <c r="E1" s="86"/>
      <c r="F1" s="86"/>
      <c r="G1" s="86"/>
      <c r="H1" s="86"/>
      <c r="I1" s="86"/>
      <c r="J1" s="86"/>
      <c r="K1" s="86"/>
      <c r="L1" s="86"/>
      <c r="M1" s="86"/>
      <c r="N1" s="86"/>
    </row>
    <row r="2" spans="1:14" s="74" customFormat="1" ht="14.25" customHeight="1" x14ac:dyDescent="0.35">
      <c r="A2" s="137" t="s">
        <v>31</v>
      </c>
      <c r="B2" s="137"/>
      <c r="C2" s="137"/>
      <c r="D2" s="137"/>
      <c r="E2" s="137"/>
      <c r="F2" s="137"/>
      <c r="G2" s="137"/>
      <c r="H2" s="137"/>
      <c r="I2" s="137"/>
      <c r="J2" s="137"/>
      <c r="K2" s="137"/>
      <c r="L2" s="137"/>
      <c r="M2" s="137"/>
      <c r="N2" s="137"/>
    </row>
    <row r="3" spans="1:14" s="74" customFormat="1" ht="14.25" customHeight="1" x14ac:dyDescent="0.35">
      <c r="A3" s="137"/>
      <c r="B3" s="137"/>
      <c r="C3" s="137"/>
      <c r="D3" s="137"/>
      <c r="E3" s="137"/>
      <c r="F3" s="137"/>
      <c r="G3" s="137"/>
      <c r="H3" s="137"/>
      <c r="I3" s="137"/>
      <c r="J3" s="137"/>
      <c r="K3" s="137"/>
      <c r="L3" s="137"/>
      <c r="M3" s="137"/>
      <c r="N3" s="137"/>
    </row>
    <row r="4" spans="1:14" s="74" customFormat="1" ht="14.25" customHeight="1" x14ac:dyDescent="0.35">
      <c r="A4" s="137"/>
      <c r="B4" s="137"/>
      <c r="C4" s="137"/>
      <c r="D4" s="137"/>
      <c r="E4" s="137"/>
      <c r="F4" s="137"/>
      <c r="G4" s="137"/>
      <c r="H4" s="137"/>
      <c r="I4" s="137"/>
      <c r="J4" s="137"/>
      <c r="K4" s="137"/>
      <c r="L4" s="137"/>
      <c r="M4" s="137"/>
      <c r="N4" s="137"/>
    </row>
    <row r="5" spans="1:14" ht="97.5" customHeight="1" x14ac:dyDescent="0.35">
      <c r="A5" s="138" t="s">
        <v>666</v>
      </c>
      <c r="B5" s="139"/>
      <c r="C5" s="139"/>
      <c r="D5" s="139"/>
      <c r="E5" s="139"/>
      <c r="F5" s="139"/>
      <c r="G5" s="139"/>
      <c r="H5" s="139"/>
      <c r="I5" s="139"/>
      <c r="J5" s="139"/>
      <c r="K5" s="139"/>
    </row>
    <row r="6" spans="1:14" ht="61.5" customHeight="1" x14ac:dyDescent="0.35">
      <c r="A6" s="139"/>
      <c r="B6" s="139"/>
      <c r="C6" s="139"/>
      <c r="D6" s="139"/>
      <c r="E6" s="139"/>
      <c r="F6" s="139"/>
      <c r="G6" s="139"/>
      <c r="H6" s="139"/>
      <c r="I6" s="139"/>
      <c r="J6" s="139"/>
      <c r="K6" s="139"/>
    </row>
    <row r="7" spans="1:14" x14ac:dyDescent="0.35">
      <c r="A7" s="139"/>
      <c r="B7" s="139"/>
      <c r="C7" s="139"/>
      <c r="D7" s="139"/>
      <c r="E7" s="139"/>
      <c r="F7" s="139"/>
      <c r="G7" s="139"/>
      <c r="H7" s="139"/>
      <c r="I7" s="139"/>
      <c r="J7" s="139"/>
      <c r="K7" s="139"/>
    </row>
    <row r="8" spans="1:14" x14ac:dyDescent="0.35">
      <c r="A8" s="139"/>
      <c r="B8" s="139"/>
      <c r="C8" s="139"/>
      <c r="D8" s="139"/>
      <c r="E8" s="139"/>
      <c r="F8" s="139"/>
      <c r="G8" s="139"/>
      <c r="H8" s="139"/>
      <c r="I8" s="139"/>
      <c r="J8" s="139"/>
      <c r="K8" s="139"/>
    </row>
    <row r="9" spans="1:14" x14ac:dyDescent="0.35">
      <c r="A9" s="139"/>
      <c r="B9" s="139"/>
      <c r="C9" s="139"/>
      <c r="D9" s="139"/>
      <c r="E9" s="139"/>
      <c r="F9" s="139"/>
      <c r="G9" s="139"/>
      <c r="H9" s="139"/>
      <c r="I9" s="139"/>
      <c r="J9" s="139"/>
      <c r="K9" s="139"/>
    </row>
    <row r="10" spans="1:14" x14ac:dyDescent="0.35">
      <c r="A10" s="139"/>
      <c r="B10" s="139"/>
      <c r="C10" s="139"/>
      <c r="D10" s="139"/>
      <c r="E10" s="139"/>
      <c r="F10" s="139"/>
      <c r="G10" s="139"/>
      <c r="H10" s="139"/>
      <c r="I10" s="139"/>
      <c r="J10" s="139"/>
      <c r="K10" s="139"/>
    </row>
    <row r="11" spans="1:14" x14ac:dyDescent="0.35">
      <c r="A11" s="139"/>
      <c r="B11" s="139"/>
      <c r="C11" s="139"/>
      <c r="D11" s="139"/>
      <c r="E11" s="139"/>
      <c r="F11" s="139"/>
      <c r="G11" s="139"/>
      <c r="H11" s="139"/>
      <c r="I11" s="139"/>
      <c r="J11" s="139"/>
      <c r="K11" s="139"/>
    </row>
    <row r="12" spans="1:14" x14ac:dyDescent="0.35">
      <c r="A12" s="139"/>
      <c r="B12" s="139"/>
      <c r="C12" s="139"/>
      <c r="D12" s="139"/>
      <c r="E12" s="139"/>
      <c r="F12" s="139"/>
      <c r="G12" s="139"/>
      <c r="H12" s="139"/>
      <c r="I12" s="139"/>
      <c r="J12" s="139"/>
      <c r="K12" s="139"/>
    </row>
    <row r="13" spans="1:14" x14ac:dyDescent="0.35">
      <c r="A13" s="139"/>
      <c r="B13" s="139"/>
      <c r="C13" s="139"/>
      <c r="D13" s="139"/>
      <c r="E13" s="139"/>
      <c r="F13" s="139"/>
      <c r="G13" s="139"/>
      <c r="H13" s="139"/>
      <c r="I13" s="139"/>
      <c r="J13" s="139"/>
      <c r="K13" s="139"/>
    </row>
    <row r="14" spans="1:14" x14ac:dyDescent="0.35">
      <c r="A14" s="139"/>
      <c r="B14" s="139"/>
      <c r="C14" s="139"/>
      <c r="D14" s="139"/>
      <c r="E14" s="139"/>
      <c r="F14" s="139"/>
      <c r="G14" s="139"/>
      <c r="H14" s="139"/>
      <c r="I14" s="139"/>
      <c r="J14" s="139"/>
      <c r="K14" s="139"/>
    </row>
    <row r="15" spans="1:14" x14ac:dyDescent="0.35">
      <c r="A15" s="139"/>
      <c r="B15" s="139"/>
      <c r="C15" s="139"/>
      <c r="D15" s="139"/>
      <c r="E15" s="139"/>
      <c r="F15" s="139"/>
      <c r="G15" s="139"/>
      <c r="H15" s="139"/>
      <c r="I15" s="139"/>
      <c r="J15" s="139"/>
      <c r="K15" s="139"/>
    </row>
    <row r="16" spans="1:14" x14ac:dyDescent="0.35">
      <c r="A16" s="139"/>
      <c r="B16" s="139"/>
      <c r="C16" s="139"/>
      <c r="D16" s="139"/>
      <c r="E16" s="139"/>
      <c r="F16" s="139"/>
      <c r="G16" s="139"/>
      <c r="H16" s="139"/>
      <c r="I16" s="139"/>
      <c r="J16" s="139"/>
      <c r="K16" s="139"/>
    </row>
    <row r="17" spans="1:11" x14ac:dyDescent="0.35">
      <c r="A17" s="139"/>
      <c r="B17" s="139"/>
      <c r="C17" s="139"/>
      <c r="D17" s="139"/>
      <c r="E17" s="139"/>
      <c r="F17" s="139"/>
      <c r="G17" s="139"/>
      <c r="H17" s="139"/>
      <c r="I17" s="139"/>
      <c r="J17" s="139"/>
      <c r="K17" s="139"/>
    </row>
    <row r="18" spans="1:11" x14ac:dyDescent="0.35">
      <c r="A18" s="139"/>
      <c r="B18" s="139"/>
      <c r="C18" s="139"/>
      <c r="D18" s="139"/>
      <c r="E18" s="139"/>
      <c r="F18" s="139"/>
      <c r="G18" s="139"/>
      <c r="H18" s="139"/>
      <c r="I18" s="139"/>
      <c r="J18" s="139"/>
      <c r="K18" s="139"/>
    </row>
    <row r="19" spans="1:11" x14ac:dyDescent="0.35">
      <c r="A19" s="139"/>
      <c r="B19" s="139"/>
      <c r="C19" s="139"/>
      <c r="D19" s="139"/>
      <c r="E19" s="139"/>
      <c r="F19" s="139"/>
      <c r="G19" s="139"/>
      <c r="H19" s="139"/>
      <c r="I19" s="139"/>
      <c r="J19" s="139"/>
      <c r="K19" s="139"/>
    </row>
    <row r="20" spans="1:11" x14ac:dyDescent="0.35">
      <c r="A20" s="139"/>
      <c r="B20" s="139"/>
      <c r="C20" s="139"/>
      <c r="D20" s="139"/>
      <c r="E20" s="139"/>
      <c r="F20" s="139"/>
      <c r="G20" s="139"/>
      <c r="H20" s="139"/>
      <c r="I20" s="139"/>
      <c r="J20" s="139"/>
      <c r="K20" s="139"/>
    </row>
    <row r="21" spans="1:11" x14ac:dyDescent="0.35">
      <c r="A21" s="139"/>
      <c r="B21" s="139"/>
      <c r="C21" s="139"/>
      <c r="D21" s="139"/>
      <c r="E21" s="139"/>
      <c r="F21" s="139"/>
      <c r="G21" s="139"/>
      <c r="H21" s="139"/>
      <c r="I21" s="139"/>
      <c r="J21" s="139"/>
      <c r="K21" s="139"/>
    </row>
    <row r="22" spans="1:11" x14ac:dyDescent="0.35">
      <c r="A22" s="139"/>
      <c r="B22" s="139"/>
      <c r="C22" s="139"/>
      <c r="D22" s="139"/>
      <c r="E22" s="139"/>
      <c r="F22" s="139"/>
      <c r="G22" s="139"/>
      <c r="H22" s="139"/>
      <c r="I22" s="139"/>
      <c r="J22" s="139"/>
      <c r="K22" s="139"/>
    </row>
    <row r="23" spans="1:11" x14ac:dyDescent="0.35">
      <c r="A23" s="139"/>
      <c r="B23" s="139"/>
      <c r="C23" s="139"/>
      <c r="D23" s="139"/>
      <c r="E23" s="139"/>
      <c r="F23" s="139"/>
      <c r="G23" s="139"/>
      <c r="H23" s="139"/>
      <c r="I23" s="139"/>
      <c r="J23" s="139"/>
      <c r="K23" s="139"/>
    </row>
    <row r="24" spans="1:11" x14ac:dyDescent="0.35">
      <c r="A24" s="139"/>
      <c r="B24" s="139"/>
      <c r="C24" s="139"/>
      <c r="D24" s="139"/>
      <c r="E24" s="139"/>
      <c r="F24" s="139"/>
      <c r="G24" s="139"/>
      <c r="H24" s="139"/>
      <c r="I24" s="139"/>
      <c r="J24" s="139"/>
      <c r="K24" s="139"/>
    </row>
    <row r="25" spans="1:11" x14ac:dyDescent="0.35">
      <c r="A25" s="139"/>
      <c r="B25" s="139"/>
      <c r="C25" s="139"/>
      <c r="D25" s="139"/>
      <c r="E25" s="139"/>
      <c r="F25" s="139"/>
      <c r="G25" s="139"/>
      <c r="H25" s="139"/>
      <c r="I25" s="139"/>
      <c r="J25" s="139"/>
      <c r="K25" s="139"/>
    </row>
    <row r="26" spans="1:11" x14ac:dyDescent="0.35">
      <c r="A26" s="139"/>
      <c r="B26" s="139"/>
      <c r="C26" s="139"/>
      <c r="D26" s="139"/>
      <c r="E26" s="139"/>
      <c r="F26" s="139"/>
      <c r="G26" s="139"/>
      <c r="H26" s="139"/>
      <c r="I26" s="139"/>
      <c r="J26" s="139"/>
      <c r="K26" s="139"/>
    </row>
    <row r="27" spans="1:11" x14ac:dyDescent="0.35">
      <c r="A27" s="139"/>
      <c r="B27" s="139"/>
      <c r="C27" s="139"/>
      <c r="D27" s="139"/>
      <c r="E27" s="139"/>
      <c r="F27" s="139"/>
      <c r="G27" s="139"/>
      <c r="H27" s="139"/>
      <c r="I27" s="139"/>
      <c r="J27" s="139"/>
      <c r="K27" s="139"/>
    </row>
    <row r="28" spans="1:11" x14ac:dyDescent="0.35">
      <c r="A28" s="139"/>
      <c r="B28" s="139"/>
      <c r="C28" s="139"/>
      <c r="D28" s="139"/>
      <c r="E28" s="139"/>
      <c r="F28" s="139"/>
      <c r="G28" s="139"/>
      <c r="H28" s="139"/>
      <c r="I28" s="139"/>
      <c r="J28" s="139"/>
      <c r="K28" s="139"/>
    </row>
    <row r="29" spans="1:11" x14ac:dyDescent="0.35">
      <c r="A29" s="139"/>
      <c r="B29" s="139"/>
      <c r="C29" s="139"/>
      <c r="D29" s="139"/>
      <c r="E29" s="139"/>
      <c r="F29" s="139"/>
      <c r="G29" s="139"/>
      <c r="H29" s="139"/>
      <c r="I29" s="139"/>
      <c r="J29" s="139"/>
      <c r="K29" s="139"/>
    </row>
    <row r="30" spans="1:11" x14ac:dyDescent="0.35">
      <c r="A30" s="139"/>
      <c r="B30" s="139"/>
      <c r="C30" s="139"/>
      <c r="D30" s="139"/>
      <c r="E30" s="139"/>
      <c r="F30" s="139"/>
      <c r="G30" s="139"/>
      <c r="H30" s="139"/>
      <c r="I30" s="139"/>
      <c r="J30" s="139"/>
      <c r="K30" s="139"/>
    </row>
    <row r="31" spans="1:11" x14ac:dyDescent="0.35">
      <c r="A31" s="139"/>
      <c r="B31" s="139"/>
      <c r="C31" s="139"/>
      <c r="D31" s="139"/>
      <c r="E31" s="139"/>
      <c r="F31" s="139"/>
      <c r="G31" s="139"/>
      <c r="H31" s="139"/>
      <c r="I31" s="139"/>
      <c r="J31" s="139"/>
      <c r="K31" s="139"/>
    </row>
    <row r="32" spans="1:11" x14ac:dyDescent="0.35">
      <c r="A32" s="139"/>
      <c r="B32" s="139"/>
      <c r="C32" s="139"/>
      <c r="D32" s="139"/>
      <c r="E32" s="139"/>
      <c r="F32" s="139"/>
      <c r="G32" s="139"/>
      <c r="H32" s="139"/>
      <c r="I32" s="139"/>
      <c r="J32" s="139"/>
      <c r="K32" s="139"/>
    </row>
    <row r="33" spans="1:11" x14ac:dyDescent="0.35">
      <c r="A33" s="139"/>
      <c r="B33" s="139"/>
      <c r="C33" s="139"/>
      <c r="D33" s="139"/>
      <c r="E33" s="139"/>
      <c r="F33" s="139"/>
      <c r="G33" s="139"/>
      <c r="H33" s="139"/>
      <c r="I33" s="139"/>
      <c r="J33" s="139"/>
      <c r="K33" s="139"/>
    </row>
    <row r="34" spans="1:11" x14ac:dyDescent="0.35">
      <c r="A34" s="139"/>
      <c r="B34" s="139"/>
      <c r="C34" s="139"/>
      <c r="D34" s="139"/>
      <c r="E34" s="139"/>
      <c r="F34" s="139"/>
      <c r="G34" s="139"/>
      <c r="H34" s="139"/>
      <c r="I34" s="139"/>
      <c r="J34" s="139"/>
      <c r="K34" s="139"/>
    </row>
    <row r="35" spans="1:11" x14ac:dyDescent="0.35">
      <c r="A35" s="139"/>
      <c r="B35" s="139"/>
      <c r="C35" s="139"/>
      <c r="D35" s="139"/>
      <c r="E35" s="139"/>
      <c r="F35" s="139"/>
      <c r="G35" s="139"/>
      <c r="H35" s="139"/>
      <c r="I35" s="139"/>
      <c r="J35" s="139"/>
      <c r="K35" s="139"/>
    </row>
    <row r="36" spans="1:11" x14ac:dyDescent="0.35">
      <c r="A36" s="139"/>
      <c r="B36" s="139"/>
      <c r="C36" s="139"/>
      <c r="D36" s="139"/>
      <c r="E36" s="139"/>
      <c r="F36" s="139"/>
      <c r="G36" s="139"/>
      <c r="H36" s="139"/>
      <c r="I36" s="139"/>
      <c r="J36" s="139"/>
      <c r="K36" s="139"/>
    </row>
    <row r="37" spans="1:11" x14ac:dyDescent="0.35">
      <c r="A37" s="139"/>
      <c r="B37" s="139"/>
      <c r="C37" s="139"/>
      <c r="D37" s="139"/>
      <c r="E37" s="139"/>
      <c r="F37" s="139"/>
      <c r="G37" s="139"/>
      <c r="H37" s="139"/>
      <c r="I37" s="139"/>
      <c r="J37" s="139"/>
      <c r="K37" s="139"/>
    </row>
    <row r="38" spans="1:11" x14ac:dyDescent="0.35">
      <c r="A38" s="139"/>
      <c r="B38" s="139"/>
      <c r="C38" s="139"/>
      <c r="D38" s="139"/>
      <c r="E38" s="139"/>
      <c r="F38" s="139"/>
      <c r="G38" s="139"/>
      <c r="H38" s="139"/>
      <c r="I38" s="139"/>
      <c r="J38" s="139"/>
      <c r="K38" s="139"/>
    </row>
    <row r="39" spans="1:11" x14ac:dyDescent="0.35">
      <c r="A39" s="139"/>
      <c r="B39" s="139"/>
      <c r="C39" s="139"/>
      <c r="D39" s="139"/>
      <c r="E39" s="139"/>
      <c r="F39" s="139"/>
      <c r="G39" s="139"/>
      <c r="H39" s="139"/>
      <c r="I39" s="139"/>
      <c r="J39" s="139"/>
      <c r="K39" s="139"/>
    </row>
    <row r="40" spans="1:11" x14ac:dyDescent="0.35">
      <c r="A40" s="139"/>
      <c r="B40" s="139"/>
      <c r="C40" s="139"/>
      <c r="D40" s="139"/>
      <c r="E40" s="139"/>
      <c r="F40" s="139"/>
      <c r="G40" s="139"/>
      <c r="H40" s="139"/>
      <c r="I40" s="139"/>
      <c r="J40" s="139"/>
      <c r="K40" s="139"/>
    </row>
  </sheetData>
  <sheetProtection algorithmName="SHA-512" hashValue="IOQOsyey0tvr0hcbrMYzxrI7J4X163M1/O1UNwjnZcdGlSJG3zwXHXqarZayEvDTdlI9eYX2oMwEJZ+jUI+y7Q==" saltValue="ZAUbapnBDUT6mwZ0pYnKrw==" spinCount="100000" sheet="1" objects="1" scenarios="1" selectLockedCells="1"/>
  <mergeCells count="2">
    <mergeCell ref="A2:N4"/>
    <mergeCell ref="A5:K4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947BC-0251-426C-9132-E15B3F102367}">
  <dimension ref="A1:Q46"/>
  <sheetViews>
    <sheetView showGridLines="0" workbookViewId="0">
      <pane ySplit="4" topLeftCell="A5" activePane="bottomLeft" state="frozen"/>
      <selection pane="bottomLeft" activeCell="C11" sqref="C11:J11"/>
    </sheetView>
  </sheetViews>
  <sheetFormatPr baseColWidth="10" defaultColWidth="0" defaultRowHeight="14.5" x14ac:dyDescent="0.35"/>
  <cols>
    <col min="1" max="2" width="17.1796875" customWidth="1"/>
    <col min="3" max="11" width="10.81640625" customWidth="1"/>
    <col min="12" max="19" width="10.81640625" hidden="1" customWidth="1"/>
    <col min="20" max="16384" width="10.81640625" hidden="1"/>
  </cols>
  <sheetData>
    <row r="1" spans="1:17" s="74" customFormat="1" x14ac:dyDescent="0.35">
      <c r="A1" s="86"/>
      <c r="B1" s="86"/>
      <c r="C1" s="86"/>
      <c r="D1" s="86"/>
      <c r="E1" s="86"/>
      <c r="F1" s="86"/>
      <c r="G1" s="86"/>
      <c r="H1" s="86"/>
      <c r="I1" s="86"/>
      <c r="J1" s="86"/>
      <c r="K1" s="86"/>
      <c r="L1" s="86"/>
      <c r="M1" s="86"/>
      <c r="N1" s="86"/>
      <c r="O1" s="86"/>
      <c r="P1" s="86"/>
      <c r="Q1" s="86"/>
    </row>
    <row r="2" spans="1:17" s="74" customFormat="1" x14ac:dyDescent="0.35">
      <c r="A2" s="137" t="s">
        <v>31</v>
      </c>
      <c r="B2" s="137"/>
      <c r="C2" s="137"/>
      <c r="D2" s="137"/>
      <c r="E2" s="137"/>
      <c r="F2" s="137"/>
      <c r="G2" s="137"/>
      <c r="H2" s="137"/>
      <c r="I2" s="137"/>
      <c r="J2" s="137"/>
      <c r="K2" s="137"/>
      <c r="L2" s="137"/>
      <c r="M2" s="137"/>
      <c r="N2" s="137"/>
      <c r="O2" s="86"/>
      <c r="P2" s="86"/>
      <c r="Q2" s="86"/>
    </row>
    <row r="3" spans="1:17" s="74" customFormat="1" x14ac:dyDescent="0.35">
      <c r="A3" s="137"/>
      <c r="B3" s="137"/>
      <c r="C3" s="137"/>
      <c r="D3" s="137"/>
      <c r="E3" s="137"/>
      <c r="F3" s="137"/>
      <c r="G3" s="137"/>
      <c r="H3" s="137"/>
      <c r="I3" s="137"/>
      <c r="J3" s="137"/>
      <c r="K3" s="137"/>
      <c r="L3" s="137"/>
      <c r="M3" s="137"/>
      <c r="N3" s="137"/>
      <c r="O3" s="86"/>
      <c r="P3" s="86"/>
      <c r="Q3" s="86"/>
    </row>
    <row r="4" spans="1:17" s="74" customFormat="1" x14ac:dyDescent="0.35">
      <c r="A4" s="137"/>
      <c r="B4" s="137"/>
      <c r="C4" s="137"/>
      <c r="D4" s="137"/>
      <c r="E4" s="137"/>
      <c r="F4" s="137"/>
      <c r="G4" s="137"/>
      <c r="H4" s="137"/>
      <c r="I4" s="137"/>
      <c r="J4" s="137"/>
      <c r="K4" s="137"/>
      <c r="L4" s="137"/>
      <c r="M4" s="137"/>
      <c r="N4" s="137"/>
      <c r="O4" s="86"/>
      <c r="P4" s="86"/>
      <c r="Q4" s="86"/>
    </row>
    <row r="5" spans="1:17" x14ac:dyDescent="0.35">
      <c r="A5" s="91"/>
    </row>
    <row r="6" spans="1:17" s="74" customFormat="1" x14ac:dyDescent="0.35">
      <c r="A6" s="125" t="s">
        <v>32</v>
      </c>
      <c r="B6" s="125"/>
      <c r="C6" s="125"/>
      <c r="D6" s="125"/>
      <c r="E6" s="125"/>
      <c r="F6" s="125"/>
      <c r="G6" s="125"/>
      <c r="H6" s="125"/>
      <c r="I6" s="125"/>
      <c r="J6" s="125"/>
      <c r="K6" s="125"/>
      <c r="L6" s="125"/>
      <c r="M6" s="125"/>
      <c r="N6" s="125"/>
      <c r="O6" s="125"/>
      <c r="P6" s="125"/>
      <c r="Q6" s="125"/>
    </row>
    <row r="7" spans="1:17" s="74" customFormat="1" x14ac:dyDescent="0.35">
      <c r="A7" s="125"/>
      <c r="B7" s="125"/>
      <c r="C7" s="125"/>
      <c r="D7" s="125"/>
      <c r="E7" s="125"/>
      <c r="F7" s="125"/>
      <c r="G7" s="125"/>
      <c r="H7" s="125"/>
      <c r="I7" s="125"/>
      <c r="J7" s="125"/>
      <c r="K7" s="125"/>
      <c r="L7" s="125"/>
      <c r="M7" s="125"/>
      <c r="N7" s="125"/>
      <c r="O7" s="125"/>
      <c r="P7" s="125"/>
      <c r="Q7" s="125"/>
    </row>
    <row r="9" spans="1:17" x14ac:dyDescent="0.35">
      <c r="A9" s="70" t="s">
        <v>33</v>
      </c>
      <c r="C9" s="159"/>
      <c r="D9" s="157"/>
      <c r="E9" s="157"/>
      <c r="F9" s="157"/>
      <c r="G9" s="157"/>
      <c r="H9" s="157"/>
      <c r="I9" s="157"/>
      <c r="J9" s="158"/>
    </row>
    <row r="10" spans="1:17" s="70" customFormat="1" x14ac:dyDescent="0.35"/>
    <row r="11" spans="1:17" x14ac:dyDescent="0.35">
      <c r="A11" s="70" t="s">
        <v>34</v>
      </c>
      <c r="C11" s="159"/>
      <c r="D11" s="157"/>
      <c r="E11" s="157"/>
      <c r="F11" s="157"/>
      <c r="G11" s="157"/>
      <c r="H11" s="157"/>
      <c r="I11" s="157"/>
      <c r="J11" s="158"/>
    </row>
    <row r="12" spans="1:17" s="70" customFormat="1" x14ac:dyDescent="0.35"/>
    <row r="13" spans="1:17" x14ac:dyDescent="0.35">
      <c r="A13" s="70" t="s">
        <v>35</v>
      </c>
      <c r="C13" s="156"/>
      <c r="D13" s="157"/>
      <c r="E13" s="157"/>
      <c r="F13" s="157"/>
      <c r="G13" s="157"/>
      <c r="H13" s="157"/>
      <c r="I13" s="157"/>
      <c r="J13" s="158"/>
    </row>
    <row r="14" spans="1:17" x14ac:dyDescent="0.35">
      <c r="A14" s="86"/>
    </row>
    <row r="15" spans="1:17" x14ac:dyDescent="0.35">
      <c r="A15" s="70" t="s">
        <v>36</v>
      </c>
      <c r="C15" s="156"/>
      <c r="D15" s="157"/>
      <c r="E15" s="157"/>
      <c r="F15" s="157"/>
      <c r="G15" s="157"/>
      <c r="H15" s="157"/>
      <c r="I15" s="157"/>
      <c r="J15" s="158"/>
    </row>
    <row r="16" spans="1:17" x14ac:dyDescent="0.35">
      <c r="A16" s="86"/>
    </row>
    <row r="17" spans="1:10" x14ac:dyDescent="0.35">
      <c r="A17" s="70" t="s">
        <v>37</v>
      </c>
      <c r="C17" s="156"/>
      <c r="D17" s="157"/>
      <c r="E17" s="157"/>
      <c r="F17" s="157"/>
      <c r="G17" s="157"/>
      <c r="H17" s="157"/>
      <c r="I17" s="157"/>
      <c r="J17" s="158"/>
    </row>
    <row r="18" spans="1:10" x14ac:dyDescent="0.35">
      <c r="A18" s="86"/>
    </row>
    <row r="19" spans="1:10" x14ac:dyDescent="0.35">
      <c r="A19" s="70" t="s">
        <v>38</v>
      </c>
      <c r="C19" s="156"/>
      <c r="D19" s="157"/>
      <c r="E19" s="157"/>
      <c r="F19" s="157"/>
      <c r="G19" s="157"/>
      <c r="H19" s="157"/>
      <c r="I19" s="157"/>
      <c r="J19" s="158"/>
    </row>
    <row r="20" spans="1:10" x14ac:dyDescent="0.35">
      <c r="A20" s="86"/>
    </row>
    <row r="21" spans="1:10" x14ac:dyDescent="0.35">
      <c r="A21" s="70" t="s">
        <v>39</v>
      </c>
      <c r="C21" s="156"/>
      <c r="D21" s="157"/>
      <c r="E21" s="157"/>
      <c r="F21" s="157"/>
      <c r="G21" s="157"/>
      <c r="H21" s="157"/>
      <c r="I21" s="157"/>
      <c r="J21" s="158"/>
    </row>
    <row r="22" spans="1:10" x14ac:dyDescent="0.35">
      <c r="A22" s="86"/>
    </row>
    <row r="23" spans="1:10" x14ac:dyDescent="0.35">
      <c r="A23" s="70" t="s">
        <v>40</v>
      </c>
      <c r="C23" s="156"/>
      <c r="D23" s="157"/>
      <c r="E23" s="157"/>
      <c r="F23" s="157"/>
      <c r="G23" s="157"/>
      <c r="H23" s="157"/>
      <c r="I23" s="157"/>
      <c r="J23" s="158"/>
    </row>
    <row r="24" spans="1:10" x14ac:dyDescent="0.35">
      <c r="A24" s="86"/>
    </row>
    <row r="25" spans="1:10" x14ac:dyDescent="0.35">
      <c r="A25" s="70" t="s">
        <v>41</v>
      </c>
      <c r="C25" s="156"/>
      <c r="D25" s="157"/>
      <c r="E25" s="157"/>
      <c r="F25" s="157"/>
      <c r="G25" s="157"/>
      <c r="H25" s="157"/>
      <c r="I25" s="157"/>
      <c r="J25" s="158"/>
    </row>
    <row r="26" spans="1:10" x14ac:dyDescent="0.35">
      <c r="A26" s="86"/>
    </row>
    <row r="27" spans="1:10" x14ac:dyDescent="0.35">
      <c r="A27" s="70" t="s">
        <v>42</v>
      </c>
      <c r="C27" s="156"/>
      <c r="D27" s="157"/>
      <c r="E27" s="157"/>
      <c r="F27" s="157"/>
      <c r="G27" s="157"/>
      <c r="H27" s="157"/>
      <c r="I27" s="157"/>
      <c r="J27" s="158"/>
    </row>
    <row r="28" spans="1:10" x14ac:dyDescent="0.35">
      <c r="A28" s="86"/>
    </row>
    <row r="29" spans="1:10" x14ac:dyDescent="0.35">
      <c r="A29" s="70" t="s">
        <v>43</v>
      </c>
      <c r="C29" s="156"/>
      <c r="D29" s="157"/>
      <c r="E29" s="157"/>
      <c r="F29" s="157"/>
      <c r="G29" s="157"/>
      <c r="H29" s="157"/>
      <c r="I29" s="157"/>
      <c r="J29" s="158"/>
    </row>
    <row r="30" spans="1:10" x14ac:dyDescent="0.35">
      <c r="A30" s="86"/>
    </row>
    <row r="31" spans="1:10" x14ac:dyDescent="0.35">
      <c r="A31" s="70" t="s">
        <v>44</v>
      </c>
      <c r="C31" s="156"/>
      <c r="D31" s="157"/>
      <c r="E31" s="157"/>
      <c r="F31" s="157"/>
      <c r="G31" s="157"/>
      <c r="H31" s="157"/>
      <c r="I31" s="157"/>
      <c r="J31" s="158"/>
    </row>
    <row r="32" spans="1:10" x14ac:dyDescent="0.35">
      <c r="A32" s="86"/>
    </row>
    <row r="33" spans="1:10" x14ac:dyDescent="0.35">
      <c r="A33" s="70" t="s">
        <v>45</v>
      </c>
      <c r="C33" s="156"/>
      <c r="D33" s="157"/>
      <c r="E33" s="157"/>
      <c r="F33" s="157"/>
      <c r="G33" s="157"/>
      <c r="H33" s="157"/>
      <c r="I33" s="157"/>
      <c r="J33" s="158"/>
    </row>
    <row r="34" spans="1:10" x14ac:dyDescent="0.35">
      <c r="A34" s="86"/>
      <c r="C34" s="90" t="s">
        <v>46</v>
      </c>
    </row>
    <row r="35" spans="1:10" x14ac:dyDescent="0.35">
      <c r="A35" s="86"/>
      <c r="C35" s="156"/>
      <c r="D35" s="157"/>
      <c r="E35" s="157"/>
      <c r="F35" s="157"/>
      <c r="G35" s="157"/>
      <c r="H35" s="157"/>
      <c r="I35" s="157"/>
      <c r="J35" s="158"/>
    </row>
    <row r="36" spans="1:10" x14ac:dyDescent="0.35">
      <c r="A36" s="86"/>
    </row>
    <row r="37" spans="1:10" x14ac:dyDescent="0.35">
      <c r="A37" s="70" t="s">
        <v>47</v>
      </c>
      <c r="C37" s="156"/>
      <c r="D37" s="157"/>
      <c r="E37" s="157"/>
      <c r="F37" s="157"/>
      <c r="G37" s="157"/>
      <c r="H37" s="157"/>
      <c r="I37" s="157"/>
      <c r="J37" s="158"/>
    </row>
    <row r="38" spans="1:10" x14ac:dyDescent="0.35">
      <c r="A38" s="87"/>
    </row>
    <row r="39" spans="1:10" x14ac:dyDescent="0.35">
      <c r="A39" s="70" t="s">
        <v>48</v>
      </c>
      <c r="C39" s="156"/>
      <c r="D39" s="157"/>
      <c r="E39" s="157"/>
      <c r="F39" s="157"/>
      <c r="G39" s="157"/>
      <c r="H39" s="157"/>
      <c r="I39" s="157"/>
      <c r="J39" s="158"/>
    </row>
    <row r="40" spans="1:10" x14ac:dyDescent="0.35">
      <c r="A40" s="87"/>
    </row>
    <row r="41" spans="1:10" x14ac:dyDescent="0.35">
      <c r="A41" s="70" t="s">
        <v>49</v>
      </c>
      <c r="C41" s="156"/>
      <c r="D41" s="157"/>
      <c r="E41" s="157"/>
      <c r="F41" s="157"/>
      <c r="G41" s="157"/>
      <c r="H41" s="157"/>
      <c r="I41" s="157"/>
      <c r="J41" s="158"/>
    </row>
    <row r="42" spans="1:10" x14ac:dyDescent="0.35">
      <c r="A42" s="86"/>
    </row>
    <row r="43" spans="1:10" ht="14.5" customHeight="1" x14ac:dyDescent="0.35">
      <c r="A43" s="140" t="s">
        <v>50</v>
      </c>
      <c r="B43" s="140"/>
    </row>
    <row r="44" spans="1:10" x14ac:dyDescent="0.35">
      <c r="A44" s="140"/>
      <c r="B44" s="140"/>
      <c r="C44" s="156"/>
      <c r="D44" s="157"/>
      <c r="E44" s="157"/>
      <c r="F44" s="157"/>
      <c r="G44" s="157"/>
      <c r="H44" s="157"/>
      <c r="I44" s="157"/>
      <c r="J44" s="158"/>
    </row>
    <row r="45" spans="1:10" x14ac:dyDescent="0.35">
      <c r="C45" s="90" t="s">
        <v>51</v>
      </c>
    </row>
    <row r="46" spans="1:10" x14ac:dyDescent="0.35">
      <c r="C46" s="156"/>
      <c r="D46" s="157"/>
      <c r="E46" s="157"/>
      <c r="F46" s="157"/>
      <c r="G46" s="157"/>
      <c r="H46" s="157"/>
      <c r="I46" s="157"/>
      <c r="J46" s="158"/>
    </row>
  </sheetData>
  <sheetProtection algorithmName="SHA-512" hashValue="ApkjUe8+c3T1//LIZG5k7NMnnW5VzPQoqV6ZkvRA2e+IOVb9LSplLUpbPwcGYV0jRonxVBkIKOn8rCtyTYoRxg==" saltValue="sMDqwItLIPCThB9U/4gWDg==" spinCount="100000" sheet="1" objects="1" scenarios="1"/>
  <mergeCells count="22">
    <mergeCell ref="C19:J19"/>
    <mergeCell ref="C21:J21"/>
    <mergeCell ref="C23:J23"/>
    <mergeCell ref="A2:N4"/>
    <mergeCell ref="C9:J9"/>
    <mergeCell ref="C11:J11"/>
    <mergeCell ref="C46:J46"/>
    <mergeCell ref="C39:J39"/>
    <mergeCell ref="C41:J41"/>
    <mergeCell ref="C44:J44"/>
    <mergeCell ref="A6:Q7"/>
    <mergeCell ref="C35:J35"/>
    <mergeCell ref="A43:B44"/>
    <mergeCell ref="C25:J25"/>
    <mergeCell ref="C27:J27"/>
    <mergeCell ref="C29:J29"/>
    <mergeCell ref="C31:J31"/>
    <mergeCell ref="C33:J33"/>
    <mergeCell ref="C37:J37"/>
    <mergeCell ref="C13:J13"/>
    <mergeCell ref="C15:J15"/>
    <mergeCell ref="C17:J17"/>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6274D459-4FC5-47B7-AFF6-5F35EA51ADEE}">
          <x14:formula1>
            <xm:f>respuestas!$E$2:$E$12</xm:f>
          </x14:formula1>
          <xm:sqref>C33:J33</xm:sqref>
        </x14:dataValidation>
        <x14:dataValidation type="list" allowBlank="1" showInputMessage="1" showErrorMessage="1" xr:uid="{357E2D7F-2D29-4588-8B8D-3B5F9B61CA16}">
          <x14:formula1>
            <xm:f>respuestas!$D$14:$D$18</xm:f>
          </x14:formula1>
          <xm:sqref>C37:J37</xm:sqref>
        </x14:dataValidation>
        <x14:dataValidation type="list" allowBlank="1" showInputMessage="1" showErrorMessage="1" xr:uid="{4BC6233C-ECDC-46C3-BF00-D06CDE0B1613}">
          <x14:formula1>
            <xm:f>respuestas!$D$20:$D$23</xm:f>
          </x14:formula1>
          <xm:sqref>C39:J39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79"/>
  <sheetViews>
    <sheetView showGridLines="0" zoomScale="90" zoomScaleNormal="90" workbookViewId="0">
      <pane xSplit="1" ySplit="4" topLeftCell="B5" activePane="bottomRight" state="frozen"/>
      <selection pane="topRight" activeCell="B1" sqref="B1"/>
      <selection pane="bottomLeft" activeCell="A5" sqref="A5"/>
      <selection pane="bottomRight" activeCell="D5" sqref="D5"/>
    </sheetView>
  </sheetViews>
  <sheetFormatPr baseColWidth="10" defaultColWidth="14.453125" defaultRowHeight="15" customHeight="1" x14ac:dyDescent="0.35"/>
  <cols>
    <col min="1" max="1" width="6" style="74" customWidth="1"/>
    <col min="2" max="2" width="10.81640625" style="74" customWidth="1"/>
    <col min="3" max="3" width="2" style="74" customWidth="1"/>
    <col min="4" max="4" width="22.1796875" style="74" customWidth="1"/>
    <col min="5" max="14" width="10.81640625" style="74" customWidth="1"/>
    <col min="15" max="15" width="3" style="74" customWidth="1"/>
    <col min="16" max="17" width="10.81640625" style="74" customWidth="1"/>
    <col min="18" max="26" width="10.7265625" style="74" customWidth="1"/>
    <col min="27" max="16384" width="14.453125" style="74"/>
  </cols>
  <sheetData>
    <row r="1" spans="1:17" ht="14.25" customHeight="1" x14ac:dyDescent="0.35">
      <c r="A1" s="86"/>
      <c r="B1" s="86"/>
      <c r="C1" s="86"/>
      <c r="D1" s="86"/>
      <c r="E1" s="86"/>
      <c r="F1" s="86"/>
      <c r="G1" s="86"/>
      <c r="H1" s="86"/>
      <c r="I1" s="86"/>
      <c r="J1" s="86"/>
      <c r="K1" s="86"/>
      <c r="L1" s="86"/>
      <c r="M1" s="86"/>
      <c r="N1" s="86"/>
      <c r="O1" s="86"/>
      <c r="P1" s="86"/>
      <c r="Q1" s="86"/>
    </row>
    <row r="2" spans="1:17" ht="14.25" customHeight="1" x14ac:dyDescent="0.35">
      <c r="A2" s="86"/>
      <c r="B2" s="86"/>
      <c r="C2" s="86"/>
      <c r="D2" s="129" t="s">
        <v>31</v>
      </c>
      <c r="E2" s="124"/>
      <c r="F2" s="124"/>
      <c r="G2" s="124"/>
      <c r="H2" s="124"/>
      <c r="I2" s="124"/>
      <c r="J2" s="124"/>
      <c r="K2" s="124"/>
      <c r="L2" s="124"/>
      <c r="M2" s="124"/>
      <c r="N2" s="124"/>
      <c r="O2" s="86"/>
      <c r="P2" s="86"/>
      <c r="Q2" s="86"/>
    </row>
    <row r="3" spans="1:17" ht="14.25" customHeight="1" x14ac:dyDescent="0.35">
      <c r="A3" s="86"/>
      <c r="B3" s="86"/>
      <c r="C3" s="86"/>
      <c r="D3" s="124"/>
      <c r="E3" s="124"/>
      <c r="F3" s="124"/>
      <c r="G3" s="124"/>
      <c r="H3" s="124"/>
      <c r="I3" s="124"/>
      <c r="J3" s="124"/>
      <c r="K3" s="124"/>
      <c r="L3" s="124"/>
      <c r="M3" s="124"/>
      <c r="N3" s="124"/>
      <c r="O3" s="86"/>
      <c r="P3" s="86"/>
      <c r="Q3" s="86"/>
    </row>
    <row r="4" spans="1:17" ht="14.25" customHeight="1" x14ac:dyDescent="0.35">
      <c r="A4" s="86"/>
      <c r="B4" s="86"/>
      <c r="C4" s="86"/>
      <c r="D4" s="124"/>
      <c r="E4" s="124"/>
      <c r="F4" s="124"/>
      <c r="G4" s="124"/>
      <c r="H4" s="124"/>
      <c r="I4" s="124"/>
      <c r="J4" s="124"/>
      <c r="K4" s="124"/>
      <c r="L4" s="124"/>
      <c r="M4" s="124"/>
      <c r="N4" s="124"/>
      <c r="O4" s="86"/>
      <c r="P4" s="86"/>
      <c r="Q4" s="86"/>
    </row>
    <row r="5" spans="1:17" ht="14.25" customHeight="1" x14ac:dyDescent="0.35">
      <c r="A5" s="86"/>
      <c r="B5" s="86"/>
      <c r="C5" s="86"/>
      <c r="D5" s="86"/>
      <c r="E5" s="86"/>
      <c r="F5" s="86"/>
      <c r="G5" s="86"/>
      <c r="H5" s="86"/>
      <c r="I5" s="86"/>
      <c r="J5" s="86"/>
      <c r="K5" s="86"/>
      <c r="L5" s="86"/>
      <c r="M5" s="86"/>
      <c r="N5" s="86"/>
      <c r="O5" s="86"/>
      <c r="P5" s="86"/>
      <c r="Q5" s="86"/>
    </row>
    <row r="6" spans="1:17" ht="274.5" customHeight="1" x14ac:dyDescent="0.35">
      <c r="A6" s="86"/>
      <c r="B6" s="130" t="s">
        <v>52</v>
      </c>
      <c r="C6" s="131"/>
      <c r="D6" s="131"/>
      <c r="E6" s="131"/>
      <c r="F6" s="131"/>
      <c r="G6" s="131"/>
      <c r="H6" s="131"/>
      <c r="I6" s="131"/>
      <c r="J6" s="131"/>
      <c r="K6" s="131"/>
      <c r="L6" s="131"/>
      <c r="M6" s="131"/>
      <c r="N6" s="131"/>
      <c r="O6" s="131"/>
      <c r="P6" s="131"/>
      <c r="Q6" s="86"/>
    </row>
    <row r="7" spans="1:17" ht="14.25" customHeight="1" x14ac:dyDescent="0.35">
      <c r="A7" s="125">
        <v>1</v>
      </c>
      <c r="B7" s="125" t="s">
        <v>628</v>
      </c>
      <c r="C7" s="126"/>
      <c r="D7" s="126"/>
      <c r="E7" s="126"/>
      <c r="F7" s="126"/>
      <c r="G7" s="126"/>
      <c r="H7" s="126"/>
      <c r="I7" s="126"/>
      <c r="J7" s="126"/>
      <c r="K7" s="126"/>
      <c r="L7" s="126"/>
      <c r="M7" s="126"/>
      <c r="N7" s="126"/>
      <c r="O7" s="126"/>
      <c r="P7" s="126"/>
      <c r="Q7" s="126"/>
    </row>
    <row r="8" spans="1:17" ht="14.25" customHeight="1" x14ac:dyDescent="0.35">
      <c r="A8" s="126"/>
      <c r="B8" s="126"/>
      <c r="C8" s="126"/>
      <c r="D8" s="126"/>
      <c r="E8" s="126"/>
      <c r="F8" s="126"/>
      <c r="G8" s="126"/>
      <c r="H8" s="126"/>
      <c r="I8" s="126"/>
      <c r="J8" s="126"/>
      <c r="K8" s="126"/>
      <c r="L8" s="126"/>
      <c r="M8" s="126"/>
      <c r="N8" s="126"/>
      <c r="O8" s="126"/>
      <c r="P8" s="126"/>
      <c r="Q8" s="126"/>
    </row>
    <row r="9" spans="1:17" ht="55.5" customHeight="1" x14ac:dyDescent="0.35">
      <c r="A9" s="86"/>
      <c r="B9" s="123" t="s">
        <v>53</v>
      </c>
      <c r="C9" s="124"/>
      <c r="D9" s="124"/>
      <c r="E9" s="124"/>
      <c r="F9" s="124"/>
      <c r="G9" s="124"/>
      <c r="H9" s="124"/>
      <c r="I9" s="124"/>
      <c r="J9" s="124"/>
      <c r="K9" s="124"/>
      <c r="L9" s="124"/>
      <c r="M9" s="124"/>
      <c r="N9" s="124"/>
      <c r="O9" s="124"/>
      <c r="P9" s="124"/>
      <c r="Q9" s="86"/>
    </row>
    <row r="10" spans="1:17" ht="15" customHeight="1" x14ac:dyDescent="0.35">
      <c r="A10" s="85" t="s">
        <v>54</v>
      </c>
      <c r="B10" s="85" t="s">
        <v>55</v>
      </c>
      <c r="C10" s="98"/>
      <c r="D10" s="98"/>
      <c r="E10" s="98"/>
      <c r="F10" s="98"/>
      <c r="G10" s="98"/>
      <c r="H10" s="98"/>
      <c r="I10" s="98"/>
      <c r="J10" s="98"/>
      <c r="K10" s="98"/>
      <c r="L10" s="98"/>
      <c r="M10" s="98"/>
      <c r="N10" s="98"/>
      <c r="O10" s="98"/>
      <c r="P10" s="98"/>
      <c r="Q10" s="98"/>
    </row>
    <row r="11" spans="1:17" ht="14.25" customHeight="1" x14ac:dyDescent="0.35">
      <c r="A11" s="86"/>
      <c r="B11" s="76"/>
      <c r="C11" s="86"/>
      <c r="D11" s="86"/>
      <c r="E11" s="86"/>
      <c r="F11" s="86"/>
      <c r="G11" s="86"/>
      <c r="H11" s="86"/>
      <c r="I11" s="86"/>
      <c r="J11" s="86"/>
      <c r="K11" s="86"/>
      <c r="L11" s="86"/>
      <c r="M11" s="86"/>
      <c r="N11" s="86"/>
      <c r="O11" s="86"/>
      <c r="P11" s="86"/>
      <c r="Q11" s="86"/>
    </row>
    <row r="12" spans="1:17" ht="14.25" customHeight="1" x14ac:dyDescent="0.35">
      <c r="A12" s="86"/>
      <c r="B12" s="70" t="str">
        <f>+respuestas!B29</f>
        <v>¿La fiesta incorpora elementos relacionados con los paisajes, ecosistemas o recursos naturales característicos del territorio en sus actividades, expresiones o contenidos?</v>
      </c>
      <c r="C12" s="86"/>
      <c r="D12" s="86"/>
      <c r="E12" s="86"/>
      <c r="F12" s="86"/>
      <c r="G12" s="86"/>
      <c r="H12" s="86"/>
      <c r="I12" s="86"/>
      <c r="J12" s="86"/>
      <c r="K12" s="86"/>
      <c r="L12" s="86"/>
      <c r="M12" s="86"/>
      <c r="N12" s="86"/>
      <c r="O12" s="86"/>
      <c r="P12" s="86"/>
      <c r="Q12" s="86"/>
    </row>
    <row r="13" spans="1:17" ht="24" customHeight="1" x14ac:dyDescent="0.35">
      <c r="A13" s="86"/>
      <c r="B13" s="122" t="str">
        <f>+respuestas!C29</f>
        <v>Busca identificar si la identidad de la fiesta está asociada con elementos naturales propios del territorio.</v>
      </c>
      <c r="C13" s="122"/>
      <c r="D13" s="122"/>
      <c r="E13" s="122"/>
      <c r="F13" s="122"/>
      <c r="G13" s="122"/>
      <c r="H13" s="122"/>
      <c r="I13" s="122"/>
      <c r="J13" s="122"/>
      <c r="K13" s="122"/>
      <c r="L13" s="122"/>
      <c r="M13" s="122"/>
      <c r="N13" s="122"/>
      <c r="O13" s="122"/>
      <c r="P13" s="122"/>
      <c r="Q13" s="122"/>
    </row>
    <row r="14" spans="1:17" ht="14.25" customHeight="1" x14ac:dyDescent="0.35">
      <c r="A14" s="86"/>
      <c r="B14" s="160"/>
      <c r="C14" s="161"/>
      <c r="D14" s="161"/>
      <c r="E14" s="161"/>
      <c r="F14" s="161"/>
      <c r="G14" s="161"/>
      <c r="H14" s="161"/>
      <c r="I14" s="161"/>
      <c r="J14" s="161"/>
      <c r="K14" s="162"/>
      <c r="L14" s="86"/>
      <c r="M14" s="86"/>
      <c r="N14" s="86"/>
      <c r="O14" s="86"/>
      <c r="P14" s="86"/>
      <c r="Q14" s="86"/>
    </row>
    <row r="15" spans="1:17" ht="14.25" customHeight="1" x14ac:dyDescent="0.35">
      <c r="A15" s="86"/>
      <c r="B15" s="99"/>
      <c r="C15" s="86"/>
      <c r="D15" s="86"/>
      <c r="E15" s="86"/>
      <c r="F15" s="86"/>
      <c r="G15" s="86"/>
      <c r="H15" s="86"/>
      <c r="I15" s="86"/>
      <c r="J15" s="86"/>
      <c r="K15" s="86"/>
      <c r="L15" s="86"/>
      <c r="M15" s="86"/>
      <c r="N15" s="86"/>
      <c r="O15" s="86"/>
      <c r="P15" s="86"/>
      <c r="Q15" s="86"/>
    </row>
    <row r="16" spans="1:17" ht="14.25" customHeight="1" x14ac:dyDescent="0.35">
      <c r="A16" s="86"/>
      <c r="B16" s="70" t="str">
        <f>+respuestas!B33</f>
        <v>¿La realización de la fiesta guarda relación con las características ambientales o las actividades productivas tradicionales propias del territorio?</v>
      </c>
      <c r="C16" s="86"/>
      <c r="D16" s="86"/>
      <c r="E16" s="86"/>
      <c r="F16" s="86"/>
      <c r="G16" s="86"/>
      <c r="H16" s="86"/>
      <c r="I16" s="86"/>
      <c r="J16" s="86"/>
      <c r="K16" s="86"/>
      <c r="L16" s="86"/>
      <c r="M16" s="86"/>
      <c r="N16" s="86"/>
      <c r="O16" s="86"/>
      <c r="P16" s="86"/>
      <c r="Q16" s="86"/>
    </row>
    <row r="17" spans="1:17" ht="22" customHeight="1" x14ac:dyDescent="0.35">
      <c r="A17" s="86"/>
      <c r="B17" s="122" t="str">
        <f>+respuestas!C33</f>
        <v>Permite establecer si la realización de la fiesta depende o se origina en características ambientales o productivas del territorio.</v>
      </c>
      <c r="C17" s="122"/>
      <c r="D17" s="122"/>
      <c r="E17" s="122"/>
      <c r="F17" s="122"/>
      <c r="G17" s="122"/>
      <c r="H17" s="122"/>
      <c r="I17" s="122"/>
      <c r="J17" s="122"/>
      <c r="K17" s="122"/>
      <c r="L17" s="122"/>
      <c r="M17" s="122"/>
      <c r="N17" s="122"/>
      <c r="O17" s="122"/>
      <c r="P17" s="122"/>
      <c r="Q17" s="122"/>
    </row>
    <row r="18" spans="1:17" ht="14.25" customHeight="1" x14ac:dyDescent="0.35">
      <c r="A18" s="86"/>
      <c r="B18" s="160"/>
      <c r="C18" s="161"/>
      <c r="D18" s="161"/>
      <c r="E18" s="161"/>
      <c r="F18" s="161"/>
      <c r="G18" s="161"/>
      <c r="H18" s="161"/>
      <c r="I18" s="161"/>
      <c r="J18" s="161"/>
      <c r="K18" s="162"/>
      <c r="L18" s="86"/>
      <c r="M18" s="86"/>
      <c r="N18" s="86"/>
      <c r="O18" s="86"/>
      <c r="P18" s="86"/>
      <c r="Q18" s="86"/>
    </row>
    <row r="19" spans="1:17" ht="14.25" customHeight="1" x14ac:dyDescent="0.35">
      <c r="A19" s="86"/>
      <c r="B19" s="99"/>
      <c r="C19" s="86"/>
      <c r="D19" s="86"/>
      <c r="E19" s="86"/>
      <c r="F19" s="86"/>
      <c r="G19" s="86"/>
      <c r="H19" s="86"/>
      <c r="I19" s="86"/>
      <c r="J19" s="86"/>
      <c r="K19" s="86"/>
      <c r="L19" s="86"/>
      <c r="M19" s="86"/>
      <c r="N19" s="86"/>
      <c r="O19" s="86"/>
      <c r="P19" s="86"/>
      <c r="Q19" s="86"/>
    </row>
    <row r="20" spans="1:17" ht="14.25" customHeight="1" x14ac:dyDescent="0.35">
      <c r="A20" s="86"/>
      <c r="B20" s="70" t="str">
        <f>+respuestas!B37</f>
        <v>¿Se identifican condiciones o factores ambientales del territorio que inciden en el desarrollo de la fiesta?</v>
      </c>
      <c r="C20" s="86"/>
      <c r="D20" s="86"/>
      <c r="E20" s="86"/>
      <c r="F20" s="86"/>
      <c r="G20" s="86"/>
      <c r="H20" s="86"/>
      <c r="I20" s="86"/>
      <c r="J20" s="86"/>
      <c r="K20" s="86"/>
      <c r="L20" s="86"/>
      <c r="M20" s="86"/>
      <c r="N20" s="86"/>
      <c r="O20" s="86"/>
      <c r="P20" s="86"/>
      <c r="Q20" s="86"/>
    </row>
    <row r="21" spans="1:17" ht="22.5" customHeight="1" x14ac:dyDescent="0.35">
      <c r="A21" s="86"/>
      <c r="B21" s="122" t="str">
        <f>+respuestas!C37</f>
        <v>Busca reconocer la dependencia de la fiesta frente a condiciones ambientales y posibles riesgos para su realización.</v>
      </c>
      <c r="C21" s="122"/>
      <c r="D21" s="122"/>
      <c r="E21" s="122"/>
      <c r="F21" s="122"/>
      <c r="G21" s="122"/>
      <c r="H21" s="122"/>
      <c r="I21" s="122"/>
      <c r="J21" s="122"/>
      <c r="K21" s="122"/>
      <c r="L21" s="122"/>
      <c r="M21" s="122"/>
      <c r="N21" s="122"/>
      <c r="O21" s="122"/>
      <c r="P21" s="122"/>
      <c r="Q21" s="122"/>
    </row>
    <row r="22" spans="1:17" ht="14.25" customHeight="1" x14ac:dyDescent="0.35">
      <c r="A22" s="86"/>
      <c r="B22" s="160"/>
      <c r="C22" s="161"/>
      <c r="D22" s="161"/>
      <c r="E22" s="161"/>
      <c r="F22" s="161"/>
      <c r="G22" s="161"/>
      <c r="H22" s="161"/>
      <c r="I22" s="161"/>
      <c r="J22" s="161"/>
      <c r="K22" s="162"/>
      <c r="L22" s="86"/>
      <c r="M22" s="86"/>
      <c r="N22" s="86"/>
      <c r="O22" s="86"/>
      <c r="P22" s="86"/>
      <c r="Q22" s="86"/>
    </row>
    <row r="23" spans="1:17" ht="14.25" customHeight="1" x14ac:dyDescent="0.35">
      <c r="A23" s="86"/>
      <c r="B23" s="99"/>
      <c r="C23" s="86"/>
      <c r="D23" s="86"/>
      <c r="E23" s="86"/>
      <c r="F23" s="86"/>
      <c r="G23" s="86"/>
      <c r="H23" s="86"/>
      <c r="I23" s="86"/>
      <c r="J23" s="86"/>
      <c r="K23" s="86"/>
      <c r="L23" s="86"/>
      <c r="M23" s="86"/>
      <c r="N23" s="86"/>
      <c r="O23" s="86"/>
      <c r="P23" s="86"/>
      <c r="Q23" s="86"/>
    </row>
    <row r="24" spans="1:17" ht="14.25" customHeight="1" x14ac:dyDescent="0.35">
      <c r="A24" s="86"/>
      <c r="B24" s="70" t="str">
        <f>+respuestas!B41</f>
        <v>¿El paisaje, los ecosistemas o las características ambientales del territorio han influido en el origen, la temática o la memoria de la fiesta?</v>
      </c>
      <c r="C24" s="86"/>
      <c r="D24" s="86"/>
      <c r="E24" s="86"/>
      <c r="F24" s="86"/>
      <c r="G24" s="86"/>
      <c r="H24" s="86"/>
      <c r="I24" s="86"/>
      <c r="J24" s="86"/>
      <c r="K24" s="86"/>
      <c r="L24" s="86"/>
      <c r="M24" s="86"/>
      <c r="N24" s="86"/>
      <c r="O24" s="86"/>
      <c r="P24" s="86"/>
      <c r="Q24" s="86"/>
    </row>
    <row r="25" spans="1:17" ht="21" customHeight="1" x14ac:dyDescent="0.35">
      <c r="A25" s="86"/>
      <c r="B25" s="122" t="str">
        <f>+respuestas!C41</f>
        <v>Permite identificar la relación entre la historia de la fiesta y el entorno natural donde surgió.</v>
      </c>
      <c r="C25" s="122"/>
      <c r="D25" s="122"/>
      <c r="E25" s="122"/>
      <c r="F25" s="122"/>
      <c r="G25" s="122"/>
      <c r="H25" s="122"/>
      <c r="I25" s="122"/>
      <c r="J25" s="122"/>
      <c r="K25" s="122"/>
      <c r="L25" s="122"/>
      <c r="M25" s="122"/>
      <c r="N25" s="122"/>
      <c r="O25" s="122"/>
      <c r="P25" s="122"/>
      <c r="Q25" s="122"/>
    </row>
    <row r="26" spans="1:17" ht="14.25" customHeight="1" x14ac:dyDescent="0.35">
      <c r="A26" s="86"/>
      <c r="B26" s="160"/>
      <c r="C26" s="161"/>
      <c r="D26" s="161"/>
      <c r="E26" s="161"/>
      <c r="F26" s="161"/>
      <c r="G26" s="161"/>
      <c r="H26" s="161"/>
      <c r="I26" s="161"/>
      <c r="J26" s="161"/>
      <c r="K26" s="162"/>
      <c r="L26" s="86"/>
      <c r="M26" s="86"/>
      <c r="N26" s="86"/>
      <c r="O26" s="86"/>
      <c r="P26" s="86"/>
      <c r="Q26" s="86"/>
    </row>
    <row r="27" spans="1:17" ht="14.25" customHeight="1" x14ac:dyDescent="0.35">
      <c r="A27" s="86"/>
      <c r="B27" s="99"/>
      <c r="C27" s="86"/>
      <c r="D27" s="86"/>
      <c r="E27" s="86"/>
      <c r="F27" s="86"/>
      <c r="G27" s="86"/>
      <c r="H27" s="86"/>
      <c r="I27" s="86"/>
      <c r="J27" s="86"/>
      <c r="K27" s="86"/>
      <c r="L27" s="86"/>
      <c r="M27" s="86"/>
      <c r="N27" s="86"/>
      <c r="O27" s="86"/>
      <c r="P27" s="86"/>
      <c r="Q27" s="86"/>
    </row>
    <row r="28" spans="1:17" ht="15" customHeight="1" x14ac:dyDescent="0.35">
      <c r="A28" s="85" t="s">
        <v>60</v>
      </c>
      <c r="B28" s="85" t="s">
        <v>61</v>
      </c>
      <c r="C28" s="98"/>
      <c r="D28" s="98"/>
      <c r="E28" s="98"/>
      <c r="F28" s="98"/>
      <c r="G28" s="98"/>
      <c r="H28" s="98"/>
      <c r="I28" s="98"/>
      <c r="J28" s="98"/>
      <c r="K28" s="98"/>
      <c r="L28" s="98"/>
      <c r="M28" s="98"/>
      <c r="N28" s="98"/>
      <c r="O28" s="98"/>
      <c r="P28" s="98"/>
      <c r="Q28" s="98"/>
    </row>
    <row r="29" spans="1:17" ht="14.25" customHeight="1" x14ac:dyDescent="0.35">
      <c r="A29" s="86"/>
      <c r="B29" s="76"/>
      <c r="C29" s="86"/>
      <c r="D29" s="86"/>
      <c r="E29" s="86"/>
      <c r="F29" s="86"/>
      <c r="G29" s="86"/>
      <c r="H29" s="86"/>
      <c r="I29" s="86"/>
      <c r="J29" s="86"/>
      <c r="K29" s="86"/>
      <c r="L29" s="86"/>
      <c r="M29" s="86"/>
      <c r="N29" s="86"/>
      <c r="O29" s="86"/>
      <c r="P29" s="86"/>
      <c r="Q29" s="86"/>
    </row>
    <row r="30" spans="1:17" ht="14.25" customHeight="1" x14ac:dyDescent="0.35">
      <c r="A30" s="86"/>
      <c r="B30" s="70" t="str">
        <f>+respuestas!B45</f>
        <v>¿La fiesta cuenta con la participación de diferentes grupos poblacionales presentes en el territorio (niñas, niños, jóvenes, personas mayores, comunidades étnicas, campesinas u otros)?</v>
      </c>
      <c r="C30" s="86"/>
      <c r="D30" s="86"/>
      <c r="E30" s="86"/>
      <c r="F30" s="86"/>
      <c r="G30" s="86"/>
      <c r="H30" s="86"/>
      <c r="I30" s="86"/>
      <c r="J30" s="86"/>
      <c r="K30" s="86"/>
      <c r="L30" s="86"/>
      <c r="M30" s="86"/>
      <c r="N30" s="86"/>
      <c r="O30" s="86"/>
      <c r="P30" s="86"/>
      <c r="Q30" s="86"/>
    </row>
    <row r="31" spans="1:17" ht="21" customHeight="1" x14ac:dyDescent="0.35">
      <c r="A31" s="86"/>
      <c r="B31" s="122" t="str">
        <f>+respuestas!C45</f>
        <v>Busca conocer si la fiesta tiene algún enfoque poblacional.</v>
      </c>
      <c r="C31" s="122"/>
      <c r="D31" s="122"/>
      <c r="E31" s="122"/>
      <c r="F31" s="122"/>
      <c r="G31" s="122"/>
      <c r="H31" s="122"/>
      <c r="I31" s="122"/>
      <c r="J31" s="122"/>
      <c r="K31" s="122"/>
      <c r="L31" s="122"/>
      <c r="M31" s="122"/>
      <c r="N31" s="122"/>
      <c r="O31" s="122"/>
      <c r="P31" s="122"/>
      <c r="Q31" s="122"/>
    </row>
    <row r="32" spans="1:17" ht="14.25" customHeight="1" x14ac:dyDescent="0.35">
      <c r="A32" s="86"/>
      <c r="B32" s="160"/>
      <c r="C32" s="161"/>
      <c r="D32" s="161"/>
      <c r="E32" s="161"/>
      <c r="F32" s="161"/>
      <c r="G32" s="161"/>
      <c r="H32" s="161"/>
      <c r="I32" s="161"/>
      <c r="J32" s="161"/>
      <c r="K32" s="162"/>
      <c r="L32" s="86"/>
      <c r="M32" s="86"/>
      <c r="N32" s="86"/>
      <c r="O32" s="86"/>
      <c r="P32" s="86"/>
      <c r="Q32" s="86"/>
    </row>
    <row r="33" spans="1:17" ht="14.25" customHeight="1" x14ac:dyDescent="0.35">
      <c r="A33" s="86"/>
      <c r="B33" s="99"/>
      <c r="C33" s="86"/>
      <c r="D33" s="86"/>
      <c r="E33" s="86"/>
      <c r="F33" s="86"/>
      <c r="G33" s="86"/>
      <c r="H33" s="86"/>
      <c r="I33" s="86"/>
      <c r="J33" s="86"/>
      <c r="K33" s="86"/>
      <c r="L33" s="86"/>
      <c r="M33" s="86"/>
      <c r="N33" s="86"/>
      <c r="O33" s="86"/>
      <c r="P33" s="86"/>
      <c r="Q33" s="86"/>
    </row>
    <row r="34" spans="1:17" ht="14.25" customHeight="1" x14ac:dyDescent="0.35">
      <c r="A34" s="86"/>
      <c r="B34" s="70" t="str">
        <f>+respuestas!B49</f>
        <v>¿La fiesta cuenta con participación de personas provenientes de diferentes centros poblados del territorio (corregimientos, veredas, entre otros)?</v>
      </c>
      <c r="C34" s="86"/>
      <c r="D34" s="86"/>
      <c r="E34" s="86"/>
      <c r="F34" s="86"/>
      <c r="G34" s="86"/>
      <c r="H34" s="86"/>
      <c r="I34" s="86"/>
      <c r="J34" s="86"/>
      <c r="K34" s="86"/>
      <c r="L34" s="86"/>
      <c r="M34" s="86"/>
      <c r="N34" s="86"/>
      <c r="O34" s="86"/>
      <c r="P34" s="86"/>
      <c r="Q34" s="86"/>
    </row>
    <row r="35" spans="1:17" ht="21" customHeight="1" x14ac:dyDescent="0.35">
      <c r="A35" s="86"/>
      <c r="B35" s="122" t="str">
        <f>+respuestas!C49</f>
        <v>Permite identificar el alcance territorial de la participación dentro del municipio o territorio.</v>
      </c>
      <c r="C35" s="122"/>
      <c r="D35" s="122"/>
      <c r="E35" s="122"/>
      <c r="F35" s="122"/>
      <c r="G35" s="122"/>
      <c r="H35" s="122"/>
      <c r="I35" s="122"/>
      <c r="J35" s="122"/>
      <c r="K35" s="122"/>
      <c r="L35" s="122"/>
      <c r="M35" s="122"/>
      <c r="N35" s="122"/>
      <c r="O35" s="122"/>
      <c r="P35" s="122"/>
      <c r="Q35" s="122"/>
    </row>
    <row r="36" spans="1:17" ht="14.25" customHeight="1" x14ac:dyDescent="0.35">
      <c r="A36" s="86"/>
      <c r="B36" s="160"/>
      <c r="C36" s="161"/>
      <c r="D36" s="161"/>
      <c r="E36" s="161"/>
      <c r="F36" s="161"/>
      <c r="G36" s="161"/>
      <c r="H36" s="161"/>
      <c r="I36" s="161"/>
      <c r="J36" s="161"/>
      <c r="K36" s="162"/>
      <c r="L36" s="86"/>
      <c r="M36" s="86"/>
      <c r="N36" s="86"/>
      <c r="O36" s="86"/>
      <c r="P36" s="86"/>
      <c r="Q36" s="86"/>
    </row>
    <row r="37" spans="1:17" ht="14.25" customHeight="1" x14ac:dyDescent="0.35">
      <c r="A37" s="86"/>
      <c r="B37" s="99"/>
      <c r="C37" s="86"/>
      <c r="D37" s="86"/>
      <c r="E37" s="86"/>
      <c r="F37" s="86"/>
      <c r="G37" s="86"/>
      <c r="H37" s="86"/>
      <c r="I37" s="86"/>
      <c r="J37" s="86"/>
      <c r="K37" s="86"/>
      <c r="L37" s="86"/>
      <c r="M37" s="86"/>
      <c r="N37" s="86"/>
      <c r="O37" s="86"/>
      <c r="P37" s="86"/>
      <c r="Q37" s="86"/>
    </row>
    <row r="38" spans="1:17" ht="14.25" customHeight="1" x14ac:dyDescent="0.35">
      <c r="A38" s="86"/>
      <c r="B38" s="70" t="str">
        <f>+respuestas!B53</f>
        <v>¿La fiesta propicia la participación conjunta de diferentes generaciones durante su preparación o desarrollo?</v>
      </c>
      <c r="C38" s="86"/>
      <c r="D38" s="86"/>
      <c r="E38" s="86"/>
      <c r="F38" s="86"/>
      <c r="G38" s="86"/>
      <c r="H38" s="86"/>
      <c r="I38" s="86"/>
      <c r="J38" s="86"/>
      <c r="K38" s="86"/>
      <c r="L38" s="86"/>
      <c r="M38" s="86"/>
      <c r="N38" s="86"/>
      <c r="O38" s="86"/>
      <c r="P38" s="86"/>
      <c r="Q38" s="86"/>
    </row>
    <row r="39" spans="1:17" ht="14.5" x14ac:dyDescent="0.35">
      <c r="A39" s="86"/>
      <c r="B39" s="121" t="str">
        <f>+respuestas!C53</f>
        <v>Para responder esta pregunta, tenga en cuenta quiénes participan en la organización, preparación y desarrollo de la fiesta, independientemente del rol que desempeñen.</v>
      </c>
      <c r="C39" s="121"/>
      <c r="D39" s="121"/>
      <c r="E39" s="121"/>
      <c r="F39" s="121"/>
      <c r="G39" s="121"/>
      <c r="H39" s="121"/>
      <c r="I39" s="121"/>
      <c r="J39" s="121"/>
      <c r="K39" s="121"/>
      <c r="L39" s="121"/>
      <c r="M39" s="121"/>
      <c r="N39" s="121"/>
      <c r="O39" s="121"/>
      <c r="P39" s="121"/>
      <c r="Q39" s="121"/>
    </row>
    <row r="40" spans="1:17" ht="14.25" customHeight="1" x14ac:dyDescent="0.35">
      <c r="A40" s="86"/>
      <c r="B40" s="160"/>
      <c r="C40" s="161"/>
      <c r="D40" s="161"/>
      <c r="E40" s="161"/>
      <c r="F40" s="161"/>
      <c r="G40" s="161"/>
      <c r="H40" s="161"/>
      <c r="I40" s="161"/>
      <c r="J40" s="161"/>
      <c r="K40" s="162"/>
      <c r="L40" s="86"/>
      <c r="M40" s="86"/>
      <c r="N40" s="86"/>
      <c r="O40" s="86"/>
      <c r="P40" s="86"/>
      <c r="Q40" s="86"/>
    </row>
    <row r="41" spans="1:17" ht="14.25" customHeight="1" x14ac:dyDescent="0.35">
      <c r="A41" s="86"/>
      <c r="B41" s="99"/>
      <c r="C41" s="86"/>
      <c r="D41" s="86"/>
      <c r="E41" s="86"/>
      <c r="F41" s="86"/>
      <c r="G41" s="86"/>
      <c r="H41" s="86"/>
      <c r="I41" s="86"/>
      <c r="J41" s="86"/>
      <c r="K41" s="86"/>
      <c r="L41" s="86"/>
      <c r="M41" s="86"/>
      <c r="N41" s="86"/>
      <c r="O41" s="86"/>
      <c r="P41" s="86"/>
      <c r="Q41" s="86"/>
    </row>
    <row r="42" spans="1:17" ht="15" customHeight="1" x14ac:dyDescent="0.35">
      <c r="A42" s="85" t="s">
        <v>65</v>
      </c>
      <c r="B42" s="85" t="s">
        <v>66</v>
      </c>
      <c r="C42" s="98"/>
      <c r="D42" s="98"/>
      <c r="E42" s="98"/>
      <c r="F42" s="98"/>
      <c r="G42" s="98"/>
      <c r="H42" s="98"/>
      <c r="I42" s="98"/>
      <c r="J42" s="98"/>
      <c r="K42" s="98"/>
      <c r="L42" s="98"/>
      <c r="M42" s="98"/>
      <c r="N42" s="98"/>
      <c r="O42" s="98"/>
      <c r="P42" s="98"/>
      <c r="Q42" s="98"/>
    </row>
    <row r="43" spans="1:17" ht="14.25" customHeight="1" x14ac:dyDescent="0.35">
      <c r="A43" s="86"/>
      <c r="B43" s="76"/>
      <c r="C43" s="86"/>
      <c r="D43" s="86"/>
      <c r="E43" s="86"/>
      <c r="F43" s="86"/>
      <c r="G43" s="86"/>
      <c r="H43" s="86"/>
      <c r="I43" s="86"/>
      <c r="J43" s="86"/>
      <c r="K43" s="86"/>
      <c r="L43" s="86"/>
      <c r="M43" s="86"/>
      <c r="N43" s="86"/>
      <c r="O43" s="86"/>
      <c r="P43" s="86"/>
      <c r="Q43" s="86"/>
    </row>
    <row r="44" spans="1:17" ht="14.25" customHeight="1" x14ac:dyDescent="0.35">
      <c r="A44" s="86"/>
      <c r="B44" s="70" t="str">
        <f>+respuestas!B57</f>
        <v>¿Durante la fiesta están presentes conocimientos, prácticas u oficios tradicionales propios del territorio?</v>
      </c>
      <c r="C44" s="86"/>
      <c r="D44" s="86"/>
      <c r="E44" s="86"/>
      <c r="F44" s="86"/>
      <c r="G44" s="86"/>
      <c r="H44" s="86"/>
      <c r="I44" s="86"/>
      <c r="J44" s="86"/>
      <c r="K44" s="86"/>
      <c r="L44" s="86"/>
      <c r="M44" s="86"/>
      <c r="N44" s="86"/>
      <c r="O44" s="86"/>
      <c r="P44" s="86"/>
      <c r="Q44" s="86"/>
    </row>
    <row r="45" spans="1:17" ht="33" customHeight="1" x14ac:dyDescent="0.35">
      <c r="A45" s="86"/>
      <c r="B45" s="121" t="str">
        <f>+respuestas!C57</f>
        <v>Tenga en cuenta los conocimientos y prácticas que son reconocidos por la comunidad como parte de su tradición, independientemente de que estén formalmente documentados.</v>
      </c>
      <c r="C45" s="121"/>
      <c r="D45" s="121"/>
      <c r="E45" s="121"/>
      <c r="F45" s="121"/>
      <c r="G45" s="121"/>
      <c r="H45" s="121"/>
      <c r="I45" s="121"/>
      <c r="J45" s="121"/>
      <c r="K45" s="121"/>
      <c r="L45" s="121"/>
      <c r="M45" s="121"/>
      <c r="N45" s="121"/>
      <c r="O45" s="121"/>
      <c r="P45" s="121"/>
      <c r="Q45" s="121"/>
    </row>
    <row r="46" spans="1:17" ht="14.25" customHeight="1" x14ac:dyDescent="0.35">
      <c r="A46" s="86"/>
      <c r="B46" s="160"/>
      <c r="C46" s="161"/>
      <c r="D46" s="161"/>
      <c r="E46" s="161"/>
      <c r="F46" s="161"/>
      <c r="G46" s="161"/>
      <c r="H46" s="161"/>
      <c r="I46" s="161"/>
      <c r="J46" s="161"/>
      <c r="K46" s="162"/>
      <c r="L46" s="86"/>
      <c r="M46" s="86"/>
      <c r="N46" s="86"/>
      <c r="O46" s="86"/>
      <c r="P46" s="86"/>
      <c r="Q46" s="86"/>
    </row>
    <row r="47" spans="1:17" ht="14.25" customHeight="1" x14ac:dyDescent="0.35">
      <c r="A47" s="86"/>
      <c r="B47" s="75"/>
      <c r="C47" s="75"/>
      <c r="D47" s="75"/>
      <c r="E47" s="75"/>
      <c r="F47" s="75"/>
      <c r="G47" s="75"/>
      <c r="H47" s="75"/>
      <c r="I47" s="75"/>
      <c r="J47" s="75"/>
      <c r="K47" s="75"/>
      <c r="L47" s="86"/>
      <c r="M47" s="86"/>
      <c r="N47" s="86"/>
      <c r="O47" s="86"/>
      <c r="P47" s="86"/>
      <c r="Q47" s="86"/>
    </row>
    <row r="48" spans="1:17" ht="14.25" customHeight="1" x14ac:dyDescent="0.35">
      <c r="A48" s="86"/>
      <c r="B48" s="77" t="str">
        <f>+respuestas!B61</f>
        <v>¿Las actividades de la fiesta incorporan oficios tradicionales (gastronomía, vestuario, artesanías, entre otros) representativos de las comunidades o grupos poblacionales del territorio?</v>
      </c>
      <c r="C48" s="86"/>
      <c r="D48" s="86"/>
      <c r="E48" s="86"/>
      <c r="F48" s="86"/>
      <c r="G48" s="86"/>
      <c r="H48" s="86"/>
      <c r="I48" s="86"/>
      <c r="J48" s="86"/>
      <c r="K48" s="86"/>
      <c r="L48" s="86"/>
      <c r="M48" s="86"/>
      <c r="N48" s="86"/>
      <c r="O48" s="86"/>
      <c r="P48" s="86"/>
      <c r="Q48" s="86"/>
    </row>
    <row r="49" spans="1:17" ht="29.15" customHeight="1" x14ac:dyDescent="0.35">
      <c r="A49" s="86"/>
      <c r="B49" s="121" t="str">
        <f>+respuestas!C61</f>
        <v>Considere los oficios que hacen parte de las actividades, muestras, presentaciones, ventas o demostraciones realizadas durante la fiesta.</v>
      </c>
      <c r="C49" s="121"/>
      <c r="D49" s="121"/>
      <c r="E49" s="121"/>
      <c r="F49" s="121"/>
      <c r="G49" s="121"/>
      <c r="H49" s="121"/>
      <c r="I49" s="121"/>
      <c r="J49" s="121"/>
      <c r="K49" s="121"/>
      <c r="L49" s="121"/>
      <c r="M49" s="121"/>
      <c r="N49" s="121"/>
      <c r="O49" s="121"/>
      <c r="P49" s="121"/>
      <c r="Q49" s="121"/>
    </row>
    <row r="50" spans="1:17" ht="14.25" customHeight="1" x14ac:dyDescent="0.35">
      <c r="A50" s="86"/>
      <c r="B50" s="160"/>
      <c r="C50" s="161"/>
      <c r="D50" s="161"/>
      <c r="E50" s="161"/>
      <c r="F50" s="161"/>
      <c r="G50" s="161"/>
      <c r="H50" s="161"/>
      <c r="I50" s="161"/>
      <c r="J50" s="161"/>
      <c r="K50" s="162"/>
      <c r="L50" s="86"/>
      <c r="M50" s="86"/>
      <c r="N50" s="86"/>
      <c r="O50" s="86"/>
      <c r="P50" s="86"/>
      <c r="Q50" s="86"/>
    </row>
    <row r="51" spans="1:17" ht="14.25" customHeight="1" x14ac:dyDescent="0.35">
      <c r="A51" s="86"/>
      <c r="B51" s="75"/>
      <c r="C51" s="75"/>
      <c r="D51" s="75"/>
      <c r="E51" s="75"/>
      <c r="F51" s="75"/>
      <c r="G51" s="75"/>
      <c r="H51" s="75"/>
      <c r="I51" s="75"/>
      <c r="J51" s="75"/>
      <c r="K51" s="75"/>
      <c r="L51" s="86"/>
      <c r="M51" s="86"/>
      <c r="N51" s="86"/>
      <c r="O51" s="86"/>
      <c r="P51" s="86"/>
      <c r="Q51" s="86"/>
    </row>
    <row r="52" spans="1:17" ht="14.5" x14ac:dyDescent="0.35">
      <c r="A52" s="86"/>
      <c r="B52" s="128" t="str">
        <f>+respuestas!B65</f>
        <v>¿Durante la preparación y el desarrollo de la fiesta se realizan acciones relacionadas con el cuidado del ecosistema natural del territorio?</v>
      </c>
      <c r="C52" s="128"/>
      <c r="D52" s="128"/>
      <c r="E52" s="128"/>
      <c r="F52" s="128"/>
      <c r="G52" s="128"/>
      <c r="H52" s="128"/>
      <c r="I52" s="128"/>
      <c r="J52" s="128"/>
      <c r="K52" s="128"/>
      <c r="L52" s="128"/>
      <c r="M52" s="128"/>
      <c r="N52" s="128"/>
      <c r="O52" s="86"/>
      <c r="P52" s="86"/>
      <c r="Q52" s="86"/>
    </row>
    <row r="53" spans="1:17" ht="31" customHeight="1" x14ac:dyDescent="0.35">
      <c r="A53" s="86"/>
      <c r="B53" s="121" t="str">
        <f>+respuestas!C65</f>
        <v>Tenga en cuenta las acciones implementadas antes, durante o después de la fiesta para gestionar los impactos sobre el entorno natural.</v>
      </c>
      <c r="C53" s="121"/>
      <c r="D53" s="121"/>
      <c r="E53" s="121"/>
      <c r="F53" s="121"/>
      <c r="G53" s="121"/>
      <c r="H53" s="121"/>
      <c r="I53" s="121"/>
      <c r="J53" s="121"/>
      <c r="K53" s="121"/>
      <c r="L53" s="121"/>
      <c r="M53" s="121"/>
      <c r="N53" s="121"/>
      <c r="O53" s="121"/>
      <c r="P53" s="121"/>
      <c r="Q53" s="121"/>
    </row>
    <row r="54" spans="1:17" ht="14.25" customHeight="1" x14ac:dyDescent="0.35">
      <c r="A54" s="86"/>
      <c r="B54" s="160"/>
      <c r="C54" s="161"/>
      <c r="D54" s="161"/>
      <c r="E54" s="161"/>
      <c r="F54" s="161"/>
      <c r="G54" s="161"/>
      <c r="H54" s="161"/>
      <c r="I54" s="161"/>
      <c r="J54" s="161"/>
      <c r="K54" s="162"/>
      <c r="L54" s="86"/>
      <c r="M54" s="86"/>
      <c r="N54" s="86"/>
      <c r="O54" s="86"/>
      <c r="P54" s="86"/>
      <c r="Q54" s="86"/>
    </row>
    <row r="55" spans="1:17" ht="14.25" customHeight="1" x14ac:dyDescent="0.35">
      <c r="A55" s="86"/>
      <c r="B55" s="99"/>
      <c r="C55" s="86"/>
      <c r="D55" s="86"/>
      <c r="E55" s="86"/>
      <c r="F55" s="86"/>
      <c r="G55" s="86"/>
      <c r="H55" s="86"/>
      <c r="I55" s="86"/>
      <c r="J55" s="86"/>
      <c r="K55" s="86"/>
      <c r="L55" s="86"/>
      <c r="M55" s="86"/>
      <c r="N55" s="86"/>
      <c r="O55" s="86"/>
      <c r="P55" s="86"/>
      <c r="Q55" s="86"/>
    </row>
    <row r="56" spans="1:17" ht="15" customHeight="1" x14ac:dyDescent="0.35">
      <c r="A56" s="85" t="s">
        <v>70</v>
      </c>
      <c r="B56" s="85" t="s">
        <v>71</v>
      </c>
      <c r="C56" s="98"/>
      <c r="D56" s="98"/>
      <c r="E56" s="98"/>
      <c r="F56" s="98"/>
      <c r="G56" s="98"/>
      <c r="H56" s="98"/>
      <c r="I56" s="98"/>
      <c r="J56" s="98"/>
      <c r="K56" s="98"/>
      <c r="L56" s="98"/>
      <c r="M56" s="98"/>
      <c r="N56" s="98"/>
      <c r="O56" s="98"/>
      <c r="P56" s="98"/>
      <c r="Q56" s="98"/>
    </row>
    <row r="57" spans="1:17" ht="14.25" customHeight="1" x14ac:dyDescent="0.35">
      <c r="A57" s="86"/>
      <c r="B57" s="76"/>
      <c r="C57" s="86"/>
      <c r="D57" s="86"/>
      <c r="E57" s="86"/>
      <c r="F57" s="86"/>
      <c r="G57" s="86"/>
      <c r="H57" s="86"/>
      <c r="I57" s="86"/>
      <c r="J57" s="86"/>
      <c r="K57" s="86"/>
      <c r="L57" s="86"/>
      <c r="M57" s="86"/>
      <c r="N57" s="86"/>
      <c r="O57" s="86"/>
      <c r="P57" s="86"/>
      <c r="Q57" s="86"/>
    </row>
    <row r="58" spans="1:17" ht="14.25" customHeight="1" x14ac:dyDescent="0.35">
      <c r="A58" s="86"/>
      <c r="B58" s="70" t="str">
        <f>+respuestas!B69</f>
        <v>¿La organización de la fiesta desarrolla acciones para divulgar la historia y el origen de la fiesta entre los participantes y la comunidad?</v>
      </c>
      <c r="C58" s="86"/>
      <c r="D58" s="86"/>
      <c r="E58" s="86"/>
      <c r="F58" s="86"/>
      <c r="G58" s="86"/>
      <c r="H58" s="86"/>
      <c r="I58" s="86"/>
      <c r="J58" s="86"/>
      <c r="K58" s="86"/>
      <c r="L58" s="86"/>
      <c r="M58" s="86"/>
      <c r="N58" s="86"/>
      <c r="O58" s="86"/>
      <c r="P58" s="86"/>
      <c r="Q58" s="86"/>
    </row>
    <row r="59" spans="1:17" ht="29.15" customHeight="1" x14ac:dyDescent="0.35">
      <c r="A59" s="86"/>
      <c r="B59" s="121" t="str">
        <f>+respuestas!C69</f>
        <v>Considere cualquier medio utilizado para compartir esta información, como actividades pedagógicas, material divulgativo, recorridos, voz a voz, perifoneo, exposiciones o medios digitales.</v>
      </c>
      <c r="C59" s="121"/>
      <c r="D59" s="121"/>
      <c r="E59" s="121"/>
      <c r="F59" s="121"/>
      <c r="G59" s="121"/>
      <c r="H59" s="121"/>
      <c r="I59" s="121"/>
      <c r="J59" s="121"/>
      <c r="K59" s="121"/>
      <c r="L59" s="121"/>
      <c r="M59" s="121"/>
      <c r="N59" s="121"/>
      <c r="O59" s="121"/>
      <c r="P59" s="121"/>
      <c r="Q59" s="121"/>
    </row>
    <row r="60" spans="1:17" ht="14.25" customHeight="1" x14ac:dyDescent="0.35">
      <c r="A60" s="86"/>
      <c r="B60" s="160"/>
      <c r="C60" s="161"/>
      <c r="D60" s="161"/>
      <c r="E60" s="161"/>
      <c r="F60" s="161"/>
      <c r="G60" s="161"/>
      <c r="H60" s="161"/>
      <c r="I60" s="161"/>
      <c r="J60" s="161"/>
      <c r="K60" s="162"/>
      <c r="L60" s="86"/>
      <c r="M60" s="86"/>
      <c r="N60" s="86"/>
      <c r="O60" s="86"/>
      <c r="P60" s="86"/>
      <c r="Q60" s="86"/>
    </row>
    <row r="61" spans="1:17" ht="14.25" customHeight="1" x14ac:dyDescent="0.35">
      <c r="A61" s="86"/>
      <c r="B61" s="75"/>
      <c r="C61" s="75"/>
      <c r="D61" s="75"/>
      <c r="E61" s="75"/>
      <c r="F61" s="75"/>
      <c r="G61" s="75"/>
      <c r="H61" s="75"/>
      <c r="I61" s="75"/>
      <c r="J61" s="75"/>
      <c r="K61" s="75"/>
      <c r="L61" s="86"/>
      <c r="M61" s="86"/>
      <c r="N61" s="86"/>
      <c r="O61" s="86"/>
      <c r="P61" s="86"/>
      <c r="Q61" s="86"/>
    </row>
    <row r="62" spans="1:17" ht="14.25" customHeight="1" x14ac:dyDescent="0.35">
      <c r="A62" s="86"/>
      <c r="B62" s="78" t="str">
        <f>+respuestas!B73</f>
        <v>¿La memoria o la temática de la fiesta reflejan transformaciones ambientales, culturales o sociales del territorio a lo largo del tiempo?</v>
      </c>
      <c r="C62" s="86"/>
      <c r="D62" s="86"/>
      <c r="E62" s="86"/>
      <c r="F62" s="86"/>
      <c r="G62" s="86"/>
      <c r="H62" s="86"/>
      <c r="I62" s="86"/>
      <c r="J62" s="86"/>
      <c r="K62" s="86"/>
      <c r="L62" s="86"/>
      <c r="M62" s="86"/>
      <c r="N62" s="86"/>
      <c r="O62" s="86"/>
      <c r="P62" s="86"/>
      <c r="Q62" s="86"/>
    </row>
    <row r="63" spans="1:17" ht="29.15" customHeight="1" x14ac:dyDescent="0.35">
      <c r="A63" s="86"/>
      <c r="B63" s="122" t="str">
        <f>+respuestas!C73</f>
        <v>Reflexione sobre los cambios ocurridos en la fiesta desde su creación o en los últimos años y las razones que los motivaron.</v>
      </c>
      <c r="C63" s="122"/>
      <c r="D63" s="122"/>
      <c r="E63" s="122"/>
      <c r="F63" s="122"/>
      <c r="G63" s="122"/>
      <c r="H63" s="122"/>
      <c r="I63" s="122"/>
      <c r="J63" s="122"/>
      <c r="K63" s="122"/>
      <c r="L63" s="122"/>
      <c r="M63" s="122"/>
      <c r="N63" s="122"/>
      <c r="O63" s="122"/>
      <c r="P63" s="122"/>
      <c r="Q63" s="122"/>
    </row>
    <row r="64" spans="1:17" ht="14.25" customHeight="1" x14ac:dyDescent="0.35">
      <c r="A64" s="86"/>
      <c r="B64" s="160"/>
      <c r="C64" s="161"/>
      <c r="D64" s="161"/>
      <c r="E64" s="161"/>
      <c r="F64" s="161"/>
      <c r="G64" s="161"/>
      <c r="H64" s="161"/>
      <c r="I64" s="161"/>
      <c r="J64" s="161"/>
      <c r="K64" s="162"/>
      <c r="L64" s="86"/>
      <c r="M64" s="86"/>
      <c r="N64" s="86"/>
      <c r="O64" s="86"/>
      <c r="P64" s="86"/>
      <c r="Q64" s="86"/>
    </row>
    <row r="65" spans="1:17" ht="14.25" customHeight="1" x14ac:dyDescent="0.35">
      <c r="A65" s="86"/>
      <c r="B65" s="75"/>
      <c r="C65" s="75"/>
      <c r="D65" s="75"/>
      <c r="E65" s="75"/>
      <c r="F65" s="75"/>
      <c r="G65" s="75"/>
      <c r="H65" s="75"/>
      <c r="I65" s="75"/>
      <c r="J65" s="75"/>
      <c r="K65" s="75"/>
      <c r="L65" s="86"/>
      <c r="M65" s="86"/>
      <c r="N65" s="86"/>
      <c r="O65" s="86"/>
      <c r="P65" s="86"/>
      <c r="Q65" s="86"/>
    </row>
    <row r="66" spans="1:17" ht="14.25" customHeight="1" x14ac:dyDescent="0.35">
      <c r="A66" s="125">
        <v>2</v>
      </c>
      <c r="B66" s="125" t="s">
        <v>629</v>
      </c>
      <c r="C66" s="126"/>
      <c r="D66" s="126"/>
      <c r="E66" s="126"/>
      <c r="F66" s="126"/>
      <c r="G66" s="126"/>
      <c r="H66" s="126"/>
      <c r="I66" s="126"/>
      <c r="J66" s="126"/>
      <c r="K66" s="126"/>
      <c r="L66" s="126"/>
      <c r="M66" s="126"/>
      <c r="N66" s="126"/>
      <c r="O66" s="126"/>
      <c r="P66" s="126"/>
      <c r="Q66" s="126"/>
    </row>
    <row r="67" spans="1:17" ht="14.25" customHeight="1" x14ac:dyDescent="0.35">
      <c r="A67" s="126"/>
      <c r="B67" s="126"/>
      <c r="C67" s="126"/>
      <c r="D67" s="126"/>
      <c r="E67" s="126"/>
      <c r="F67" s="126"/>
      <c r="G67" s="126"/>
      <c r="H67" s="126"/>
      <c r="I67" s="126"/>
      <c r="J67" s="126"/>
      <c r="K67" s="126"/>
      <c r="L67" s="126"/>
      <c r="M67" s="126"/>
      <c r="N67" s="126"/>
      <c r="O67" s="126"/>
      <c r="P67" s="126"/>
      <c r="Q67" s="126"/>
    </row>
    <row r="68" spans="1:17" ht="55.5" customHeight="1" x14ac:dyDescent="0.35">
      <c r="A68" s="86"/>
      <c r="B68" s="123" t="s">
        <v>73</v>
      </c>
      <c r="C68" s="124"/>
      <c r="D68" s="124"/>
      <c r="E68" s="124"/>
      <c r="F68" s="124"/>
      <c r="G68" s="124"/>
      <c r="H68" s="124"/>
      <c r="I68" s="124"/>
      <c r="J68" s="124"/>
      <c r="K68" s="124"/>
      <c r="L68" s="124"/>
      <c r="M68" s="124"/>
      <c r="N68" s="124"/>
      <c r="O68" s="124"/>
      <c r="P68" s="124"/>
      <c r="Q68" s="86"/>
    </row>
    <row r="69" spans="1:17" ht="15" customHeight="1" x14ac:dyDescent="0.35">
      <c r="A69" s="85" t="s">
        <v>74</v>
      </c>
      <c r="B69" s="85" t="s">
        <v>75</v>
      </c>
      <c r="C69" s="98"/>
      <c r="D69" s="98"/>
      <c r="E69" s="98"/>
      <c r="F69" s="98"/>
      <c r="G69" s="98"/>
      <c r="H69" s="98"/>
      <c r="I69" s="98"/>
      <c r="J69" s="98"/>
      <c r="K69" s="98"/>
      <c r="L69" s="98"/>
      <c r="M69" s="98"/>
      <c r="N69" s="98"/>
      <c r="O69" s="98"/>
      <c r="P69" s="98"/>
      <c r="Q69" s="98"/>
    </row>
    <row r="70" spans="1:17" ht="14.25" customHeight="1" x14ac:dyDescent="0.35">
      <c r="A70" s="86"/>
      <c r="B70" s="76"/>
      <c r="C70" s="86"/>
      <c r="D70" s="86"/>
      <c r="E70" s="86"/>
      <c r="F70" s="86"/>
      <c r="G70" s="86"/>
      <c r="H70" s="86"/>
      <c r="I70" s="86"/>
      <c r="J70" s="86"/>
      <c r="K70" s="86"/>
      <c r="L70" s="86"/>
      <c r="M70" s="86"/>
      <c r="N70" s="86"/>
      <c r="O70" s="86"/>
      <c r="P70" s="86"/>
      <c r="Q70" s="86"/>
    </row>
    <row r="71" spans="1:17" ht="14.25" customHeight="1" x14ac:dyDescent="0.35">
      <c r="A71" s="86"/>
      <c r="B71" s="70" t="str">
        <f>+respuestas!B77</f>
        <v>¿La fiesta cuenta con relatos, historias o significados documentados o reconocidos por la organización y/o la comunidad portadora?</v>
      </c>
      <c r="C71" s="86"/>
      <c r="D71" s="86"/>
      <c r="E71" s="86"/>
      <c r="F71" s="86"/>
      <c r="G71" s="86"/>
      <c r="H71" s="86"/>
      <c r="I71" s="86"/>
      <c r="J71" s="86"/>
      <c r="K71" s="86"/>
      <c r="L71" s="86"/>
      <c r="M71" s="86"/>
      <c r="N71" s="86"/>
      <c r="O71" s="86"/>
      <c r="P71" s="86"/>
      <c r="Q71" s="86"/>
    </row>
    <row r="72" spans="1:17" ht="29.5" customHeight="1" x14ac:dyDescent="0.35">
      <c r="A72" s="86"/>
      <c r="B72" s="121" t="str">
        <f>+respuestas!C77</f>
        <v>Considere tanto documentos escritos como registros audiovisuales, investigaciones, archivos o relatos transmitidos por la comunidad.</v>
      </c>
      <c r="C72" s="121"/>
      <c r="D72" s="121"/>
      <c r="E72" s="121"/>
      <c r="F72" s="121"/>
      <c r="G72" s="121"/>
      <c r="H72" s="121"/>
      <c r="I72" s="121"/>
      <c r="J72" s="121"/>
      <c r="K72" s="121"/>
      <c r="L72" s="121"/>
      <c r="M72" s="121"/>
      <c r="N72" s="121"/>
      <c r="O72" s="121"/>
      <c r="P72" s="121"/>
      <c r="Q72" s="121"/>
    </row>
    <row r="73" spans="1:17" ht="14.25" customHeight="1" x14ac:dyDescent="0.35">
      <c r="A73" s="86"/>
      <c r="B73" s="160"/>
      <c r="C73" s="161"/>
      <c r="D73" s="161"/>
      <c r="E73" s="161"/>
      <c r="F73" s="161"/>
      <c r="G73" s="161"/>
      <c r="H73" s="161"/>
      <c r="I73" s="161"/>
      <c r="J73" s="161"/>
      <c r="K73" s="162"/>
      <c r="L73" s="86"/>
      <c r="M73" s="86"/>
      <c r="N73" s="86"/>
      <c r="O73" s="86"/>
      <c r="P73" s="86"/>
      <c r="Q73" s="86"/>
    </row>
    <row r="74" spans="1:17" ht="14.25" customHeight="1" x14ac:dyDescent="0.35">
      <c r="A74" s="86"/>
      <c r="B74" s="99"/>
      <c r="C74" s="86"/>
      <c r="D74" s="86"/>
      <c r="E74" s="86"/>
      <c r="F74" s="86"/>
      <c r="G74" s="86"/>
      <c r="H74" s="86"/>
      <c r="I74" s="86"/>
      <c r="J74" s="86"/>
      <c r="K74" s="86"/>
      <c r="L74" s="86"/>
      <c r="M74" s="86"/>
      <c r="N74" s="86"/>
      <c r="O74" s="86"/>
      <c r="P74" s="86"/>
      <c r="Q74" s="86"/>
    </row>
    <row r="75" spans="1:17" ht="14.25" customHeight="1" x14ac:dyDescent="0.35">
      <c r="A75" s="86"/>
      <c r="B75" s="77" t="str">
        <f>+respuestas!B81</f>
        <v>¿La programación de la fiesta incorpora elementos representativos de la identidad del territorio y de los grupos poblacionales que participan en ella?</v>
      </c>
      <c r="C75" s="86"/>
      <c r="D75" s="86"/>
      <c r="E75" s="86"/>
      <c r="F75" s="86"/>
      <c r="G75" s="86"/>
      <c r="H75" s="86"/>
      <c r="I75" s="86"/>
      <c r="J75" s="86"/>
      <c r="K75" s="86"/>
      <c r="L75" s="86"/>
      <c r="M75" s="86"/>
      <c r="N75" s="86"/>
      <c r="O75" s="86"/>
      <c r="P75" s="86"/>
      <c r="Q75" s="86"/>
    </row>
    <row r="76" spans="1:17" ht="29.5" customHeight="1" x14ac:dyDescent="0.35">
      <c r="A76" s="86"/>
      <c r="B76" s="121" t="str">
        <f>+respuestas!C81</f>
        <v>Tenga en cuenta símbolos, expresiones culturales, personajes, alimentos, música, lenguajes, vestuarios u otros elementos que identifiquen al territorio.</v>
      </c>
      <c r="C76" s="121"/>
      <c r="D76" s="121"/>
      <c r="E76" s="121"/>
      <c r="F76" s="121"/>
      <c r="G76" s="121"/>
      <c r="H76" s="121"/>
      <c r="I76" s="121"/>
      <c r="J76" s="121"/>
      <c r="K76" s="121"/>
      <c r="L76" s="121"/>
      <c r="M76" s="121"/>
      <c r="N76" s="121"/>
      <c r="O76" s="121"/>
      <c r="P76" s="121"/>
      <c r="Q76" s="121"/>
    </row>
    <row r="77" spans="1:17" ht="14.25" customHeight="1" x14ac:dyDescent="0.35">
      <c r="A77" s="86"/>
      <c r="B77" s="160"/>
      <c r="C77" s="161"/>
      <c r="D77" s="161"/>
      <c r="E77" s="161"/>
      <c r="F77" s="161"/>
      <c r="G77" s="161"/>
      <c r="H77" s="161"/>
      <c r="I77" s="161"/>
      <c r="J77" s="161"/>
      <c r="K77" s="162"/>
      <c r="L77" s="86"/>
      <c r="M77" s="86"/>
      <c r="N77" s="86"/>
      <c r="O77" s="86"/>
      <c r="P77" s="86"/>
      <c r="Q77" s="86"/>
    </row>
    <row r="78" spans="1:17" ht="14.25" customHeight="1" x14ac:dyDescent="0.35">
      <c r="A78" s="86"/>
      <c r="B78" s="99"/>
      <c r="C78" s="86"/>
      <c r="D78" s="86"/>
      <c r="E78" s="86"/>
      <c r="F78" s="86"/>
      <c r="G78" s="86"/>
      <c r="H78" s="86"/>
      <c r="I78" s="86"/>
      <c r="J78" s="86"/>
      <c r="K78" s="86"/>
      <c r="L78" s="86"/>
      <c r="M78" s="86"/>
      <c r="N78" s="86"/>
      <c r="O78" s="86"/>
      <c r="P78" s="86"/>
      <c r="Q78" s="86"/>
    </row>
    <row r="79" spans="1:17" ht="15" customHeight="1" x14ac:dyDescent="0.35">
      <c r="A79" s="85" t="s">
        <v>77</v>
      </c>
      <c r="B79" s="85" t="s">
        <v>78</v>
      </c>
      <c r="C79" s="98"/>
      <c r="D79" s="98"/>
      <c r="E79" s="98"/>
      <c r="F79" s="98"/>
      <c r="G79" s="98"/>
      <c r="H79" s="98"/>
      <c r="I79" s="98"/>
      <c r="J79" s="98"/>
      <c r="K79" s="98"/>
      <c r="L79" s="98"/>
      <c r="M79" s="98"/>
      <c r="N79" s="98"/>
      <c r="O79" s="98"/>
      <c r="P79" s="98"/>
      <c r="Q79" s="98"/>
    </row>
    <row r="80" spans="1:17" ht="14.25" customHeight="1" x14ac:dyDescent="0.35">
      <c r="A80" s="86"/>
      <c r="B80" s="76"/>
      <c r="C80" s="86"/>
      <c r="D80" s="86"/>
      <c r="E80" s="86"/>
      <c r="F80" s="86"/>
      <c r="G80" s="86"/>
      <c r="H80" s="86"/>
      <c r="I80" s="86"/>
      <c r="J80" s="86"/>
      <c r="K80" s="86"/>
      <c r="L80" s="86"/>
      <c r="M80" s="86"/>
      <c r="N80" s="86"/>
      <c r="O80" s="86"/>
      <c r="P80" s="86"/>
      <c r="Q80" s="86"/>
    </row>
    <row r="81" spans="1:17" ht="14.25" customHeight="1" x14ac:dyDescent="0.35">
      <c r="A81" s="86"/>
      <c r="B81" s="70" t="str">
        <f>+respuestas!B85</f>
        <v>¿La fiesta incorpora rituales, ceremonias o prácticas tradicionales que hacen parte de su patrimonio cultural?</v>
      </c>
      <c r="C81" s="86"/>
      <c r="D81" s="86"/>
      <c r="E81" s="86"/>
      <c r="F81" s="86"/>
      <c r="G81" s="86"/>
      <c r="H81" s="86"/>
      <c r="I81" s="86"/>
      <c r="J81" s="86"/>
      <c r="K81" s="86"/>
      <c r="L81" s="86"/>
      <c r="M81" s="86"/>
      <c r="N81" s="86"/>
      <c r="O81" s="86"/>
      <c r="P81" s="86"/>
      <c r="Q81" s="86"/>
    </row>
    <row r="82" spans="1:17" ht="29.5" customHeight="1" x14ac:dyDescent="0.35">
      <c r="A82" s="86"/>
      <c r="B82" s="121" t="str">
        <f>+respuestas!C85</f>
        <v>Considere aquellas actividades que la comunidad reconoce como parte esencial o característica de la celebración.</v>
      </c>
      <c r="C82" s="121"/>
      <c r="D82" s="121"/>
      <c r="E82" s="121"/>
      <c r="F82" s="121"/>
      <c r="G82" s="121"/>
      <c r="H82" s="121"/>
      <c r="I82" s="121"/>
      <c r="J82" s="121"/>
      <c r="K82" s="121"/>
      <c r="L82" s="121"/>
      <c r="M82" s="121"/>
      <c r="N82" s="121"/>
      <c r="O82" s="121"/>
      <c r="P82" s="121"/>
      <c r="Q82" s="121"/>
    </row>
    <row r="83" spans="1:17" ht="14.25" customHeight="1" x14ac:dyDescent="0.35">
      <c r="A83" s="86"/>
      <c r="B83" s="160"/>
      <c r="C83" s="161"/>
      <c r="D83" s="161"/>
      <c r="E83" s="161"/>
      <c r="F83" s="161"/>
      <c r="G83" s="161"/>
      <c r="H83" s="161"/>
      <c r="I83" s="161"/>
      <c r="J83" s="161"/>
      <c r="K83" s="162"/>
      <c r="L83" s="86"/>
      <c r="M83" s="86"/>
      <c r="N83" s="86"/>
      <c r="O83" s="86"/>
      <c r="P83" s="86"/>
      <c r="Q83" s="86"/>
    </row>
    <row r="84" spans="1:17" ht="14.25" customHeight="1" x14ac:dyDescent="0.35">
      <c r="A84" s="86"/>
      <c r="B84" s="99"/>
      <c r="C84" s="86"/>
      <c r="D84" s="86"/>
      <c r="E84" s="86"/>
      <c r="F84" s="86"/>
      <c r="G84" s="86"/>
      <c r="H84" s="86"/>
      <c r="I84" s="86"/>
      <c r="J84" s="86"/>
      <c r="K84" s="86"/>
      <c r="L84" s="86"/>
      <c r="M84" s="86"/>
      <c r="N84" s="86"/>
      <c r="O84" s="86"/>
      <c r="P84" s="86"/>
      <c r="Q84" s="86"/>
    </row>
    <row r="85" spans="1:17" ht="14.25" customHeight="1" x14ac:dyDescent="0.35">
      <c r="A85" s="86"/>
      <c r="B85" s="70" t="str">
        <f>+respuestas!B89</f>
        <v>¿Los rituales, ceremonias o prácticas tradicionales han experimentado transformaciones o cambios a lo largo del tiempo?</v>
      </c>
      <c r="C85" s="86"/>
      <c r="D85" s="86"/>
      <c r="E85" s="86"/>
      <c r="F85" s="86"/>
      <c r="G85" s="86"/>
      <c r="H85" s="86"/>
      <c r="I85" s="86"/>
      <c r="J85" s="86"/>
      <c r="K85" s="86"/>
      <c r="L85" s="86"/>
      <c r="M85" s="86"/>
      <c r="N85" s="86"/>
      <c r="O85" s="86"/>
      <c r="P85" s="86"/>
      <c r="Q85" s="86"/>
    </row>
    <row r="86" spans="1:17" ht="29.5" customHeight="1" x14ac:dyDescent="0.35">
      <c r="A86" s="86"/>
      <c r="B86" s="122" t="str">
        <f>+respuestas!C89</f>
        <v>Tenga en cuenta cambios en su forma de realización, significado, participantes o frecuencia, independientemente de su causa.</v>
      </c>
      <c r="C86" s="122"/>
      <c r="D86" s="122"/>
      <c r="E86" s="122"/>
      <c r="F86" s="122"/>
      <c r="G86" s="122"/>
      <c r="H86" s="122"/>
      <c r="I86" s="122"/>
      <c r="J86" s="122"/>
      <c r="K86" s="122"/>
      <c r="L86" s="122"/>
      <c r="M86" s="122"/>
      <c r="N86" s="122"/>
      <c r="O86" s="122"/>
      <c r="P86" s="122"/>
      <c r="Q86" s="122"/>
    </row>
    <row r="87" spans="1:17" ht="14.25" customHeight="1" x14ac:dyDescent="0.35">
      <c r="A87" s="86"/>
      <c r="B87" s="160"/>
      <c r="C87" s="161"/>
      <c r="D87" s="161"/>
      <c r="E87" s="161"/>
      <c r="F87" s="161"/>
      <c r="G87" s="161"/>
      <c r="H87" s="161"/>
      <c r="I87" s="161"/>
      <c r="J87" s="161"/>
      <c r="K87" s="162"/>
      <c r="L87" s="86"/>
      <c r="M87" s="86"/>
      <c r="N87" s="86"/>
      <c r="O87" s="86"/>
      <c r="P87" s="86"/>
      <c r="Q87" s="86"/>
    </row>
    <row r="88" spans="1:17" ht="14.25" customHeight="1" x14ac:dyDescent="0.35">
      <c r="A88" s="86"/>
      <c r="B88" s="99"/>
      <c r="C88" s="86"/>
      <c r="D88" s="86"/>
      <c r="E88" s="86"/>
      <c r="F88" s="86"/>
      <c r="G88" s="86"/>
      <c r="H88" s="86"/>
      <c r="I88" s="86"/>
      <c r="J88" s="86"/>
      <c r="K88" s="86"/>
      <c r="L88" s="86"/>
      <c r="M88" s="86"/>
      <c r="N88" s="86"/>
      <c r="O88" s="86"/>
      <c r="P88" s="86"/>
      <c r="Q88" s="86"/>
    </row>
    <row r="89" spans="1:17" ht="15" customHeight="1" x14ac:dyDescent="0.35">
      <c r="A89" s="85" t="s">
        <v>81</v>
      </c>
      <c r="B89" s="85" t="s">
        <v>82</v>
      </c>
      <c r="C89" s="98"/>
      <c r="D89" s="98"/>
      <c r="E89" s="98"/>
      <c r="F89" s="98"/>
      <c r="G89" s="98"/>
      <c r="H89" s="98"/>
      <c r="I89" s="98"/>
      <c r="J89" s="98"/>
      <c r="K89" s="98"/>
      <c r="L89" s="98"/>
      <c r="M89" s="98"/>
      <c r="N89" s="98"/>
      <c r="O89" s="98"/>
      <c r="P89" s="98"/>
      <c r="Q89" s="98"/>
    </row>
    <row r="90" spans="1:17" ht="14.25" customHeight="1" x14ac:dyDescent="0.35">
      <c r="A90" s="86"/>
      <c r="B90" s="76"/>
      <c r="C90" s="86"/>
      <c r="D90" s="86"/>
      <c r="E90" s="86"/>
      <c r="F90" s="86"/>
      <c r="G90" s="86"/>
      <c r="H90" s="86"/>
      <c r="I90" s="86"/>
      <c r="J90" s="86"/>
      <c r="K90" s="86"/>
      <c r="L90" s="86"/>
      <c r="M90" s="86"/>
      <c r="N90" s="86"/>
      <c r="O90" s="86"/>
      <c r="P90" s="86"/>
      <c r="Q90" s="86"/>
    </row>
    <row r="91" spans="1:17" ht="14.25" customHeight="1" x14ac:dyDescent="0.35">
      <c r="A91" s="86"/>
      <c r="B91" s="70" t="str">
        <f>+respuestas!B93</f>
        <v>¿La programación de la fiesta incorpora expresiones artísticas y culturales representativas del territorio?</v>
      </c>
      <c r="C91" s="86"/>
      <c r="D91" s="86"/>
      <c r="E91" s="86"/>
      <c r="F91" s="86"/>
      <c r="G91" s="86"/>
      <c r="H91" s="86"/>
      <c r="I91" s="86"/>
      <c r="J91" s="86"/>
      <c r="K91" s="86"/>
      <c r="L91" s="86"/>
      <c r="M91" s="86"/>
      <c r="N91" s="86"/>
      <c r="O91" s="86"/>
      <c r="P91" s="86"/>
      <c r="Q91" s="86"/>
    </row>
    <row r="92" spans="1:17" ht="29.5" customHeight="1" x14ac:dyDescent="0.35">
      <c r="A92" s="86"/>
      <c r="B92" s="121" t="str">
        <f>+respuestas!C93</f>
        <v>Considere las manifestaciones culturales que forman parte de la programación o que surgen de manera espontánea durante la celebración.</v>
      </c>
      <c r="C92" s="121"/>
      <c r="D92" s="121"/>
      <c r="E92" s="121"/>
      <c r="F92" s="121"/>
      <c r="G92" s="121"/>
      <c r="H92" s="121"/>
      <c r="I92" s="121"/>
      <c r="J92" s="121"/>
      <c r="K92" s="121"/>
      <c r="L92" s="121"/>
      <c r="M92" s="121"/>
      <c r="N92" s="121"/>
      <c r="O92" s="121"/>
      <c r="P92" s="121"/>
      <c r="Q92" s="121"/>
    </row>
    <row r="93" spans="1:17" ht="14.25" customHeight="1" x14ac:dyDescent="0.35">
      <c r="A93" s="86"/>
      <c r="B93" s="160"/>
      <c r="C93" s="161"/>
      <c r="D93" s="161"/>
      <c r="E93" s="161"/>
      <c r="F93" s="161"/>
      <c r="G93" s="161"/>
      <c r="H93" s="161"/>
      <c r="I93" s="161"/>
      <c r="J93" s="161"/>
      <c r="K93" s="162"/>
      <c r="L93" s="86"/>
      <c r="M93" s="86"/>
      <c r="N93" s="86"/>
      <c r="O93" s="86"/>
      <c r="P93" s="86"/>
      <c r="Q93" s="86"/>
    </row>
    <row r="94" spans="1:17" ht="14.25" customHeight="1" x14ac:dyDescent="0.35">
      <c r="A94" s="86"/>
      <c r="B94" s="99"/>
      <c r="C94" s="86"/>
      <c r="D94" s="86"/>
      <c r="E94" s="86"/>
      <c r="F94" s="86"/>
      <c r="G94" s="86"/>
      <c r="H94" s="86"/>
      <c r="I94" s="86"/>
      <c r="J94" s="86"/>
      <c r="K94" s="86"/>
      <c r="L94" s="86"/>
      <c r="M94" s="86"/>
      <c r="N94" s="86"/>
      <c r="O94" s="86"/>
      <c r="P94" s="86"/>
      <c r="Q94" s="86"/>
    </row>
    <row r="95" spans="1:17" ht="14.25" customHeight="1" x14ac:dyDescent="0.35">
      <c r="A95" s="86"/>
      <c r="B95" s="70" t="str">
        <f>+respuestas!B97</f>
        <v>¿La fiesta incluye actividades diseñadas para promover el encuentro e interacción entre los diferentes actores del territorio?</v>
      </c>
      <c r="C95" s="86"/>
      <c r="D95" s="86"/>
      <c r="E95" s="86"/>
      <c r="F95" s="86"/>
      <c r="G95" s="86"/>
      <c r="H95" s="86"/>
      <c r="I95" s="86"/>
      <c r="J95" s="86"/>
      <c r="K95" s="86"/>
      <c r="L95" s="86"/>
      <c r="M95" s="86"/>
      <c r="N95" s="86"/>
      <c r="O95" s="86"/>
      <c r="P95" s="86"/>
      <c r="Q95" s="86"/>
    </row>
    <row r="96" spans="1:17" ht="29.5" customHeight="1" x14ac:dyDescent="0.35">
      <c r="A96" s="86"/>
      <c r="B96" s="121" t="str">
        <f>+respuestas!C97</f>
        <v>Tenga en cuenta espacios de intercambio, diálogo, concertación o participación entre personas, organizaciones e instituciones.</v>
      </c>
      <c r="C96" s="121"/>
      <c r="D96" s="121"/>
      <c r="E96" s="121"/>
      <c r="F96" s="121"/>
      <c r="G96" s="121"/>
      <c r="H96" s="121"/>
      <c r="I96" s="121"/>
      <c r="J96" s="121"/>
      <c r="K96" s="121"/>
      <c r="L96" s="121"/>
      <c r="M96" s="121"/>
      <c r="N96" s="121"/>
      <c r="O96" s="121"/>
      <c r="P96" s="121"/>
      <c r="Q96" s="121"/>
    </row>
    <row r="97" spans="1:17" ht="14.25" customHeight="1" x14ac:dyDescent="0.35">
      <c r="A97" s="86"/>
      <c r="B97" s="160"/>
      <c r="C97" s="161"/>
      <c r="D97" s="161"/>
      <c r="E97" s="161"/>
      <c r="F97" s="161"/>
      <c r="G97" s="161"/>
      <c r="H97" s="161"/>
      <c r="I97" s="161"/>
      <c r="J97" s="161"/>
      <c r="K97" s="162"/>
      <c r="L97" s="86"/>
      <c r="M97" s="86"/>
      <c r="N97" s="86"/>
      <c r="O97" s="86"/>
      <c r="P97" s="86"/>
      <c r="Q97" s="86"/>
    </row>
    <row r="98" spans="1:17" ht="14.25" customHeight="1" x14ac:dyDescent="0.35">
      <c r="A98" s="86"/>
      <c r="B98" s="99"/>
      <c r="C98" s="86"/>
      <c r="D98" s="86"/>
      <c r="E98" s="86"/>
      <c r="F98" s="86"/>
      <c r="G98" s="86"/>
      <c r="H98" s="86"/>
      <c r="I98" s="86"/>
      <c r="J98" s="86"/>
      <c r="K98" s="86"/>
      <c r="L98" s="86"/>
      <c r="M98" s="86"/>
      <c r="N98" s="86"/>
      <c r="O98" s="86"/>
      <c r="P98" s="86"/>
      <c r="Q98" s="86"/>
    </row>
    <row r="99" spans="1:17" ht="14.25" customHeight="1" x14ac:dyDescent="0.35">
      <c r="A99" s="86"/>
      <c r="B99" s="70" t="str">
        <f>+respuestas!B101</f>
        <v>¿La realización de la fiesta genera efectos sobre las actividades económicas de los grupos y comunidades del territorio?</v>
      </c>
      <c r="C99" s="86"/>
      <c r="D99" s="86"/>
      <c r="E99" s="86"/>
      <c r="F99" s="86"/>
      <c r="G99" s="86"/>
      <c r="H99" s="86"/>
      <c r="I99" s="86"/>
      <c r="J99" s="86"/>
      <c r="K99" s="86"/>
      <c r="L99" s="86"/>
      <c r="M99" s="86"/>
      <c r="N99" s="86"/>
      <c r="O99" s="86"/>
      <c r="P99" s="86"/>
      <c r="Q99" s="86"/>
    </row>
    <row r="100" spans="1:17" ht="29.5" customHeight="1" x14ac:dyDescent="0.35">
      <c r="A100" s="86"/>
      <c r="B100" s="121" t="str">
        <f>+respuestas!C101</f>
        <v>Considere cambios en la demanda de bienes y servicios, generación de ingresos, contratación o movimiento económico asociados a la fiesta.</v>
      </c>
      <c r="C100" s="121"/>
      <c r="D100" s="121"/>
      <c r="E100" s="121"/>
      <c r="F100" s="121"/>
      <c r="G100" s="121"/>
      <c r="H100" s="121"/>
      <c r="I100" s="121"/>
      <c r="J100" s="121"/>
      <c r="K100" s="121"/>
      <c r="L100" s="121"/>
      <c r="M100" s="121"/>
      <c r="N100" s="121"/>
      <c r="O100" s="121"/>
      <c r="P100" s="121"/>
      <c r="Q100" s="121"/>
    </row>
    <row r="101" spans="1:17" ht="14.25" customHeight="1" x14ac:dyDescent="0.35">
      <c r="A101" s="86"/>
      <c r="B101" s="160"/>
      <c r="C101" s="161"/>
      <c r="D101" s="161"/>
      <c r="E101" s="161"/>
      <c r="F101" s="161"/>
      <c r="G101" s="161"/>
      <c r="H101" s="161"/>
      <c r="I101" s="161"/>
      <c r="J101" s="161"/>
      <c r="K101" s="162"/>
      <c r="L101" s="86"/>
      <c r="M101" s="86"/>
      <c r="N101" s="86"/>
      <c r="O101" s="86"/>
      <c r="P101" s="86"/>
      <c r="Q101" s="86"/>
    </row>
    <row r="102" spans="1:17" ht="14.25" customHeight="1" x14ac:dyDescent="0.35">
      <c r="A102" s="86"/>
      <c r="B102" s="99"/>
      <c r="C102" s="86"/>
      <c r="D102" s="86"/>
      <c r="E102" s="86"/>
      <c r="F102" s="86"/>
      <c r="G102" s="86"/>
      <c r="H102" s="86"/>
      <c r="I102" s="86"/>
      <c r="J102" s="86"/>
      <c r="K102" s="86"/>
      <c r="L102" s="86"/>
      <c r="M102" s="86"/>
      <c r="N102" s="86"/>
      <c r="O102" s="86"/>
      <c r="P102" s="86"/>
      <c r="Q102" s="86"/>
    </row>
    <row r="103" spans="1:17" ht="15" customHeight="1" x14ac:dyDescent="0.35">
      <c r="A103" s="85" t="s">
        <v>86</v>
      </c>
      <c r="B103" s="85" t="s">
        <v>87</v>
      </c>
      <c r="C103" s="98"/>
      <c r="D103" s="98"/>
      <c r="E103" s="98"/>
      <c r="F103" s="98"/>
      <c r="G103" s="98"/>
      <c r="H103" s="98"/>
      <c r="I103" s="98"/>
      <c r="J103" s="98"/>
      <c r="K103" s="98"/>
      <c r="L103" s="98"/>
      <c r="M103" s="98"/>
      <c r="N103" s="98"/>
      <c r="O103" s="98"/>
      <c r="P103" s="98"/>
      <c r="Q103" s="98"/>
    </row>
    <row r="104" spans="1:17" ht="14.25" customHeight="1" x14ac:dyDescent="0.35">
      <c r="A104" s="86"/>
      <c r="B104" s="76"/>
      <c r="C104" s="86"/>
      <c r="D104" s="86"/>
      <c r="E104" s="86"/>
      <c r="F104" s="86"/>
      <c r="G104" s="86"/>
      <c r="H104" s="86"/>
      <c r="I104" s="86"/>
      <c r="J104" s="86"/>
      <c r="K104" s="86"/>
      <c r="L104" s="86"/>
      <c r="M104" s="86"/>
      <c r="N104" s="86"/>
      <c r="O104" s="86"/>
      <c r="P104" s="86"/>
      <c r="Q104" s="86"/>
    </row>
    <row r="105" spans="1:17" ht="14.25" customHeight="1" x14ac:dyDescent="0.35">
      <c r="A105" s="86"/>
      <c r="B105" s="70" t="str">
        <f>+respuestas!B106</f>
        <v>¿Existen registros escritos, audiovisuales, sonoros o testimoniales que documenten la historia y evolución de la fiesta?</v>
      </c>
      <c r="C105" s="86"/>
      <c r="D105" s="86"/>
      <c r="E105" s="86"/>
      <c r="F105" s="86"/>
      <c r="G105" s="86"/>
      <c r="H105" s="86"/>
      <c r="I105" s="86"/>
      <c r="J105" s="86"/>
      <c r="K105" s="86"/>
      <c r="L105" s="86"/>
      <c r="M105" s="86"/>
      <c r="N105" s="86"/>
      <c r="O105" s="86"/>
      <c r="P105" s="86"/>
      <c r="Q105" s="86"/>
    </row>
    <row r="106" spans="1:17" ht="23.5" customHeight="1" x14ac:dyDescent="0.35">
      <c r="A106" s="86"/>
      <c r="B106" s="121" t="str">
        <f>+respuestas!C106</f>
        <v>Tenga en cuenta cualquier soporte que permita reconstruir la historia de la fiesta, independientemente de su formato.</v>
      </c>
      <c r="C106" s="121"/>
      <c r="D106" s="121"/>
      <c r="E106" s="121"/>
      <c r="F106" s="121"/>
      <c r="G106" s="121"/>
      <c r="H106" s="121"/>
      <c r="I106" s="121"/>
      <c r="J106" s="121"/>
      <c r="K106" s="121"/>
      <c r="L106" s="121"/>
      <c r="M106" s="121"/>
      <c r="N106" s="121"/>
      <c r="O106" s="121"/>
      <c r="P106" s="121"/>
      <c r="Q106" s="121"/>
    </row>
    <row r="107" spans="1:17" ht="14.25" customHeight="1" x14ac:dyDescent="0.35">
      <c r="A107" s="86"/>
      <c r="B107" s="160"/>
      <c r="C107" s="161"/>
      <c r="D107" s="161"/>
      <c r="E107" s="161"/>
      <c r="F107" s="161"/>
      <c r="G107" s="161"/>
      <c r="H107" s="161"/>
      <c r="I107" s="161"/>
      <c r="J107" s="161"/>
      <c r="K107" s="162"/>
      <c r="L107" s="86"/>
      <c r="M107" s="86"/>
      <c r="N107" s="86"/>
      <c r="O107" s="86"/>
      <c r="P107" s="86"/>
      <c r="Q107" s="86"/>
    </row>
    <row r="108" spans="1:17" ht="14.25" customHeight="1" x14ac:dyDescent="0.35">
      <c r="A108" s="86"/>
      <c r="B108" s="86"/>
      <c r="C108" s="75"/>
      <c r="D108" s="75"/>
      <c r="E108" s="75"/>
      <c r="F108" s="75"/>
      <c r="G108" s="75"/>
      <c r="H108" s="75"/>
      <c r="I108" s="75"/>
      <c r="J108" s="75"/>
      <c r="K108" s="75"/>
      <c r="L108" s="86"/>
      <c r="M108" s="86"/>
      <c r="N108" s="86"/>
      <c r="O108" s="86"/>
      <c r="P108" s="86"/>
      <c r="Q108" s="86"/>
    </row>
    <row r="109" spans="1:17" ht="14.25" customHeight="1" x14ac:dyDescent="0.35">
      <c r="A109" s="86"/>
      <c r="B109" s="70" t="str">
        <f>+respuestas!B110</f>
        <v>¿La información documentada sobre la historia y evolución de la fiesta se utiliza para orientar su organización y desarrollo?</v>
      </c>
      <c r="C109" s="86"/>
      <c r="D109" s="86"/>
      <c r="E109" s="86"/>
      <c r="F109" s="86"/>
      <c r="G109" s="86"/>
      <c r="H109" s="86"/>
      <c r="I109" s="86"/>
      <c r="J109" s="86"/>
      <c r="K109" s="86"/>
      <c r="L109" s="86"/>
      <c r="M109" s="86"/>
      <c r="N109" s="86"/>
      <c r="O109" s="86"/>
      <c r="P109" s="86"/>
      <c r="Q109" s="86"/>
    </row>
    <row r="110" spans="1:17" ht="20.5" customHeight="1" x14ac:dyDescent="0.35">
      <c r="A110" s="86"/>
      <c r="B110" s="121" t="str">
        <f>+respuestas!C110</f>
        <v>Considere si esta información ha servido como referencia para planear, fortalecer o mantener la celebración.</v>
      </c>
      <c r="C110" s="121"/>
      <c r="D110" s="121"/>
      <c r="E110" s="121"/>
      <c r="F110" s="121"/>
      <c r="G110" s="121"/>
      <c r="H110" s="121"/>
      <c r="I110" s="121"/>
      <c r="J110" s="121"/>
      <c r="K110" s="121"/>
      <c r="L110" s="121"/>
      <c r="M110" s="121"/>
      <c r="N110" s="121"/>
      <c r="O110" s="121"/>
      <c r="P110" s="121"/>
      <c r="Q110" s="121"/>
    </row>
    <row r="111" spans="1:17" ht="14.25" customHeight="1" x14ac:dyDescent="0.35">
      <c r="A111" s="86"/>
      <c r="B111" s="160"/>
      <c r="C111" s="161"/>
      <c r="D111" s="161"/>
      <c r="E111" s="161"/>
      <c r="F111" s="161"/>
      <c r="G111" s="161"/>
      <c r="H111" s="161"/>
      <c r="I111" s="161"/>
      <c r="J111" s="161"/>
      <c r="K111" s="162"/>
      <c r="L111" s="86"/>
      <c r="M111" s="86"/>
      <c r="N111" s="86"/>
      <c r="O111" s="86"/>
      <c r="P111" s="86"/>
      <c r="Q111" s="86"/>
    </row>
    <row r="112" spans="1:17" ht="14.25" customHeight="1" x14ac:dyDescent="0.35">
      <c r="A112" s="86"/>
      <c r="B112" s="86"/>
      <c r="C112" s="75"/>
      <c r="D112" s="75"/>
      <c r="E112" s="75"/>
      <c r="F112" s="75"/>
      <c r="G112" s="75"/>
      <c r="H112" s="75"/>
      <c r="I112" s="75"/>
      <c r="J112" s="75"/>
      <c r="K112" s="75"/>
      <c r="L112" s="86"/>
      <c r="M112" s="86"/>
      <c r="N112" s="86"/>
      <c r="O112" s="86"/>
      <c r="P112" s="86"/>
      <c r="Q112" s="86"/>
    </row>
    <row r="113" spans="1:17" ht="14.25" customHeight="1" x14ac:dyDescent="0.35">
      <c r="A113" s="125">
        <v>3</v>
      </c>
      <c r="B113" s="125" t="s">
        <v>630</v>
      </c>
      <c r="C113" s="126"/>
      <c r="D113" s="126"/>
      <c r="E113" s="126"/>
      <c r="F113" s="126"/>
      <c r="G113" s="126"/>
      <c r="H113" s="126"/>
      <c r="I113" s="126"/>
      <c r="J113" s="126"/>
      <c r="K113" s="126"/>
      <c r="L113" s="126"/>
      <c r="M113" s="126"/>
      <c r="N113" s="126"/>
      <c r="O113" s="126"/>
      <c r="P113" s="126"/>
      <c r="Q113" s="126"/>
    </row>
    <row r="114" spans="1:17" ht="14.25" customHeight="1" x14ac:dyDescent="0.35">
      <c r="A114" s="126"/>
      <c r="B114" s="126"/>
      <c r="C114" s="126"/>
      <c r="D114" s="126"/>
      <c r="E114" s="126"/>
      <c r="F114" s="126"/>
      <c r="G114" s="126"/>
      <c r="H114" s="126"/>
      <c r="I114" s="126"/>
      <c r="J114" s="126"/>
      <c r="K114" s="126"/>
      <c r="L114" s="126"/>
      <c r="M114" s="126"/>
      <c r="N114" s="126"/>
      <c r="O114" s="126"/>
      <c r="P114" s="126"/>
      <c r="Q114" s="126"/>
    </row>
    <row r="115" spans="1:17" ht="55.5" customHeight="1" x14ac:dyDescent="0.35">
      <c r="A115" s="86"/>
      <c r="B115" s="123" t="s">
        <v>90</v>
      </c>
      <c r="C115" s="124"/>
      <c r="D115" s="124"/>
      <c r="E115" s="124"/>
      <c r="F115" s="124"/>
      <c r="G115" s="124"/>
      <c r="H115" s="124"/>
      <c r="I115" s="124"/>
      <c r="J115" s="124"/>
      <c r="K115" s="124"/>
      <c r="L115" s="124"/>
      <c r="M115" s="124"/>
      <c r="N115" s="124"/>
      <c r="O115" s="124"/>
      <c r="P115" s="124"/>
      <c r="Q115" s="86"/>
    </row>
    <row r="116" spans="1:17" ht="15" customHeight="1" x14ac:dyDescent="0.35">
      <c r="A116" s="85" t="s">
        <v>91</v>
      </c>
      <c r="B116" s="85" t="s">
        <v>92</v>
      </c>
      <c r="C116" s="98"/>
      <c r="D116" s="98"/>
      <c r="E116" s="98"/>
      <c r="F116" s="98"/>
      <c r="G116" s="98"/>
      <c r="H116" s="98"/>
      <c r="I116" s="98"/>
      <c r="J116" s="98"/>
      <c r="K116" s="98"/>
      <c r="L116" s="98"/>
      <c r="M116" s="98"/>
      <c r="N116" s="98"/>
      <c r="O116" s="98"/>
      <c r="P116" s="98"/>
      <c r="Q116" s="98"/>
    </row>
    <row r="117" spans="1:17" ht="14.25" customHeight="1" x14ac:dyDescent="0.35">
      <c r="A117" s="86"/>
      <c r="B117" s="76"/>
      <c r="C117" s="86"/>
      <c r="D117" s="86"/>
      <c r="E117" s="86"/>
      <c r="F117" s="86"/>
      <c r="G117" s="86"/>
      <c r="H117" s="86"/>
      <c r="I117" s="86"/>
      <c r="J117" s="86"/>
      <c r="K117" s="86"/>
      <c r="L117" s="86"/>
      <c r="M117" s="86"/>
      <c r="N117" s="86"/>
      <c r="O117" s="86"/>
      <c r="P117" s="86"/>
      <c r="Q117" s="86"/>
    </row>
    <row r="118" spans="1:17" ht="14.25" customHeight="1" x14ac:dyDescent="0.35">
      <c r="A118" s="86"/>
      <c r="B118" s="70" t="str">
        <f>+respuestas!B114</f>
        <v>¿La fiesta cuenta con una instancia o equipo responsable de orientar su organización y coordinación?</v>
      </c>
      <c r="C118" s="86"/>
      <c r="D118" s="86"/>
      <c r="E118" s="86"/>
      <c r="F118" s="86"/>
      <c r="G118" s="86"/>
      <c r="H118" s="86"/>
      <c r="I118" s="86"/>
      <c r="J118" s="86"/>
      <c r="K118" s="86"/>
      <c r="L118" s="86"/>
      <c r="M118" s="86"/>
      <c r="N118" s="86"/>
      <c r="O118" s="86"/>
      <c r="P118" s="86"/>
      <c r="Q118" s="86"/>
    </row>
    <row r="119" spans="1:17" ht="21" customHeight="1" x14ac:dyDescent="0.35">
      <c r="A119" s="86"/>
      <c r="B119" s="121" t="str">
        <f>+respuestas!C114</f>
        <v>Tenga en cuenta si las responsabilidades de organización recaen en una persona, un comité, una organización o varias entidades.</v>
      </c>
      <c r="C119" s="121"/>
      <c r="D119" s="121"/>
      <c r="E119" s="121"/>
      <c r="F119" s="121"/>
      <c r="G119" s="121"/>
      <c r="H119" s="121"/>
      <c r="I119" s="121"/>
      <c r="J119" s="121"/>
      <c r="K119" s="121"/>
      <c r="L119" s="121"/>
      <c r="M119" s="121"/>
      <c r="N119" s="121"/>
      <c r="O119" s="121"/>
      <c r="P119" s="121"/>
      <c r="Q119" s="121"/>
    </row>
    <row r="120" spans="1:17" ht="14.25" customHeight="1" x14ac:dyDescent="0.35">
      <c r="A120" s="86"/>
      <c r="B120" s="160"/>
      <c r="C120" s="161"/>
      <c r="D120" s="161"/>
      <c r="E120" s="161"/>
      <c r="F120" s="161"/>
      <c r="G120" s="161"/>
      <c r="H120" s="161"/>
      <c r="I120" s="161"/>
      <c r="J120" s="161"/>
      <c r="K120" s="162"/>
      <c r="L120" s="86"/>
      <c r="M120" s="86"/>
      <c r="N120" s="86"/>
      <c r="O120" s="86"/>
      <c r="P120" s="86"/>
      <c r="Q120" s="86"/>
    </row>
    <row r="121" spans="1:17" ht="14.25" customHeight="1" x14ac:dyDescent="0.35">
      <c r="A121" s="86"/>
      <c r="B121" s="76"/>
      <c r="C121" s="86"/>
      <c r="D121" s="86"/>
      <c r="E121" s="86"/>
      <c r="F121" s="86"/>
      <c r="G121" s="86"/>
      <c r="H121" s="86"/>
      <c r="I121" s="86"/>
      <c r="J121" s="86"/>
      <c r="K121" s="86"/>
      <c r="L121" s="86"/>
      <c r="M121" s="86"/>
      <c r="N121" s="86"/>
      <c r="O121" s="86"/>
      <c r="P121" s="86"/>
      <c r="Q121" s="86"/>
    </row>
    <row r="122" spans="1:17" ht="14.25" customHeight="1" x14ac:dyDescent="0.35">
      <c r="A122" s="86"/>
      <c r="B122" s="77" t="str">
        <f>+respuestas!B118</f>
        <v>¿Cuál es el nivel de participación de las entidades públicas en la organización de la fiesta?</v>
      </c>
      <c r="C122" s="86"/>
      <c r="D122" s="86"/>
      <c r="E122" s="86"/>
      <c r="F122" s="86"/>
      <c r="G122" s="86"/>
      <c r="H122" s="86"/>
      <c r="I122" s="86"/>
      <c r="J122" s="86"/>
      <c r="K122" s="86"/>
      <c r="L122" s="86"/>
      <c r="M122" s="86"/>
      <c r="N122" s="86"/>
      <c r="O122" s="86"/>
      <c r="P122" s="86"/>
      <c r="Q122" s="86"/>
    </row>
    <row r="123" spans="1:17" ht="32.5" customHeight="1" x14ac:dyDescent="0.35">
      <c r="A123" s="86"/>
      <c r="B123" s="121" t="str">
        <f>+respuestas!C118</f>
        <v>Considere cualquier tipo de participación del gobierno local, regional o nacional, como apoyo técnico, logístico, administrativo, financiero o de coordinación.</v>
      </c>
      <c r="C123" s="121"/>
      <c r="D123" s="121"/>
      <c r="E123" s="121"/>
      <c r="F123" s="121"/>
      <c r="G123" s="121"/>
      <c r="H123" s="121"/>
      <c r="I123" s="121"/>
      <c r="J123" s="121"/>
      <c r="K123" s="121"/>
      <c r="L123" s="121"/>
      <c r="M123" s="121"/>
      <c r="N123" s="121"/>
      <c r="O123" s="121"/>
      <c r="P123" s="121"/>
      <c r="Q123" s="121"/>
    </row>
    <row r="124" spans="1:17" ht="14.25" customHeight="1" x14ac:dyDescent="0.35">
      <c r="A124" s="86"/>
      <c r="B124" s="160"/>
      <c r="C124" s="161"/>
      <c r="D124" s="161"/>
      <c r="E124" s="161"/>
      <c r="F124" s="161"/>
      <c r="G124" s="161"/>
      <c r="H124" s="161"/>
      <c r="I124" s="161"/>
      <c r="J124" s="161"/>
      <c r="K124" s="162"/>
      <c r="L124" s="86"/>
      <c r="M124" s="86"/>
      <c r="N124" s="86"/>
      <c r="O124" s="86"/>
      <c r="P124" s="86"/>
      <c r="Q124" s="86"/>
    </row>
    <row r="125" spans="1:17" ht="14.25" customHeight="1" x14ac:dyDescent="0.35">
      <c r="A125" s="86"/>
      <c r="B125" s="76"/>
      <c r="C125" s="75"/>
      <c r="D125" s="75"/>
      <c r="E125" s="75"/>
      <c r="F125" s="75"/>
      <c r="G125" s="75"/>
      <c r="H125" s="75"/>
      <c r="I125" s="75"/>
      <c r="J125" s="75"/>
      <c r="K125" s="75"/>
      <c r="L125" s="86"/>
      <c r="M125" s="86"/>
      <c r="N125" s="86"/>
      <c r="O125" s="86"/>
      <c r="P125" s="86"/>
      <c r="Q125" s="86"/>
    </row>
    <row r="126" spans="1:17" ht="14.25" customHeight="1" x14ac:dyDescent="0.35">
      <c r="A126" s="86"/>
      <c r="B126" s="77" t="str">
        <f>+respuestas!B122</f>
        <v>¿Cuál es el nivel de participación de organizaciones o empresas privadas en la organización de la fiesta?</v>
      </c>
      <c r="C126" s="86"/>
      <c r="D126" s="86"/>
      <c r="E126" s="86"/>
      <c r="F126" s="86"/>
      <c r="G126" s="86"/>
      <c r="H126" s="86"/>
      <c r="I126" s="86"/>
      <c r="J126" s="86"/>
      <c r="K126" s="86"/>
      <c r="L126" s="86"/>
      <c r="M126" s="86"/>
      <c r="N126" s="86"/>
      <c r="O126" s="86"/>
      <c r="P126" s="86"/>
      <c r="Q126" s="86"/>
    </row>
    <row r="127" spans="1:17" ht="31.5" customHeight="1" x14ac:dyDescent="0.35">
      <c r="A127" s="86"/>
      <c r="B127" s="121" t="str">
        <f>+respuestas!C122</f>
        <v>Tenga en cuenta cualquier aporte realizado por empresas, fundaciones, gremios u otras organizaciones privadas (que no hagan parte del gobierno local, regional o nacional).</v>
      </c>
      <c r="C127" s="121"/>
      <c r="D127" s="121"/>
      <c r="E127" s="121"/>
      <c r="F127" s="121"/>
      <c r="G127" s="121"/>
      <c r="H127" s="121"/>
      <c r="I127" s="121"/>
      <c r="J127" s="121"/>
      <c r="K127" s="121"/>
      <c r="L127" s="121"/>
      <c r="M127" s="121"/>
      <c r="N127" s="121"/>
      <c r="O127" s="121"/>
      <c r="P127" s="121"/>
      <c r="Q127" s="121"/>
    </row>
    <row r="128" spans="1:17" ht="14.25" customHeight="1" x14ac:dyDescent="0.35">
      <c r="A128" s="86"/>
      <c r="B128" s="160"/>
      <c r="C128" s="161"/>
      <c r="D128" s="161"/>
      <c r="E128" s="161"/>
      <c r="F128" s="161"/>
      <c r="G128" s="161"/>
      <c r="H128" s="161"/>
      <c r="I128" s="161"/>
      <c r="J128" s="161"/>
      <c r="K128" s="162"/>
      <c r="L128" s="86"/>
      <c r="M128" s="86"/>
      <c r="N128" s="86"/>
      <c r="O128" s="86"/>
      <c r="P128" s="86"/>
      <c r="Q128" s="86"/>
    </row>
    <row r="129" spans="1:17" ht="14.25" customHeight="1" x14ac:dyDescent="0.35">
      <c r="A129" s="86"/>
      <c r="B129" s="76"/>
      <c r="C129" s="86"/>
      <c r="D129" s="86"/>
      <c r="E129" s="86"/>
      <c r="F129" s="86"/>
      <c r="G129" s="86"/>
      <c r="H129" s="86"/>
      <c r="I129" s="86"/>
      <c r="J129" s="86"/>
      <c r="K129" s="86"/>
      <c r="L129" s="86"/>
      <c r="M129" s="86"/>
      <c r="N129" s="86"/>
      <c r="O129" s="86"/>
      <c r="P129" s="86"/>
      <c r="Q129" s="86"/>
    </row>
    <row r="130" spans="1:17" ht="15" customHeight="1" x14ac:dyDescent="0.35">
      <c r="A130" s="85" t="s">
        <v>96</v>
      </c>
      <c r="B130" s="85" t="s">
        <v>97</v>
      </c>
      <c r="C130" s="98"/>
      <c r="D130" s="98"/>
      <c r="E130" s="98"/>
      <c r="F130" s="98"/>
      <c r="G130" s="98"/>
      <c r="H130" s="98"/>
      <c r="I130" s="98"/>
      <c r="J130" s="98"/>
      <c r="K130" s="98"/>
      <c r="L130" s="98"/>
      <c r="M130" s="98"/>
      <c r="N130" s="98"/>
      <c r="O130" s="98"/>
      <c r="P130" s="98"/>
      <c r="Q130" s="98"/>
    </row>
    <row r="131" spans="1:17" ht="14.25" customHeight="1" x14ac:dyDescent="0.35">
      <c r="A131" s="86"/>
      <c r="B131" s="76"/>
      <c r="C131" s="86"/>
      <c r="D131" s="86"/>
      <c r="E131" s="86"/>
      <c r="F131" s="86"/>
      <c r="G131" s="86"/>
      <c r="H131" s="86"/>
      <c r="I131" s="86"/>
      <c r="J131" s="86"/>
      <c r="K131" s="86"/>
      <c r="L131" s="86"/>
      <c r="M131" s="86"/>
      <c r="N131" s="86"/>
      <c r="O131" s="86"/>
      <c r="P131" s="86"/>
      <c r="Q131" s="86"/>
    </row>
    <row r="132" spans="1:17" ht="14.25" customHeight="1" x14ac:dyDescent="0.35">
      <c r="A132" s="86"/>
      <c r="B132" s="70" t="str">
        <f>+respuestas!B126</f>
        <v>¿Cuál es el nivel de participación de la comunidad en la planeación y la toma de decisiones relacionadas con la fiesta?</v>
      </c>
      <c r="C132" s="86"/>
      <c r="D132" s="86"/>
      <c r="E132" s="86"/>
      <c r="F132" s="86"/>
      <c r="G132" s="86"/>
      <c r="H132" s="86"/>
      <c r="I132" s="86"/>
      <c r="J132" s="86"/>
      <c r="K132" s="86"/>
      <c r="L132" s="86"/>
      <c r="M132" s="86"/>
      <c r="N132" s="86"/>
      <c r="O132" s="86"/>
      <c r="P132" s="86"/>
      <c r="Q132" s="86"/>
    </row>
    <row r="133" spans="1:17" ht="21" customHeight="1" x14ac:dyDescent="0.35">
      <c r="A133" s="86"/>
      <c r="B133" s="121" t="str">
        <f>+respuestas!C126</f>
        <v>Considere los espacios en los que la comunidad puede proponer, opinar o decidir sobre aspectos relacionados con la fiesta.</v>
      </c>
      <c r="C133" s="121"/>
      <c r="D133" s="121"/>
      <c r="E133" s="121"/>
      <c r="F133" s="121"/>
      <c r="G133" s="121"/>
      <c r="H133" s="121"/>
      <c r="I133" s="121"/>
      <c r="J133" s="121"/>
      <c r="K133" s="121"/>
      <c r="L133" s="121"/>
      <c r="M133" s="121"/>
      <c r="N133" s="121"/>
      <c r="O133" s="121"/>
      <c r="P133" s="121"/>
      <c r="Q133" s="121"/>
    </row>
    <row r="134" spans="1:17" ht="14.25" customHeight="1" x14ac:dyDescent="0.35">
      <c r="A134" s="86"/>
      <c r="B134" s="160"/>
      <c r="C134" s="161"/>
      <c r="D134" s="161"/>
      <c r="E134" s="161"/>
      <c r="F134" s="161"/>
      <c r="G134" s="161"/>
      <c r="H134" s="161"/>
      <c r="I134" s="161"/>
      <c r="J134" s="161"/>
      <c r="K134" s="162"/>
      <c r="L134" s="86"/>
      <c r="M134" s="86"/>
      <c r="N134" s="86"/>
      <c r="O134" s="86"/>
      <c r="P134" s="86"/>
      <c r="Q134" s="86"/>
    </row>
    <row r="135" spans="1:17" ht="14.25" customHeight="1" x14ac:dyDescent="0.35">
      <c r="A135" s="86"/>
      <c r="B135" s="86"/>
      <c r="C135" s="86"/>
      <c r="D135" s="86"/>
      <c r="E135" s="86"/>
      <c r="F135" s="86"/>
      <c r="G135" s="86"/>
      <c r="H135" s="86"/>
      <c r="I135" s="86"/>
      <c r="J135" s="86"/>
      <c r="K135" s="86"/>
      <c r="L135" s="86"/>
      <c r="M135" s="86"/>
      <c r="N135" s="86"/>
      <c r="O135" s="86"/>
      <c r="P135" s="86"/>
      <c r="Q135" s="86"/>
    </row>
    <row r="136" spans="1:17" ht="14.25" customHeight="1" x14ac:dyDescent="0.35">
      <c r="A136" s="86"/>
      <c r="B136" s="70" t="str">
        <f>+respuestas!B130</f>
        <v>¿La fiesta desarrolla sus actividades en espacios comunitarios del territorio (casas de cultura, plazas, salones comunales u otros)?</v>
      </c>
      <c r="C136" s="86"/>
      <c r="D136" s="86"/>
      <c r="E136" s="86"/>
      <c r="F136" s="86"/>
      <c r="G136" s="86"/>
      <c r="H136" s="86"/>
      <c r="I136" s="86"/>
      <c r="J136" s="86"/>
      <c r="K136" s="86"/>
      <c r="L136" s="86"/>
      <c r="M136" s="86"/>
      <c r="N136" s="86"/>
      <c r="O136" s="86"/>
      <c r="P136" s="86"/>
      <c r="Q136" s="86"/>
    </row>
    <row r="137" spans="1:17" ht="21" customHeight="1" x14ac:dyDescent="0.35">
      <c r="A137" s="86"/>
      <c r="B137" s="121" t="str">
        <f>+respuestas!C130</f>
        <v>Tenga en cuenta todos los espacios de uso colectivo donde se desarrollen actividades de la fiesta, sean permanentes o temporales.</v>
      </c>
      <c r="C137" s="121"/>
      <c r="D137" s="121"/>
      <c r="E137" s="121"/>
      <c r="F137" s="121"/>
      <c r="G137" s="121"/>
      <c r="H137" s="121"/>
      <c r="I137" s="121"/>
      <c r="J137" s="121"/>
      <c r="K137" s="121"/>
      <c r="L137" s="121"/>
      <c r="M137" s="121"/>
      <c r="N137" s="121"/>
      <c r="O137" s="121"/>
      <c r="P137" s="121"/>
      <c r="Q137" s="121"/>
    </row>
    <row r="138" spans="1:17" ht="14.25" customHeight="1" x14ac:dyDescent="0.35">
      <c r="A138" s="86"/>
      <c r="B138" s="160"/>
      <c r="C138" s="161"/>
      <c r="D138" s="161"/>
      <c r="E138" s="161"/>
      <c r="F138" s="161"/>
      <c r="G138" s="161"/>
      <c r="H138" s="161"/>
      <c r="I138" s="161"/>
      <c r="J138" s="161"/>
      <c r="K138" s="162"/>
      <c r="L138" s="86"/>
      <c r="M138" s="86"/>
      <c r="N138" s="86"/>
      <c r="O138" s="86"/>
      <c r="P138" s="86"/>
      <c r="Q138" s="86"/>
    </row>
    <row r="139" spans="1:17" ht="14.25" customHeight="1" x14ac:dyDescent="0.35">
      <c r="A139" s="86"/>
      <c r="B139" s="86"/>
      <c r="C139" s="86"/>
      <c r="D139" s="86"/>
      <c r="E139" s="86"/>
      <c r="F139" s="86"/>
      <c r="G139" s="86"/>
      <c r="H139" s="86"/>
      <c r="I139" s="86"/>
      <c r="J139" s="86"/>
      <c r="K139" s="86"/>
      <c r="L139" s="86"/>
      <c r="M139" s="86"/>
      <c r="N139" s="86"/>
      <c r="O139" s="86"/>
      <c r="P139" s="86"/>
      <c r="Q139" s="86"/>
    </row>
    <row r="140" spans="1:17" ht="15" customHeight="1" x14ac:dyDescent="0.35">
      <c r="A140" s="85" t="s">
        <v>100</v>
      </c>
      <c r="B140" s="85" t="s">
        <v>101</v>
      </c>
      <c r="C140" s="98"/>
      <c r="D140" s="98"/>
      <c r="E140" s="98"/>
      <c r="F140" s="98"/>
      <c r="G140" s="98"/>
      <c r="H140" s="98"/>
      <c r="I140" s="98"/>
      <c r="J140" s="98"/>
      <c r="K140" s="98"/>
      <c r="L140" s="98"/>
      <c r="M140" s="98"/>
      <c r="N140" s="98"/>
      <c r="O140" s="98"/>
      <c r="P140" s="98"/>
      <c r="Q140" s="98"/>
    </row>
    <row r="141" spans="1:17" ht="14.25" customHeight="1" x14ac:dyDescent="0.35">
      <c r="A141" s="86"/>
      <c r="B141" s="76"/>
      <c r="C141" s="86"/>
      <c r="D141" s="86"/>
      <c r="E141" s="86"/>
      <c r="F141" s="86"/>
      <c r="G141" s="86"/>
      <c r="H141" s="86"/>
      <c r="I141" s="86"/>
      <c r="J141" s="86"/>
      <c r="K141" s="86"/>
      <c r="L141" s="86"/>
      <c r="M141" s="86"/>
      <c r="N141" s="86"/>
      <c r="O141" s="86"/>
      <c r="P141" s="86"/>
      <c r="Q141" s="86"/>
    </row>
    <row r="142" spans="1:17" ht="14.25" customHeight="1" x14ac:dyDescent="0.35">
      <c r="A142" s="86"/>
      <c r="B142" s="70" t="str">
        <f>+respuestas!B134</f>
        <v>¿La organización de la fiesta articula la participación de entidades públicas, privadas y comunitarias?</v>
      </c>
      <c r="C142" s="86"/>
      <c r="D142" s="86"/>
      <c r="E142" s="86"/>
      <c r="F142" s="86"/>
      <c r="G142" s="86"/>
      <c r="H142" s="86"/>
      <c r="I142" s="86"/>
      <c r="J142" s="86"/>
      <c r="K142" s="86"/>
      <c r="L142" s="86"/>
      <c r="M142" s="86"/>
      <c r="N142" s="86"/>
      <c r="O142" s="86"/>
      <c r="P142" s="86"/>
      <c r="Q142" s="86"/>
    </row>
    <row r="143" spans="1:17" ht="21" customHeight="1" x14ac:dyDescent="0.35">
      <c r="A143" s="86"/>
      <c r="B143" s="121" t="str">
        <f>+respuestas!C134</f>
        <v>Considere el conjunto de actores que intervienen en la organización, independientemente del tipo de aporte que realicen.</v>
      </c>
      <c r="C143" s="121"/>
      <c r="D143" s="121"/>
      <c r="E143" s="121"/>
      <c r="F143" s="121"/>
      <c r="G143" s="121"/>
      <c r="H143" s="121"/>
      <c r="I143" s="121"/>
      <c r="J143" s="121"/>
      <c r="K143" s="121"/>
      <c r="L143" s="121"/>
      <c r="M143" s="121"/>
      <c r="N143" s="121"/>
      <c r="O143" s="121"/>
      <c r="P143" s="121"/>
      <c r="Q143" s="121"/>
    </row>
    <row r="144" spans="1:17" ht="14.25" customHeight="1" x14ac:dyDescent="0.35">
      <c r="A144" s="86"/>
      <c r="B144" s="160"/>
      <c r="C144" s="161"/>
      <c r="D144" s="161"/>
      <c r="E144" s="161"/>
      <c r="F144" s="161"/>
      <c r="G144" s="161"/>
      <c r="H144" s="161"/>
      <c r="I144" s="161"/>
      <c r="J144" s="161"/>
      <c r="K144" s="162"/>
      <c r="L144" s="86"/>
      <c r="M144" s="86"/>
      <c r="N144" s="86"/>
      <c r="O144" s="86"/>
      <c r="P144" s="86"/>
      <c r="Q144" s="86"/>
    </row>
    <row r="145" spans="1:17" ht="14.25" customHeight="1" x14ac:dyDescent="0.35">
      <c r="A145" s="86"/>
      <c r="B145" s="86"/>
      <c r="C145" s="86"/>
      <c r="D145" s="86"/>
      <c r="E145" s="86"/>
      <c r="F145" s="86"/>
      <c r="G145" s="86"/>
      <c r="H145" s="86"/>
      <c r="I145" s="86"/>
      <c r="J145" s="86"/>
      <c r="K145" s="86"/>
      <c r="L145" s="86"/>
      <c r="M145" s="86"/>
      <c r="N145" s="86"/>
      <c r="O145" s="86"/>
      <c r="P145" s="86"/>
      <c r="Q145" s="86"/>
    </row>
    <row r="146" spans="1:17" ht="14.25" customHeight="1" x14ac:dyDescent="0.35">
      <c r="A146" s="86"/>
      <c r="B146" s="78" t="str">
        <f>+respuestas!B138</f>
        <v>¿Cuál es el nivel de liderazgo de la comunidad en la organización de la fiesta?</v>
      </c>
      <c r="C146" s="86"/>
      <c r="D146" s="86"/>
      <c r="E146" s="86"/>
      <c r="F146" s="86"/>
      <c r="G146" s="86"/>
      <c r="H146" s="86"/>
      <c r="I146" s="86"/>
      <c r="J146" s="86"/>
      <c r="K146" s="86"/>
      <c r="L146" s="86"/>
      <c r="M146" s="86"/>
      <c r="N146" s="86"/>
      <c r="O146" s="86"/>
      <c r="P146" s="86"/>
      <c r="Q146" s="86"/>
    </row>
    <row r="147" spans="1:17" ht="21" customHeight="1" x14ac:dyDescent="0.35">
      <c r="A147" s="86"/>
      <c r="B147" s="121" t="str">
        <f>+respuestas!C138</f>
        <v>Tenga en cuenta quién define las principales decisiones sobre la organización y desarrollo de la fiesta.</v>
      </c>
      <c r="C147" s="121"/>
      <c r="D147" s="121"/>
      <c r="E147" s="121"/>
      <c r="F147" s="121"/>
      <c r="G147" s="121"/>
      <c r="H147" s="121"/>
      <c r="I147" s="121"/>
      <c r="J147" s="121"/>
      <c r="K147" s="121"/>
      <c r="L147" s="121"/>
      <c r="M147" s="121"/>
      <c r="N147" s="121"/>
      <c r="O147" s="121"/>
      <c r="P147" s="121"/>
      <c r="Q147" s="121"/>
    </row>
    <row r="148" spans="1:17" ht="14.25" customHeight="1" x14ac:dyDescent="0.35">
      <c r="A148" s="86"/>
      <c r="B148" s="160"/>
      <c r="C148" s="161"/>
      <c r="D148" s="161"/>
      <c r="E148" s="161"/>
      <c r="F148" s="161"/>
      <c r="G148" s="161"/>
      <c r="H148" s="161"/>
      <c r="I148" s="161"/>
      <c r="J148" s="161"/>
      <c r="K148" s="162"/>
      <c r="L148" s="86"/>
      <c r="M148" s="86"/>
      <c r="N148" s="86"/>
      <c r="O148" s="86"/>
      <c r="P148" s="86"/>
      <c r="Q148" s="86"/>
    </row>
    <row r="149" spans="1:17" ht="14.25" customHeight="1" x14ac:dyDescent="0.35">
      <c r="A149" s="86"/>
      <c r="B149" s="86"/>
      <c r="C149" s="86"/>
      <c r="D149" s="86"/>
      <c r="E149" s="86"/>
      <c r="F149" s="86"/>
      <c r="G149" s="86"/>
      <c r="H149" s="86"/>
      <c r="I149" s="86"/>
      <c r="J149" s="86"/>
      <c r="K149" s="86"/>
      <c r="L149" s="86"/>
      <c r="M149" s="86"/>
      <c r="N149" s="86"/>
      <c r="O149" s="86"/>
      <c r="P149" s="86"/>
      <c r="Q149" s="86"/>
    </row>
    <row r="150" spans="1:17" ht="14.25" customHeight="1" x14ac:dyDescent="0.35">
      <c r="A150" s="86"/>
      <c r="B150" s="77" t="str">
        <f>+respuestas!B142</f>
        <v>¿Con qué frecuencia se presentan conflictos o desacuerdos entre los diferentes actores relacionados con la organización o el desarrollo de la fiesta?</v>
      </c>
      <c r="C150" s="86"/>
      <c r="D150" s="86"/>
      <c r="E150" s="86"/>
      <c r="F150" s="86"/>
      <c r="G150" s="86"/>
      <c r="H150" s="86"/>
      <c r="I150" s="86"/>
      <c r="J150" s="86"/>
      <c r="K150" s="86"/>
      <c r="L150" s="86"/>
      <c r="M150" s="86"/>
      <c r="N150" s="86"/>
      <c r="O150" s="86"/>
      <c r="P150" s="86"/>
      <c r="Q150" s="86"/>
    </row>
    <row r="151" spans="1:17" ht="21" customHeight="1" x14ac:dyDescent="0.35">
      <c r="A151" s="86"/>
      <c r="B151" s="121" t="str">
        <f>+respuestas!C142</f>
        <v>Considere situaciones relacionadas con diferencias de intereses, decisiones, recursos, participación o formas de organización.</v>
      </c>
      <c r="C151" s="121"/>
      <c r="D151" s="121"/>
      <c r="E151" s="121"/>
      <c r="F151" s="121"/>
      <c r="G151" s="121"/>
      <c r="H151" s="121"/>
      <c r="I151" s="121"/>
      <c r="J151" s="121"/>
      <c r="K151" s="121"/>
      <c r="L151" s="121"/>
      <c r="M151" s="121"/>
      <c r="N151" s="121"/>
      <c r="O151" s="121"/>
      <c r="P151" s="121"/>
      <c r="Q151" s="121"/>
    </row>
    <row r="152" spans="1:17" ht="14.25" customHeight="1" x14ac:dyDescent="0.35">
      <c r="A152" s="86"/>
      <c r="B152" s="160"/>
      <c r="C152" s="161"/>
      <c r="D152" s="161"/>
      <c r="E152" s="161"/>
      <c r="F152" s="161"/>
      <c r="G152" s="161"/>
      <c r="H152" s="161"/>
      <c r="I152" s="161"/>
      <c r="J152" s="161"/>
      <c r="K152" s="162"/>
      <c r="L152" s="86"/>
      <c r="M152" s="86"/>
      <c r="N152" s="86"/>
      <c r="O152" s="86"/>
      <c r="P152" s="86"/>
      <c r="Q152" s="86"/>
    </row>
    <row r="153" spans="1:17" ht="14.25" customHeight="1" x14ac:dyDescent="0.35">
      <c r="A153" s="86"/>
      <c r="B153" s="86"/>
      <c r="C153" s="86"/>
      <c r="D153" s="86"/>
      <c r="E153" s="86"/>
      <c r="F153" s="86"/>
      <c r="G153" s="86"/>
      <c r="H153" s="86"/>
      <c r="I153" s="86"/>
      <c r="J153" s="86"/>
      <c r="K153" s="86"/>
      <c r="L153" s="86"/>
      <c r="M153" s="86"/>
      <c r="N153" s="86"/>
      <c r="O153" s="86"/>
      <c r="P153" s="86"/>
      <c r="Q153" s="86"/>
    </row>
    <row r="154" spans="1:17" ht="15" customHeight="1" x14ac:dyDescent="0.35">
      <c r="A154" s="85" t="s">
        <v>105</v>
      </c>
      <c r="B154" s="85" t="s">
        <v>106</v>
      </c>
      <c r="C154" s="98"/>
      <c r="D154" s="98"/>
      <c r="E154" s="98"/>
      <c r="F154" s="98"/>
      <c r="G154" s="98"/>
      <c r="H154" s="98"/>
      <c r="I154" s="98"/>
      <c r="J154" s="98"/>
      <c r="K154" s="98"/>
      <c r="L154" s="98"/>
      <c r="M154" s="98"/>
      <c r="N154" s="98"/>
      <c r="O154" s="98"/>
      <c r="P154" s="98"/>
      <c r="Q154" s="98"/>
    </row>
    <row r="155" spans="1:17" ht="14.25" customHeight="1" x14ac:dyDescent="0.35">
      <c r="A155" s="86"/>
      <c r="B155" s="76"/>
      <c r="C155" s="86"/>
      <c r="D155" s="86"/>
      <c r="E155" s="86"/>
      <c r="F155" s="86"/>
      <c r="G155" s="86"/>
      <c r="H155" s="86"/>
      <c r="I155" s="86"/>
      <c r="J155" s="86"/>
      <c r="K155" s="86"/>
      <c r="L155" s="86"/>
      <c r="M155" s="86"/>
      <c r="N155" s="86"/>
      <c r="O155" s="86"/>
      <c r="P155" s="86"/>
      <c r="Q155" s="86"/>
    </row>
    <row r="156" spans="1:17" ht="14.25" customHeight="1" x14ac:dyDescent="0.35">
      <c r="A156" s="86"/>
      <c r="B156" s="70" t="str">
        <f>+respuestas!B146</f>
        <v>¿La fiesta cuenta con reglamentos, acuerdos, planes u otros documentos que orienten su organización y desarrollo?</v>
      </c>
      <c r="C156" s="86"/>
      <c r="D156" s="86"/>
      <c r="E156" s="86"/>
      <c r="F156" s="86"/>
      <c r="G156" s="86"/>
      <c r="H156" s="86"/>
      <c r="I156" s="86"/>
      <c r="J156" s="86"/>
      <c r="K156" s="86"/>
      <c r="L156" s="86"/>
      <c r="M156" s="86"/>
      <c r="N156" s="86"/>
      <c r="O156" s="86"/>
      <c r="P156" s="86"/>
      <c r="Q156" s="86"/>
    </row>
    <row r="157" spans="1:17" ht="21" customHeight="1" x14ac:dyDescent="0.35">
      <c r="A157" s="86"/>
      <c r="B157" s="121" t="str">
        <f>+respuestas!C146</f>
        <v>Tenga en cuenta documentos formales o acuerdos comunitarios que orienten la organización de la fiesta.</v>
      </c>
      <c r="C157" s="121"/>
      <c r="D157" s="121"/>
      <c r="E157" s="121"/>
      <c r="F157" s="121"/>
      <c r="G157" s="121"/>
      <c r="H157" s="121"/>
      <c r="I157" s="121"/>
      <c r="J157" s="121"/>
      <c r="K157" s="121"/>
      <c r="L157" s="121"/>
      <c r="M157" s="121"/>
      <c r="N157" s="121"/>
      <c r="O157" s="121"/>
      <c r="P157" s="121"/>
      <c r="Q157" s="121"/>
    </row>
    <row r="158" spans="1:17" ht="14.25" customHeight="1" x14ac:dyDescent="0.35">
      <c r="A158" s="86"/>
      <c r="B158" s="160"/>
      <c r="C158" s="161"/>
      <c r="D158" s="161"/>
      <c r="E158" s="161"/>
      <c r="F158" s="161"/>
      <c r="G158" s="161"/>
      <c r="H158" s="161"/>
      <c r="I158" s="161"/>
      <c r="J158" s="161"/>
      <c r="K158" s="162"/>
      <c r="L158" s="86"/>
      <c r="M158" s="86"/>
      <c r="N158" s="86"/>
      <c r="O158" s="86"/>
      <c r="P158" s="86"/>
      <c r="Q158" s="86"/>
    </row>
    <row r="159" spans="1:17" ht="14.25" customHeight="1" x14ac:dyDescent="0.35">
      <c r="A159" s="86"/>
      <c r="B159" s="86"/>
      <c r="C159" s="86"/>
      <c r="D159" s="86"/>
      <c r="E159" s="86"/>
      <c r="F159" s="86"/>
      <c r="G159" s="86"/>
      <c r="H159" s="86"/>
      <c r="I159" s="86"/>
      <c r="J159" s="86"/>
      <c r="K159" s="86"/>
      <c r="L159" s="86"/>
      <c r="M159" s="86"/>
      <c r="N159" s="86"/>
      <c r="O159" s="86"/>
      <c r="P159" s="86"/>
      <c r="Q159" s="86"/>
    </row>
    <row r="160" spans="1:17" ht="14.25" customHeight="1" x14ac:dyDescent="0.35">
      <c r="A160" s="125">
        <v>4</v>
      </c>
      <c r="B160" s="125" t="s">
        <v>631</v>
      </c>
      <c r="C160" s="126"/>
      <c r="D160" s="126"/>
      <c r="E160" s="126"/>
      <c r="F160" s="126"/>
      <c r="G160" s="126"/>
      <c r="H160" s="126"/>
      <c r="I160" s="126"/>
      <c r="J160" s="126"/>
      <c r="K160" s="126"/>
      <c r="L160" s="126"/>
      <c r="M160" s="126"/>
      <c r="N160" s="126"/>
      <c r="O160" s="126"/>
      <c r="P160" s="126"/>
      <c r="Q160" s="126"/>
    </row>
    <row r="161" spans="1:17" ht="14.25" customHeight="1" x14ac:dyDescent="0.35">
      <c r="A161" s="126"/>
      <c r="B161" s="126"/>
      <c r="C161" s="126"/>
      <c r="D161" s="126"/>
      <c r="E161" s="126"/>
      <c r="F161" s="126"/>
      <c r="G161" s="126"/>
      <c r="H161" s="126"/>
      <c r="I161" s="126"/>
      <c r="J161" s="126"/>
      <c r="K161" s="126"/>
      <c r="L161" s="126"/>
      <c r="M161" s="126"/>
      <c r="N161" s="126"/>
      <c r="O161" s="126"/>
      <c r="P161" s="126"/>
      <c r="Q161" s="126"/>
    </row>
    <row r="162" spans="1:17" ht="55.5" customHeight="1" x14ac:dyDescent="0.35">
      <c r="A162" s="86"/>
      <c r="B162" s="123" t="s">
        <v>108</v>
      </c>
      <c r="C162" s="124"/>
      <c r="D162" s="124"/>
      <c r="E162" s="124"/>
      <c r="F162" s="124"/>
      <c r="G162" s="124"/>
      <c r="H162" s="124"/>
      <c r="I162" s="124"/>
      <c r="J162" s="124"/>
      <c r="K162" s="124"/>
      <c r="L162" s="124"/>
      <c r="M162" s="124"/>
      <c r="N162" s="124"/>
      <c r="O162" s="124"/>
      <c r="P162" s="124"/>
      <c r="Q162" s="86"/>
    </row>
    <row r="163" spans="1:17" ht="15" customHeight="1" x14ac:dyDescent="0.35">
      <c r="A163" s="85" t="s">
        <v>109</v>
      </c>
      <c r="B163" s="85" t="s">
        <v>110</v>
      </c>
      <c r="C163" s="98"/>
      <c r="D163" s="98"/>
      <c r="E163" s="98"/>
      <c r="F163" s="98"/>
      <c r="G163" s="98"/>
      <c r="H163" s="98"/>
      <c r="I163" s="98"/>
      <c r="J163" s="98"/>
      <c r="K163" s="98"/>
      <c r="L163" s="98"/>
      <c r="M163" s="98"/>
      <c r="N163" s="98"/>
      <c r="O163" s="98"/>
      <c r="P163" s="98"/>
      <c r="Q163" s="98"/>
    </row>
    <row r="164" spans="1:17" ht="14.25" customHeight="1" x14ac:dyDescent="0.35">
      <c r="A164" s="86"/>
      <c r="B164" s="76"/>
      <c r="C164" s="86"/>
      <c r="D164" s="86"/>
      <c r="E164" s="86"/>
      <c r="F164" s="86"/>
      <c r="G164" s="86"/>
      <c r="H164" s="86"/>
      <c r="I164" s="86"/>
      <c r="J164" s="86"/>
      <c r="K164" s="86"/>
      <c r="L164" s="86"/>
      <c r="M164" s="86"/>
      <c r="N164" s="86"/>
      <c r="O164" s="86"/>
      <c r="P164" s="86"/>
      <c r="Q164" s="86"/>
    </row>
    <row r="165" spans="1:17" ht="14.25" customHeight="1" x14ac:dyDescent="0.35">
      <c r="A165" s="86"/>
      <c r="B165" s="70" t="str">
        <f>+respuestas!B150</f>
        <v>¿La fiesta cuenta con diferentes fuentes de financiación para su realización?</v>
      </c>
      <c r="C165" s="86"/>
      <c r="D165" s="86"/>
      <c r="E165" s="86"/>
      <c r="F165" s="86"/>
      <c r="G165" s="86"/>
      <c r="H165" s="86"/>
      <c r="I165" s="86"/>
      <c r="J165" s="86"/>
      <c r="K165" s="86"/>
      <c r="L165" s="86"/>
      <c r="M165" s="86"/>
      <c r="N165" s="86"/>
      <c r="O165" s="86"/>
      <c r="P165" s="86"/>
      <c r="Q165" s="86"/>
    </row>
    <row r="166" spans="1:17" ht="21" customHeight="1" x14ac:dyDescent="0.35">
      <c r="A166" s="86"/>
      <c r="B166" s="121" t="str">
        <f>+respuestas!C150</f>
        <v>Considere todas las fuentes de recursos utilizadas para financiar la última edición de la fiesta.</v>
      </c>
      <c r="C166" s="121"/>
      <c r="D166" s="121"/>
      <c r="E166" s="121"/>
      <c r="F166" s="121"/>
      <c r="G166" s="121"/>
      <c r="H166" s="121"/>
      <c r="I166" s="121"/>
      <c r="J166" s="121"/>
      <c r="K166" s="121"/>
      <c r="L166" s="121"/>
      <c r="M166" s="121"/>
      <c r="N166" s="121"/>
      <c r="O166" s="121"/>
      <c r="P166" s="121"/>
      <c r="Q166" s="121"/>
    </row>
    <row r="167" spans="1:17" ht="14.25" customHeight="1" x14ac:dyDescent="0.35">
      <c r="A167" s="86"/>
      <c r="B167" s="160"/>
      <c r="C167" s="161"/>
      <c r="D167" s="161"/>
      <c r="E167" s="161"/>
      <c r="F167" s="161"/>
      <c r="G167" s="161"/>
      <c r="H167" s="161"/>
      <c r="I167" s="161"/>
      <c r="J167" s="161"/>
      <c r="K167" s="162"/>
      <c r="L167" s="86"/>
      <c r="M167" s="86"/>
      <c r="N167" s="86"/>
      <c r="O167" s="86"/>
      <c r="P167" s="86"/>
      <c r="Q167" s="86"/>
    </row>
    <row r="168" spans="1:17" ht="14.25" customHeight="1" x14ac:dyDescent="0.35">
      <c r="A168" s="86"/>
      <c r="B168" s="76"/>
      <c r="C168" s="86"/>
      <c r="D168" s="86"/>
      <c r="E168" s="86"/>
      <c r="F168" s="86"/>
      <c r="G168" s="86"/>
      <c r="H168" s="86"/>
      <c r="I168" s="86"/>
      <c r="J168" s="86"/>
      <c r="K168" s="86"/>
      <c r="L168" s="86"/>
      <c r="M168" s="86"/>
      <c r="N168" s="86"/>
      <c r="O168" s="86"/>
      <c r="P168" s="86"/>
      <c r="Q168" s="86"/>
    </row>
    <row r="169" spans="1:17" ht="14.25" customHeight="1" x14ac:dyDescent="0.35">
      <c r="A169" s="86"/>
      <c r="B169" s="77" t="str">
        <f>+respuestas!B154</f>
        <v xml:space="preserve">¿Cuáles son las principales fuentes de financiación de la fiesta? </v>
      </c>
      <c r="C169" s="86"/>
      <c r="D169" s="86"/>
      <c r="E169" s="86"/>
      <c r="F169" s="86"/>
      <c r="G169" s="86"/>
      <c r="H169" s="86"/>
      <c r="I169" s="86"/>
      <c r="J169" s="86"/>
      <c r="K169" s="86"/>
      <c r="L169" s="86"/>
      <c r="M169" s="86"/>
      <c r="N169" s="86"/>
      <c r="O169" s="86"/>
      <c r="P169" s="86"/>
      <c r="Q169" s="86"/>
    </row>
    <row r="170" spans="1:17" ht="21" customHeight="1" x14ac:dyDescent="0.35">
      <c r="A170" s="86"/>
      <c r="B170" s="121" t="str">
        <f>+respuestas!C154</f>
        <v>Identifique la fuente que aportó la mayor proporción de los recursos económicos en la última edición.</v>
      </c>
      <c r="C170" s="121"/>
      <c r="D170" s="121"/>
      <c r="E170" s="121"/>
      <c r="F170" s="121"/>
      <c r="G170" s="121"/>
      <c r="H170" s="121"/>
      <c r="I170" s="121"/>
      <c r="J170" s="121"/>
      <c r="K170" s="121"/>
      <c r="L170" s="121"/>
      <c r="M170" s="121"/>
      <c r="N170" s="121"/>
      <c r="O170" s="121"/>
      <c r="P170" s="121"/>
      <c r="Q170" s="121"/>
    </row>
    <row r="171" spans="1:17" ht="14.25" customHeight="1" x14ac:dyDescent="0.35">
      <c r="A171" s="86"/>
      <c r="B171" s="86" t="s">
        <v>112</v>
      </c>
      <c r="C171" s="86"/>
      <c r="D171" s="86"/>
      <c r="E171" s="160"/>
      <c r="F171" s="163"/>
      <c r="G171" s="163"/>
      <c r="H171" s="163"/>
      <c r="I171" s="163"/>
      <c r="J171" s="163"/>
      <c r="K171" s="164"/>
      <c r="L171" s="86"/>
      <c r="M171" s="86"/>
      <c r="N171" s="86"/>
      <c r="O171" s="86"/>
      <c r="P171" s="86"/>
      <c r="Q171" s="86"/>
    </row>
    <row r="172" spans="1:17" ht="14.25" customHeight="1" x14ac:dyDescent="0.35">
      <c r="A172" s="86"/>
      <c r="B172" s="86"/>
      <c r="C172" s="86"/>
      <c r="D172" s="86"/>
      <c r="E172" s="86"/>
      <c r="F172" s="86"/>
      <c r="G172" s="86"/>
      <c r="H172" s="86"/>
      <c r="I172" s="86"/>
      <c r="J172" s="86"/>
      <c r="K172" s="86"/>
      <c r="L172" s="86"/>
      <c r="M172" s="86"/>
      <c r="N172" s="86"/>
      <c r="O172" s="86"/>
      <c r="P172" s="86"/>
      <c r="Q172" s="86"/>
    </row>
    <row r="173" spans="1:17" ht="14.25" customHeight="1" x14ac:dyDescent="0.35">
      <c r="A173" s="86"/>
      <c r="B173" s="86" t="s">
        <v>114</v>
      </c>
      <c r="C173" s="86"/>
      <c r="D173" s="86"/>
      <c r="E173" s="160"/>
      <c r="F173" s="163"/>
      <c r="G173" s="163"/>
      <c r="H173" s="163"/>
      <c r="I173" s="163"/>
      <c r="J173" s="163"/>
      <c r="K173" s="164"/>
      <c r="L173" s="86"/>
      <c r="M173" s="86"/>
      <c r="N173" s="86"/>
      <c r="O173" s="86"/>
      <c r="P173" s="86"/>
      <c r="Q173" s="86"/>
    </row>
    <row r="174" spans="1:17" ht="14.25" customHeight="1" x14ac:dyDescent="0.35">
      <c r="A174" s="86"/>
      <c r="B174" s="86"/>
      <c r="C174" s="86"/>
      <c r="D174" s="86"/>
      <c r="E174" s="86"/>
      <c r="F174" s="86"/>
      <c r="G174" s="86"/>
      <c r="H174" s="86"/>
      <c r="I174" s="86"/>
      <c r="J174" s="86"/>
      <c r="K174" s="86"/>
      <c r="L174" s="86"/>
      <c r="M174" s="86"/>
      <c r="N174" s="86"/>
      <c r="O174" s="86"/>
      <c r="P174" s="86"/>
      <c r="Q174" s="86"/>
    </row>
    <row r="175" spans="1:17" ht="14.25" customHeight="1" x14ac:dyDescent="0.35">
      <c r="A175" s="86"/>
      <c r="B175" s="86" t="s">
        <v>116</v>
      </c>
      <c r="C175" s="86"/>
      <c r="D175" s="86"/>
      <c r="E175" s="160"/>
      <c r="F175" s="163"/>
      <c r="G175" s="163"/>
      <c r="H175" s="163"/>
      <c r="I175" s="163"/>
      <c r="J175" s="163"/>
      <c r="K175" s="164"/>
      <c r="L175" s="86"/>
      <c r="M175" s="86"/>
      <c r="N175" s="86"/>
      <c r="O175" s="86"/>
      <c r="P175" s="86"/>
      <c r="Q175" s="86"/>
    </row>
    <row r="176" spans="1:17" ht="14.25" customHeight="1" x14ac:dyDescent="0.35">
      <c r="A176" s="86"/>
      <c r="B176" s="86"/>
      <c r="C176" s="86"/>
      <c r="D176" s="86"/>
      <c r="E176" s="86"/>
      <c r="F176" s="86"/>
      <c r="G176" s="86"/>
      <c r="H176" s="86"/>
      <c r="I176" s="86"/>
      <c r="J176" s="86"/>
      <c r="K176" s="86"/>
      <c r="L176" s="86"/>
      <c r="M176" s="86"/>
      <c r="N176" s="86"/>
      <c r="O176" s="86"/>
      <c r="P176" s="86"/>
      <c r="Q176" s="86"/>
    </row>
    <row r="177" spans="1:17" ht="14.25" customHeight="1" x14ac:dyDescent="0.35">
      <c r="A177" s="86"/>
      <c r="B177" s="86" t="s">
        <v>116</v>
      </c>
      <c r="C177" s="86"/>
      <c r="D177" s="86"/>
      <c r="E177" s="160"/>
      <c r="F177" s="163"/>
      <c r="G177" s="163"/>
      <c r="H177" s="163"/>
      <c r="I177" s="163"/>
      <c r="J177" s="163"/>
      <c r="K177" s="164"/>
      <c r="L177" s="86"/>
      <c r="M177" s="86"/>
      <c r="N177" s="86"/>
      <c r="O177" s="86"/>
      <c r="P177" s="86"/>
      <c r="Q177" s="86"/>
    </row>
    <row r="178" spans="1:17" ht="14.25" customHeight="1" x14ac:dyDescent="0.35">
      <c r="A178" s="86"/>
      <c r="B178" s="76"/>
      <c r="C178" s="86"/>
      <c r="D178" s="86"/>
      <c r="E178" s="86"/>
      <c r="F178" s="86"/>
      <c r="G178" s="86"/>
      <c r="H178" s="86"/>
      <c r="I178" s="86"/>
      <c r="J178" s="86"/>
      <c r="K178" s="86"/>
      <c r="L178" s="86"/>
      <c r="M178" s="86"/>
      <c r="N178" s="86"/>
      <c r="O178" s="86"/>
      <c r="P178" s="86"/>
      <c r="Q178" s="86"/>
    </row>
    <row r="179" spans="1:17" ht="15" customHeight="1" x14ac:dyDescent="0.35">
      <c r="A179" s="85" t="s">
        <v>119</v>
      </c>
      <c r="B179" s="85" t="s">
        <v>120</v>
      </c>
      <c r="C179" s="98"/>
      <c r="D179" s="98"/>
      <c r="E179" s="98"/>
      <c r="F179" s="98"/>
      <c r="G179" s="98"/>
      <c r="H179" s="98"/>
      <c r="I179" s="98"/>
      <c r="J179" s="98"/>
      <c r="K179" s="98"/>
      <c r="L179" s="98"/>
      <c r="M179" s="98"/>
      <c r="N179" s="98"/>
      <c r="O179" s="98"/>
      <c r="P179" s="98"/>
      <c r="Q179" s="98"/>
    </row>
    <row r="180" spans="1:17" ht="14.25" customHeight="1" x14ac:dyDescent="0.35">
      <c r="A180" s="86"/>
      <c r="B180" s="76"/>
      <c r="C180" s="86"/>
      <c r="D180" s="86"/>
      <c r="E180" s="86"/>
      <c r="F180" s="86"/>
      <c r="G180" s="86"/>
      <c r="H180" s="86"/>
      <c r="I180" s="86"/>
      <c r="J180" s="86"/>
      <c r="K180" s="86"/>
      <c r="L180" s="86"/>
      <c r="M180" s="86"/>
      <c r="N180" s="86"/>
      <c r="O180" s="86"/>
      <c r="P180" s="86"/>
      <c r="Q180" s="86"/>
    </row>
    <row r="181" spans="1:17" ht="14.25" customHeight="1" x14ac:dyDescent="0.35">
      <c r="A181" s="86"/>
      <c r="B181" s="70" t="str">
        <f>+respuestas!B160</f>
        <v>¿Cuál es el nivel de participación de emprendimientos, productores y prestadores de servicios locales en la fiesta?</v>
      </c>
      <c r="C181" s="86"/>
      <c r="D181" s="86"/>
      <c r="E181" s="86"/>
      <c r="F181" s="86"/>
      <c r="G181" s="86"/>
      <c r="H181" s="86"/>
      <c r="I181" s="86"/>
      <c r="J181" s="86"/>
      <c r="K181" s="86"/>
      <c r="L181" s="86"/>
      <c r="M181" s="86"/>
      <c r="N181" s="86"/>
      <c r="O181" s="86"/>
      <c r="P181" s="86"/>
      <c r="Q181" s="86"/>
    </row>
    <row r="182" spans="1:17" ht="21" customHeight="1" x14ac:dyDescent="0.35">
      <c r="A182" s="86"/>
      <c r="B182" s="121" t="str">
        <f>+respuestas!C160</f>
        <v>Tenga en cuenta la participación de actores económicos del territorio, independientemente del tamaño de su actividad.</v>
      </c>
      <c r="C182" s="121"/>
      <c r="D182" s="121"/>
      <c r="E182" s="121"/>
      <c r="F182" s="121"/>
      <c r="G182" s="121"/>
      <c r="H182" s="121"/>
      <c r="I182" s="121"/>
      <c r="J182" s="121"/>
      <c r="K182" s="121"/>
      <c r="L182" s="121"/>
      <c r="M182" s="121"/>
      <c r="N182" s="121"/>
      <c r="O182" s="121"/>
      <c r="P182" s="121"/>
      <c r="Q182" s="121"/>
    </row>
    <row r="183" spans="1:17" ht="14.25" customHeight="1" x14ac:dyDescent="0.35">
      <c r="A183" s="86"/>
      <c r="B183" s="160"/>
      <c r="C183" s="161"/>
      <c r="D183" s="161"/>
      <c r="E183" s="161"/>
      <c r="F183" s="161"/>
      <c r="G183" s="161"/>
      <c r="H183" s="161"/>
      <c r="I183" s="161"/>
      <c r="J183" s="161"/>
      <c r="K183" s="162"/>
      <c r="L183" s="86"/>
      <c r="M183" s="86"/>
      <c r="N183" s="86"/>
      <c r="O183" s="86"/>
      <c r="P183" s="86"/>
      <c r="Q183" s="86"/>
    </row>
    <row r="184" spans="1:17" ht="14.25" customHeight="1" x14ac:dyDescent="0.35">
      <c r="A184" s="86"/>
      <c r="B184" s="76"/>
      <c r="C184" s="86"/>
      <c r="D184" s="86"/>
      <c r="E184" s="86"/>
      <c r="F184" s="86"/>
      <c r="G184" s="86"/>
      <c r="H184" s="86"/>
      <c r="I184" s="86"/>
      <c r="J184" s="86"/>
      <c r="K184" s="86"/>
      <c r="L184" s="86"/>
      <c r="M184" s="86"/>
      <c r="N184" s="86"/>
      <c r="O184" s="86"/>
      <c r="P184" s="86"/>
      <c r="Q184" s="86"/>
    </row>
    <row r="185" spans="1:17" ht="14.25" customHeight="1" x14ac:dyDescent="0.35">
      <c r="A185" s="86"/>
      <c r="B185" s="70" t="str">
        <f>+respuestas!B164</f>
        <v>¿Durante la fiesta se desarrollan actividades de economía popular, solidaria o comunitaria (trueques, intercambios, emprendimientos, entre otras)?</v>
      </c>
      <c r="C185" s="86"/>
      <c r="D185" s="86"/>
      <c r="E185" s="86"/>
      <c r="F185" s="86"/>
      <c r="G185" s="86"/>
      <c r="H185" s="86"/>
      <c r="I185" s="86"/>
      <c r="J185" s="86"/>
      <c r="K185" s="86"/>
      <c r="L185" s="86"/>
      <c r="M185" s="86"/>
      <c r="N185" s="86"/>
      <c r="O185" s="86"/>
      <c r="P185" s="86"/>
      <c r="Q185" s="86"/>
    </row>
    <row r="186" spans="1:17" ht="21" customHeight="1" x14ac:dyDescent="0.35">
      <c r="A186" s="86"/>
      <c r="B186" s="121" t="str">
        <f>+respuestas!C164</f>
        <v>Considere formas de intercambio, comercialización o producción desarrolladas por personas, organizaciones o comunidades durante la fiesta.</v>
      </c>
      <c r="C186" s="121"/>
      <c r="D186" s="121"/>
      <c r="E186" s="121"/>
      <c r="F186" s="121"/>
      <c r="G186" s="121"/>
      <c r="H186" s="121"/>
      <c r="I186" s="121"/>
      <c r="J186" s="121"/>
      <c r="K186" s="121"/>
      <c r="L186" s="121"/>
      <c r="M186" s="121"/>
      <c r="N186" s="121"/>
      <c r="O186" s="121"/>
      <c r="P186" s="121"/>
      <c r="Q186" s="121"/>
    </row>
    <row r="187" spans="1:17" ht="14.25" customHeight="1" x14ac:dyDescent="0.35">
      <c r="A187" s="86"/>
      <c r="B187" s="160"/>
      <c r="C187" s="161"/>
      <c r="D187" s="161"/>
      <c r="E187" s="161"/>
      <c r="F187" s="161"/>
      <c r="G187" s="161"/>
      <c r="H187" s="161"/>
      <c r="I187" s="161"/>
      <c r="J187" s="161"/>
      <c r="K187" s="162"/>
      <c r="L187" s="86"/>
      <c r="M187" s="86"/>
      <c r="N187" s="86"/>
      <c r="O187" s="86"/>
      <c r="P187" s="86"/>
      <c r="Q187" s="86"/>
    </row>
    <row r="188" spans="1:17" ht="14.25" customHeight="1" x14ac:dyDescent="0.35">
      <c r="A188" s="86"/>
      <c r="B188" s="76"/>
      <c r="C188" s="86"/>
      <c r="D188" s="86"/>
      <c r="E188" s="86"/>
      <c r="F188" s="86"/>
      <c r="G188" s="86"/>
      <c r="H188" s="86"/>
      <c r="I188" s="86"/>
      <c r="J188" s="86"/>
      <c r="K188" s="86"/>
      <c r="L188" s="86"/>
      <c r="M188" s="86"/>
      <c r="N188" s="86"/>
      <c r="O188" s="86"/>
      <c r="P188" s="86"/>
      <c r="Q188" s="86"/>
    </row>
    <row r="189" spans="1:17" ht="15" customHeight="1" x14ac:dyDescent="0.35">
      <c r="A189" s="85" t="s">
        <v>123</v>
      </c>
      <c r="B189" s="85" t="s">
        <v>124</v>
      </c>
      <c r="C189" s="98"/>
      <c r="D189" s="98"/>
      <c r="E189" s="98"/>
      <c r="F189" s="98"/>
      <c r="G189" s="98"/>
      <c r="H189" s="98"/>
      <c r="I189" s="98"/>
      <c r="J189" s="98"/>
      <c r="K189" s="98"/>
      <c r="L189" s="98"/>
      <c r="M189" s="98"/>
      <c r="N189" s="98"/>
      <c r="O189" s="98"/>
      <c r="P189" s="98"/>
      <c r="Q189" s="98"/>
    </row>
    <row r="190" spans="1:17" ht="14.25" customHeight="1" x14ac:dyDescent="0.35">
      <c r="A190" s="86"/>
      <c r="B190" s="76"/>
      <c r="C190" s="86"/>
      <c r="D190" s="86"/>
      <c r="E190" s="86"/>
      <c r="F190" s="86"/>
      <c r="G190" s="86"/>
      <c r="H190" s="86"/>
      <c r="I190" s="86"/>
      <c r="J190" s="86"/>
      <c r="K190" s="86"/>
      <c r="L190" s="86"/>
      <c r="M190" s="86"/>
      <c r="N190" s="86"/>
      <c r="O190" s="86"/>
      <c r="P190" s="86"/>
      <c r="Q190" s="86"/>
    </row>
    <row r="191" spans="1:17" ht="14.25" customHeight="1" x14ac:dyDescent="0.35">
      <c r="A191" s="86"/>
      <c r="B191" s="70" t="str">
        <f>+respuestas!B168</f>
        <v>¿En qué medida la fiesta genera ingresos para portadores de saberes, artesanos, cocineros tradicionales, artistas locales u otros participantes?</v>
      </c>
      <c r="C191" s="86"/>
      <c r="D191" s="86"/>
      <c r="E191" s="86"/>
      <c r="F191" s="86"/>
      <c r="G191" s="86"/>
      <c r="H191" s="86"/>
      <c r="I191" s="86"/>
      <c r="J191" s="86"/>
      <c r="K191" s="86"/>
      <c r="L191" s="86"/>
      <c r="M191" s="86"/>
      <c r="N191" s="86"/>
      <c r="O191" s="86"/>
      <c r="P191" s="86"/>
      <c r="Q191" s="86"/>
    </row>
    <row r="192" spans="1:17" ht="21" customHeight="1" x14ac:dyDescent="0.35">
      <c r="A192" s="86"/>
      <c r="B192" s="121" t="str">
        <f>+respuestas!C168</f>
        <v>Tenga en cuenta los ingresos obtenidos como consecuencia directa de la participación en la fiesta, sin importar su monto.</v>
      </c>
      <c r="C192" s="121"/>
      <c r="D192" s="121"/>
      <c r="E192" s="121"/>
      <c r="F192" s="121"/>
      <c r="G192" s="121"/>
      <c r="H192" s="121"/>
      <c r="I192" s="121"/>
      <c r="J192" s="121"/>
      <c r="K192" s="121"/>
      <c r="L192" s="121"/>
      <c r="M192" s="121"/>
      <c r="N192" s="121"/>
      <c r="O192" s="121"/>
      <c r="P192" s="121"/>
      <c r="Q192" s="121"/>
    </row>
    <row r="193" spans="1:17" ht="14.25" customHeight="1" x14ac:dyDescent="0.35">
      <c r="A193" s="86"/>
      <c r="B193" s="160"/>
      <c r="C193" s="161"/>
      <c r="D193" s="161"/>
      <c r="E193" s="161"/>
      <c r="F193" s="161"/>
      <c r="G193" s="161"/>
      <c r="H193" s="161"/>
      <c r="I193" s="161"/>
      <c r="J193" s="161"/>
      <c r="K193" s="162"/>
      <c r="L193" s="86"/>
      <c r="M193" s="86"/>
      <c r="N193" s="86"/>
      <c r="O193" s="86"/>
      <c r="P193" s="86"/>
      <c r="Q193" s="86"/>
    </row>
    <row r="194" spans="1:17" ht="14.25" customHeight="1" x14ac:dyDescent="0.35">
      <c r="A194" s="86"/>
      <c r="B194" s="76"/>
      <c r="C194" s="86"/>
      <c r="D194" s="86"/>
      <c r="E194" s="86"/>
      <c r="F194" s="86"/>
      <c r="G194" s="86"/>
      <c r="H194" s="86"/>
      <c r="I194" s="86"/>
      <c r="J194" s="86"/>
      <c r="K194" s="86"/>
      <c r="L194" s="86"/>
      <c r="M194" s="86"/>
      <c r="N194" s="86"/>
      <c r="O194" s="86"/>
      <c r="P194" s="86"/>
      <c r="Q194" s="86"/>
    </row>
    <row r="195" spans="1:17" ht="15" customHeight="1" x14ac:dyDescent="0.35">
      <c r="A195" s="85" t="s">
        <v>126</v>
      </c>
      <c r="B195" s="85" t="s">
        <v>127</v>
      </c>
      <c r="C195" s="98"/>
      <c r="D195" s="98"/>
      <c r="E195" s="98"/>
      <c r="F195" s="98"/>
      <c r="G195" s="98"/>
      <c r="H195" s="98"/>
      <c r="I195" s="98"/>
      <c r="J195" s="98"/>
      <c r="K195" s="98"/>
      <c r="L195" s="98"/>
      <c r="M195" s="98"/>
      <c r="N195" s="98"/>
      <c r="O195" s="98"/>
      <c r="P195" s="98"/>
      <c r="Q195" s="98"/>
    </row>
    <row r="196" spans="1:17" ht="14.25" customHeight="1" x14ac:dyDescent="0.35">
      <c r="A196" s="86"/>
      <c r="B196" s="76"/>
      <c r="C196" s="86"/>
      <c r="D196" s="86"/>
      <c r="E196" s="86"/>
      <c r="F196" s="86"/>
      <c r="G196" s="86"/>
      <c r="H196" s="86"/>
      <c r="I196" s="86"/>
      <c r="J196" s="86"/>
      <c r="K196" s="86"/>
      <c r="L196" s="86"/>
      <c r="M196" s="86"/>
      <c r="N196" s="86"/>
      <c r="O196" s="86"/>
      <c r="P196" s="86"/>
      <c r="Q196" s="86"/>
    </row>
    <row r="197" spans="1:17" ht="14.25" customHeight="1" x14ac:dyDescent="0.35">
      <c r="A197" s="86"/>
      <c r="B197" s="70" t="str">
        <f>+respuestas!B172</f>
        <v>¿La organización de la fiesta realiza seguimiento o medición de los resultados económicos asociados a su realización?</v>
      </c>
      <c r="C197" s="86"/>
      <c r="D197" s="86"/>
      <c r="E197" s="86"/>
      <c r="F197" s="86"/>
      <c r="G197" s="86"/>
      <c r="H197" s="86"/>
      <c r="I197" s="86"/>
      <c r="J197" s="86"/>
      <c r="K197" s="86"/>
      <c r="L197" s="86"/>
      <c r="M197" s="86"/>
      <c r="N197" s="86"/>
      <c r="O197" s="86"/>
      <c r="P197" s="86"/>
      <c r="Q197" s="86"/>
    </row>
    <row r="198" spans="1:17" ht="21" customHeight="1" x14ac:dyDescent="0.35">
      <c r="A198" s="86"/>
      <c r="B198" s="121" t="str">
        <f>+respuestas!C172</f>
        <v>Considere cualquier mecanismo utilizado para recopilar información sobre ingresos, gastos, ventas, empleo, visitantes u otros resultados económicos.</v>
      </c>
      <c r="C198" s="121"/>
      <c r="D198" s="121"/>
      <c r="E198" s="121"/>
      <c r="F198" s="121"/>
      <c r="G198" s="121"/>
      <c r="H198" s="121"/>
      <c r="I198" s="121"/>
      <c r="J198" s="121"/>
      <c r="K198" s="121"/>
      <c r="L198" s="121"/>
      <c r="M198" s="121"/>
      <c r="N198" s="121"/>
      <c r="O198" s="121"/>
      <c r="P198" s="121"/>
      <c r="Q198" s="121"/>
    </row>
    <row r="199" spans="1:17" ht="14.25" customHeight="1" x14ac:dyDescent="0.35">
      <c r="A199" s="86"/>
      <c r="B199" s="160"/>
      <c r="C199" s="161"/>
      <c r="D199" s="161"/>
      <c r="E199" s="161"/>
      <c r="F199" s="161"/>
      <c r="G199" s="161"/>
      <c r="H199" s="161"/>
      <c r="I199" s="161"/>
      <c r="J199" s="161"/>
      <c r="K199" s="162"/>
      <c r="L199" s="86"/>
      <c r="M199" s="86"/>
      <c r="N199" s="86"/>
      <c r="O199" s="86"/>
      <c r="P199" s="86"/>
      <c r="Q199" s="86"/>
    </row>
    <row r="200" spans="1:17" ht="14.25" customHeight="1" x14ac:dyDescent="0.35">
      <c r="A200" s="86"/>
      <c r="B200" s="76"/>
      <c r="C200" s="86"/>
      <c r="D200" s="86"/>
      <c r="E200" s="86"/>
      <c r="F200" s="86"/>
      <c r="G200" s="86"/>
      <c r="H200" s="86"/>
      <c r="I200" s="86"/>
      <c r="J200" s="86"/>
      <c r="K200" s="86"/>
      <c r="L200" s="86"/>
      <c r="M200" s="86"/>
      <c r="N200" s="86"/>
      <c r="O200" s="86"/>
      <c r="P200" s="86"/>
      <c r="Q200" s="86"/>
    </row>
    <row r="201" spans="1:17" ht="14.25" customHeight="1" x14ac:dyDescent="0.35">
      <c r="A201" s="86"/>
      <c r="B201" s="70" t="str">
        <f>+respuestas!B176</f>
        <v>¿La organización de la fiesta implementa acciones para reconocer las labores de cuidado realizadas antes y durante su desarrollo?</v>
      </c>
      <c r="C201" s="86"/>
      <c r="D201" s="86"/>
      <c r="E201" s="86"/>
      <c r="F201" s="86"/>
      <c r="G201" s="86"/>
      <c r="H201" s="86"/>
      <c r="I201" s="86"/>
      <c r="J201" s="86"/>
      <c r="K201" s="86"/>
      <c r="L201" s="86"/>
      <c r="M201" s="86"/>
      <c r="N201" s="86"/>
      <c r="O201" s="86"/>
      <c r="P201" s="86"/>
      <c r="Q201" s="86"/>
    </row>
    <row r="202" spans="1:17" ht="21" customHeight="1" x14ac:dyDescent="0.35">
      <c r="A202" s="86"/>
      <c r="B202" s="121" t="str">
        <f>+respuestas!C176</f>
        <v>Tenga en cuenta acciones orientadas a valorar o distribuir labores como la preparación de alimentos, el cuidado de personas, la limpieza, la organización comunitaria o el apoyo logístico.</v>
      </c>
      <c r="C202" s="121"/>
      <c r="D202" s="121"/>
      <c r="E202" s="121"/>
      <c r="F202" s="121"/>
      <c r="G202" s="121"/>
      <c r="H202" s="121"/>
      <c r="I202" s="121"/>
      <c r="J202" s="121"/>
      <c r="K202" s="121"/>
      <c r="L202" s="121"/>
      <c r="M202" s="121"/>
      <c r="N202" s="121"/>
      <c r="O202" s="121"/>
      <c r="P202" s="121"/>
      <c r="Q202" s="121"/>
    </row>
    <row r="203" spans="1:17" ht="14.25" customHeight="1" x14ac:dyDescent="0.35">
      <c r="A203" s="86"/>
      <c r="B203" s="160"/>
      <c r="C203" s="161"/>
      <c r="D203" s="161"/>
      <c r="E203" s="161"/>
      <c r="F203" s="161"/>
      <c r="G203" s="161"/>
      <c r="H203" s="161"/>
      <c r="I203" s="161"/>
      <c r="J203" s="161"/>
      <c r="K203" s="162"/>
      <c r="L203" s="86"/>
      <c r="M203" s="86"/>
      <c r="N203" s="86"/>
      <c r="O203" s="86"/>
      <c r="P203" s="86"/>
      <c r="Q203" s="86"/>
    </row>
    <row r="204" spans="1:17" ht="14.25" customHeight="1" x14ac:dyDescent="0.35">
      <c r="A204" s="86"/>
      <c r="B204" s="86"/>
      <c r="C204" s="86"/>
      <c r="D204" s="86"/>
      <c r="E204" s="86"/>
      <c r="F204" s="86"/>
      <c r="G204" s="86"/>
      <c r="H204" s="86"/>
      <c r="I204" s="86"/>
      <c r="J204" s="86"/>
      <c r="K204" s="86"/>
      <c r="L204" s="86"/>
      <c r="M204" s="86"/>
      <c r="N204" s="86"/>
      <c r="O204" s="86"/>
      <c r="P204" s="86"/>
      <c r="Q204" s="86"/>
    </row>
    <row r="205" spans="1:17" ht="14.25" customHeight="1" x14ac:dyDescent="0.35">
      <c r="A205" s="125">
        <v>5</v>
      </c>
      <c r="B205" s="125" t="s">
        <v>130</v>
      </c>
      <c r="C205" s="126"/>
      <c r="D205" s="126"/>
      <c r="E205" s="126"/>
      <c r="F205" s="126"/>
      <c r="G205" s="126"/>
      <c r="H205" s="126"/>
      <c r="I205" s="126"/>
      <c r="J205" s="126"/>
      <c r="K205" s="126"/>
      <c r="L205" s="126"/>
      <c r="M205" s="126"/>
      <c r="N205" s="126"/>
      <c r="O205" s="126"/>
      <c r="P205" s="126"/>
      <c r="Q205" s="126"/>
    </row>
    <row r="206" spans="1:17" ht="14.25" customHeight="1" x14ac:dyDescent="0.35">
      <c r="A206" s="126"/>
      <c r="B206" s="126"/>
      <c r="C206" s="126"/>
      <c r="D206" s="126"/>
      <c r="E206" s="126"/>
      <c r="F206" s="126"/>
      <c r="G206" s="126"/>
      <c r="H206" s="126"/>
      <c r="I206" s="126"/>
      <c r="J206" s="126"/>
      <c r="K206" s="126"/>
      <c r="L206" s="126"/>
      <c r="M206" s="126"/>
      <c r="N206" s="126"/>
      <c r="O206" s="126"/>
      <c r="P206" s="126"/>
      <c r="Q206" s="126"/>
    </row>
    <row r="207" spans="1:17" ht="14.25" customHeight="1" x14ac:dyDescent="0.35">
      <c r="A207" s="86"/>
      <c r="B207" s="86"/>
      <c r="C207" s="86"/>
      <c r="D207" s="86"/>
      <c r="E207" s="86"/>
      <c r="F207" s="86"/>
      <c r="G207" s="86"/>
      <c r="H207" s="86"/>
      <c r="I207" s="86"/>
      <c r="J207" s="86"/>
      <c r="K207" s="86"/>
      <c r="L207" s="86"/>
      <c r="M207" s="86"/>
      <c r="N207" s="86"/>
      <c r="O207" s="86"/>
      <c r="P207" s="86"/>
      <c r="Q207" s="86"/>
    </row>
    <row r="208" spans="1:17" ht="226.5" customHeight="1" x14ac:dyDescent="0.35">
      <c r="A208" s="86"/>
      <c r="B208" s="127" t="str">
        <f>_xlfn.XLOOKUP(B14,respuestas!D:D,respuestas!E:E,"")
&amp;" "&amp;_xlfn.XLOOKUP(B18,respuestas!D:D,respuestas!E:E,"")
&amp;" "&amp;_xlfn.XLOOKUP(B22,respuestas!D:D,respuestas!E:E,"")
&amp;" "&amp;_xlfn.XLOOKUP(B26,respuestas!D:D,respuestas!E:E,"")
&amp;" "&amp;_xlfn.XLOOKUP(B46,respuestas!D:D,respuestas!E:E,"")
&amp;" "&amp;_xlfn.XLOOKUP(B50,respuestas!D:D,respuestas!E:E,"")
&amp;" "&amp;_xlfn.XLOOKUP(B54,respuestas!D:D,respuestas!E:E,"")
&amp;" "&amp;_xlfn.XLOOKUP(B60,respuestas!D:D,respuestas!E:E,"")
&amp;" "&amp;_xlfn.XLOOKUP(B64,respuestas!D:D,respuestas!E:E,"")
&amp;CHAR(10)&amp;CHAR(10)&amp;
_xlfn.XLOOKUP(B73,respuestas!D:D,respuestas!E:E,"")
&amp;" "&amp;_xlfn.XLOOKUP(B77,respuestas!D:D,respuestas!E:E,"")
&amp;" "&amp;_xlfn.XLOOKUP(B83,respuestas!D:D,respuestas!E:E,"")
&amp;" "&amp;_xlfn.XLOOKUP(B87,respuestas!D:D,respuestas!E:E,"")
&amp;" "&amp;_xlfn.XLOOKUP(B93,respuestas!D:D,respuestas!E:E,"")
&amp;" "&amp;_xlfn.XLOOKUP(B97,respuestas!D:D,respuestas!E:E,"")
&amp;" "&amp;_xlfn.XLOOKUP(B101,respuestas!D:D,respuestas!E:E,"")
&amp;" "&amp;_xlfn.XLOOKUP(B107,respuestas!D:D,respuestas!E:E,"")
&amp;" "&amp;_xlfn.XLOOKUP(B111,respuestas!D:D,respuestas!E:E,"")
&amp;CHAR(10)&amp;CHAR(10)&amp;
_xlfn.XLOOKUP(B120,respuestas!D:D,respuestas!E:E,"")
&amp;" "&amp;_xlfn.XLOOKUP(B124,respuestas!D:D,respuestas!E:E,"")
&amp;" "&amp;_xlfn.XLOOKUP(B128,respuestas!D:D,respuestas!E:E,"")
&amp;" "&amp;_xlfn.XLOOKUP(B134,respuestas!D:D,respuestas!E:E,"")
&amp;" "&amp;_xlfn.XLOOKUP(B138,respuestas!D:D,respuestas!E:E,"")
&amp;" "&amp;_xlfn.XLOOKUP(B144,respuestas!D:D,respuestas!E:E,"")
&amp;" "&amp;_xlfn.XLOOKUP(B148,respuestas!D:D,respuestas!E:E,"")
&amp;" "&amp;_xlfn.XLOOKUP(B152,respuestas!D:D,respuestas!E:E,"")
&amp;" "&amp;_xlfn.XLOOKUP(B158,respuestas!D:D,respuestas!E:E,"")
&amp;CHAR(10)&amp;CHAR(10)&amp;
_xlfn.XLOOKUP(B167,respuestas!D:D,respuestas!E:E,"")
&amp;" "&amp;_xlfn.XLOOKUP(E171,respuestas!D:D,respuestas!E:E,"")
&amp;" "&amp;_xlfn.XLOOKUP(B183,respuestas!D:D,respuestas!E:E,"")
&amp;" "&amp;_xlfn.XLOOKUP(B187,respuestas!D:D,respuestas!E:E,"")
&amp;" "&amp;_xlfn.XLOOKUP(B193,respuestas!D:D,respuestas!E:E,"")
&amp;" "&amp;_xlfn.XLOOKUP(B199,respuestas!D:D,respuestas!E:E,"")
&amp;" "&amp;_xlfn.XLOOKUP(B203,respuestas!D:D,respuestas!E:E,"")</f>
        <v xml:space="preserve">        
      </v>
      </c>
      <c r="C208" s="127"/>
      <c r="D208" s="127"/>
      <c r="E208" s="127"/>
      <c r="F208" s="127"/>
      <c r="G208" s="127"/>
      <c r="H208" s="127"/>
      <c r="I208" s="127"/>
      <c r="J208" s="127"/>
      <c r="K208" s="127"/>
      <c r="L208" s="127"/>
      <c r="M208" s="127"/>
      <c r="N208" s="127"/>
      <c r="O208" s="127"/>
      <c r="P208" s="127"/>
      <c r="Q208" s="127"/>
    </row>
    <row r="209" spans="1:17" ht="226.5" customHeight="1" x14ac:dyDescent="0.35">
      <c r="A209" s="86"/>
      <c r="B209" s="127"/>
      <c r="C209" s="127"/>
      <c r="D209" s="127"/>
      <c r="E209" s="127"/>
      <c r="F209" s="127"/>
      <c r="G209" s="127"/>
      <c r="H209" s="127"/>
      <c r="I209" s="127"/>
      <c r="J209" s="127"/>
      <c r="K209" s="127"/>
      <c r="L209" s="127"/>
      <c r="M209" s="127"/>
      <c r="N209" s="127"/>
      <c r="O209" s="127"/>
      <c r="P209" s="127"/>
      <c r="Q209" s="127"/>
    </row>
    <row r="210" spans="1:17" ht="226.5" customHeight="1" x14ac:dyDescent="0.35">
      <c r="A210" s="86"/>
      <c r="B210" s="127"/>
      <c r="C210" s="127"/>
      <c r="D210" s="127"/>
      <c r="E210" s="127"/>
      <c r="F210" s="127"/>
      <c r="G210" s="127"/>
      <c r="H210" s="127"/>
      <c r="I210" s="127"/>
      <c r="J210" s="127"/>
      <c r="K210" s="127"/>
      <c r="L210" s="127"/>
      <c r="M210" s="127"/>
      <c r="N210" s="127"/>
      <c r="O210" s="127"/>
      <c r="P210" s="127"/>
      <c r="Q210" s="127"/>
    </row>
    <row r="211" spans="1:17" ht="226.5" customHeight="1" x14ac:dyDescent="0.35">
      <c r="A211" s="86"/>
      <c r="B211" s="127"/>
      <c r="C211" s="127"/>
      <c r="D211" s="127"/>
      <c r="E211" s="127"/>
      <c r="F211" s="127"/>
      <c r="G211" s="127"/>
      <c r="H211" s="127"/>
      <c r="I211" s="127"/>
      <c r="J211" s="127"/>
      <c r="K211" s="127"/>
      <c r="L211" s="127"/>
      <c r="M211" s="127"/>
      <c r="N211" s="127"/>
      <c r="O211" s="127"/>
      <c r="P211" s="127"/>
      <c r="Q211" s="127"/>
    </row>
    <row r="212" spans="1:17" ht="14.25" customHeight="1" x14ac:dyDescent="0.35">
      <c r="A212" s="86"/>
      <c r="B212" s="86"/>
      <c r="C212" s="86"/>
      <c r="D212" s="86"/>
      <c r="E212" s="86"/>
      <c r="F212" s="86"/>
      <c r="G212" s="86"/>
      <c r="H212" s="86"/>
      <c r="I212" s="86"/>
      <c r="J212" s="86"/>
      <c r="K212" s="86"/>
      <c r="L212" s="86"/>
      <c r="M212" s="86"/>
      <c r="N212" s="86"/>
      <c r="O212" s="86"/>
      <c r="P212" s="86"/>
      <c r="Q212" s="86"/>
    </row>
    <row r="213" spans="1:17" ht="14.25" customHeight="1" x14ac:dyDescent="0.35">
      <c r="A213" s="86"/>
      <c r="B213" s="86"/>
      <c r="C213" s="86"/>
      <c r="D213" s="86"/>
      <c r="E213" s="86"/>
      <c r="F213" s="86"/>
      <c r="G213" s="86"/>
      <c r="H213" s="86"/>
      <c r="I213" s="86"/>
      <c r="J213" s="86"/>
      <c r="K213" s="86"/>
      <c r="L213" s="86"/>
      <c r="M213" s="86"/>
      <c r="N213" s="86"/>
      <c r="O213" s="86"/>
      <c r="P213" s="86"/>
      <c r="Q213" s="86"/>
    </row>
    <row r="214" spans="1:17" ht="14.25" customHeight="1" x14ac:dyDescent="0.35">
      <c r="A214" s="86"/>
      <c r="B214" s="86"/>
      <c r="C214" s="86"/>
      <c r="D214" s="86"/>
      <c r="E214" s="86"/>
      <c r="F214" s="86"/>
      <c r="G214" s="86"/>
      <c r="H214" s="86"/>
      <c r="I214" s="86"/>
      <c r="J214" s="86"/>
      <c r="K214" s="86"/>
      <c r="L214" s="86"/>
      <c r="M214" s="86"/>
      <c r="N214" s="86"/>
      <c r="O214" s="86"/>
      <c r="P214" s="86"/>
      <c r="Q214" s="86"/>
    </row>
    <row r="215" spans="1:17" ht="14.25" customHeight="1" x14ac:dyDescent="0.35">
      <c r="A215" s="86"/>
      <c r="B215" s="86"/>
      <c r="C215" s="86"/>
      <c r="D215" s="86"/>
      <c r="E215" s="86"/>
      <c r="F215" s="86"/>
      <c r="G215" s="86"/>
      <c r="H215" s="86"/>
      <c r="I215" s="86"/>
      <c r="J215" s="86"/>
      <c r="K215" s="86"/>
      <c r="L215" s="86"/>
      <c r="M215" s="86"/>
      <c r="N215" s="86"/>
      <c r="O215" s="86"/>
      <c r="P215" s="86"/>
      <c r="Q215" s="86"/>
    </row>
    <row r="216" spans="1:17" ht="14.25" customHeight="1" x14ac:dyDescent="0.35">
      <c r="A216" s="86"/>
      <c r="B216" s="86"/>
      <c r="C216" s="86"/>
      <c r="D216" s="86"/>
      <c r="E216" s="86"/>
      <c r="F216" s="86"/>
      <c r="G216" s="86"/>
      <c r="H216" s="86"/>
      <c r="I216" s="86"/>
      <c r="J216" s="86"/>
      <c r="K216" s="86"/>
      <c r="L216" s="86"/>
      <c r="M216" s="86"/>
      <c r="N216" s="86"/>
      <c r="O216" s="86"/>
      <c r="P216" s="86"/>
      <c r="Q216" s="86"/>
    </row>
    <row r="217" spans="1:17" ht="14.25" customHeight="1" x14ac:dyDescent="0.35">
      <c r="A217" s="86"/>
      <c r="B217" s="86"/>
      <c r="C217" s="86"/>
      <c r="D217" s="86"/>
      <c r="E217" s="86"/>
      <c r="F217" s="86"/>
      <c r="G217" s="86"/>
      <c r="H217" s="86"/>
      <c r="I217" s="86"/>
      <c r="J217" s="86"/>
      <c r="K217" s="86"/>
      <c r="L217" s="86"/>
      <c r="M217" s="86"/>
      <c r="N217" s="86"/>
      <c r="O217" s="86"/>
      <c r="P217" s="86"/>
      <c r="Q217" s="86"/>
    </row>
    <row r="218" spans="1:17" ht="14.25" customHeight="1" x14ac:dyDescent="0.35">
      <c r="A218" s="86"/>
      <c r="B218" s="86"/>
      <c r="C218" s="86"/>
      <c r="D218" s="86"/>
      <c r="E218" s="86"/>
      <c r="F218" s="86"/>
      <c r="G218" s="86"/>
      <c r="H218" s="86"/>
      <c r="I218" s="86"/>
      <c r="J218" s="86"/>
      <c r="K218" s="86"/>
      <c r="L218" s="86"/>
      <c r="M218" s="86"/>
      <c r="N218" s="86"/>
      <c r="O218" s="86"/>
      <c r="P218" s="86"/>
      <c r="Q218" s="86"/>
    </row>
    <row r="219" spans="1:17" ht="14.25" customHeight="1" x14ac:dyDescent="0.35">
      <c r="A219" s="86"/>
      <c r="B219" s="86"/>
      <c r="C219" s="86"/>
      <c r="D219" s="86"/>
      <c r="E219" s="86"/>
      <c r="F219" s="86"/>
      <c r="G219" s="86"/>
      <c r="H219" s="86"/>
      <c r="I219" s="86"/>
      <c r="J219" s="86"/>
      <c r="K219" s="86"/>
      <c r="L219" s="86"/>
      <c r="M219" s="86"/>
      <c r="N219" s="86"/>
      <c r="O219" s="86"/>
      <c r="P219" s="86"/>
      <c r="Q219" s="86"/>
    </row>
    <row r="220" spans="1:17" ht="14.25" customHeight="1" x14ac:dyDescent="0.35">
      <c r="A220" s="86"/>
      <c r="B220" s="86"/>
      <c r="C220" s="86"/>
      <c r="D220" s="86"/>
      <c r="E220" s="86"/>
      <c r="F220" s="86"/>
      <c r="G220" s="86"/>
      <c r="H220" s="86"/>
      <c r="I220" s="86"/>
      <c r="J220" s="86"/>
      <c r="K220" s="86"/>
      <c r="L220" s="86"/>
      <c r="M220" s="86"/>
      <c r="N220" s="86"/>
      <c r="O220" s="86"/>
      <c r="P220" s="86"/>
      <c r="Q220" s="86"/>
    </row>
    <row r="221" spans="1:17" ht="14.25" customHeight="1" x14ac:dyDescent="0.35">
      <c r="A221" s="86"/>
      <c r="B221" s="86"/>
      <c r="C221" s="86"/>
      <c r="D221" s="86"/>
      <c r="E221" s="86"/>
      <c r="F221" s="86"/>
      <c r="G221" s="86"/>
      <c r="H221" s="86"/>
      <c r="I221" s="86"/>
      <c r="J221" s="86"/>
      <c r="K221" s="86"/>
      <c r="L221" s="86"/>
      <c r="M221" s="86"/>
      <c r="N221" s="86"/>
      <c r="O221" s="86"/>
      <c r="P221" s="86"/>
      <c r="Q221" s="86"/>
    </row>
    <row r="222" spans="1:17" ht="14.25" customHeight="1" x14ac:dyDescent="0.35">
      <c r="A222" s="86"/>
      <c r="B222" s="86"/>
      <c r="C222" s="86"/>
      <c r="D222" s="86"/>
      <c r="E222" s="86"/>
      <c r="F222" s="86"/>
      <c r="G222" s="86"/>
      <c r="H222" s="86"/>
      <c r="I222" s="86"/>
      <c r="J222" s="86"/>
      <c r="K222" s="86"/>
      <c r="L222" s="86"/>
      <c r="M222" s="86"/>
      <c r="N222" s="86"/>
      <c r="O222" s="86"/>
      <c r="P222" s="86"/>
      <c r="Q222" s="86"/>
    </row>
    <row r="223" spans="1:17" ht="14.25" customHeight="1" x14ac:dyDescent="0.35">
      <c r="A223" s="86"/>
      <c r="B223" s="86"/>
      <c r="C223" s="86"/>
      <c r="D223" s="86"/>
      <c r="E223" s="86"/>
      <c r="F223" s="86"/>
      <c r="G223" s="86"/>
      <c r="H223" s="86"/>
      <c r="I223" s="86"/>
      <c r="J223" s="86"/>
      <c r="K223" s="86"/>
      <c r="L223" s="86"/>
      <c r="M223" s="86"/>
      <c r="N223" s="86"/>
      <c r="O223" s="86"/>
      <c r="P223" s="86"/>
      <c r="Q223" s="86"/>
    </row>
    <row r="224" spans="1:17" ht="14.25" customHeight="1" x14ac:dyDescent="0.35">
      <c r="A224" s="86"/>
      <c r="B224" s="86"/>
      <c r="C224" s="86"/>
      <c r="D224" s="86"/>
      <c r="E224" s="86"/>
      <c r="F224" s="86"/>
      <c r="G224" s="86"/>
      <c r="H224" s="86"/>
      <c r="I224" s="86"/>
      <c r="J224" s="86"/>
      <c r="K224" s="86"/>
      <c r="L224" s="86"/>
      <c r="M224" s="86"/>
      <c r="N224" s="86"/>
      <c r="O224" s="86"/>
      <c r="P224" s="86"/>
      <c r="Q224" s="86"/>
    </row>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row r="1003" ht="14.25" customHeight="1" x14ac:dyDescent="0.35"/>
    <row r="1004" ht="14.25" customHeight="1" x14ac:dyDescent="0.35"/>
    <row r="1005" ht="14.25" customHeight="1" x14ac:dyDescent="0.35"/>
    <row r="1006" ht="14.25" customHeight="1" x14ac:dyDescent="0.35"/>
    <row r="1007" ht="14.25" customHeight="1" x14ac:dyDescent="0.35"/>
    <row r="1008" ht="14.25" customHeight="1" x14ac:dyDescent="0.35"/>
    <row r="1009" ht="14.25" customHeight="1" x14ac:dyDescent="0.35"/>
    <row r="1010" ht="14.25" customHeight="1" x14ac:dyDescent="0.35"/>
    <row r="1011" ht="14.25" customHeight="1" x14ac:dyDescent="0.35"/>
    <row r="1012" ht="14.25" customHeight="1" x14ac:dyDescent="0.35"/>
    <row r="1013" ht="14.25" customHeight="1" x14ac:dyDescent="0.35"/>
    <row r="1014" ht="14.25" customHeight="1" x14ac:dyDescent="0.35"/>
    <row r="1015" ht="14.25" customHeight="1" x14ac:dyDescent="0.35"/>
    <row r="1016" ht="14.25" customHeight="1" x14ac:dyDescent="0.35"/>
    <row r="1017" ht="14.25" customHeight="1" x14ac:dyDescent="0.35"/>
    <row r="1018" ht="14.25" customHeight="1" x14ac:dyDescent="0.35"/>
    <row r="1019" ht="14.25" customHeight="1" x14ac:dyDescent="0.35"/>
    <row r="1020" ht="14.25" customHeight="1" x14ac:dyDescent="0.35"/>
    <row r="1021" ht="14.25" customHeight="1" x14ac:dyDescent="0.35"/>
    <row r="1022" ht="14.25" customHeight="1" x14ac:dyDescent="0.35"/>
    <row r="1023" ht="14.25" customHeight="1" x14ac:dyDescent="0.35"/>
    <row r="1024" ht="14.25" customHeight="1" x14ac:dyDescent="0.35"/>
    <row r="1025" ht="14.25" customHeight="1" x14ac:dyDescent="0.35"/>
    <row r="1026" ht="14.25" customHeight="1" x14ac:dyDescent="0.35"/>
    <row r="1027" ht="14.25" customHeight="1" x14ac:dyDescent="0.35"/>
    <row r="1028" ht="14.25" customHeight="1" x14ac:dyDescent="0.35"/>
    <row r="1029" ht="14.25" customHeight="1" x14ac:dyDescent="0.35"/>
    <row r="1030" ht="14.25" customHeight="1" x14ac:dyDescent="0.35"/>
    <row r="1031" ht="14.25" customHeight="1" x14ac:dyDescent="0.35"/>
    <row r="1032" ht="14.25" customHeight="1" x14ac:dyDescent="0.35"/>
    <row r="1033" ht="14.25" customHeight="1" x14ac:dyDescent="0.35"/>
    <row r="1034" ht="14.25" customHeight="1" x14ac:dyDescent="0.35"/>
    <row r="1035" ht="14.25" customHeight="1" x14ac:dyDescent="0.35"/>
    <row r="1036" ht="14.25" customHeight="1" x14ac:dyDescent="0.35"/>
    <row r="1037" ht="14.25" customHeight="1" x14ac:dyDescent="0.35"/>
    <row r="1038" ht="14.25" customHeight="1" x14ac:dyDescent="0.35"/>
    <row r="1039" ht="14.25" customHeight="1" x14ac:dyDescent="0.35"/>
    <row r="1040" ht="14.25" customHeight="1" x14ac:dyDescent="0.35"/>
    <row r="1041" ht="14.25" customHeight="1" x14ac:dyDescent="0.35"/>
    <row r="1042" ht="14.25" customHeight="1" x14ac:dyDescent="0.35"/>
    <row r="1043" ht="14.25" customHeight="1" x14ac:dyDescent="0.35"/>
    <row r="1044" ht="14.25" customHeight="1" x14ac:dyDescent="0.35"/>
    <row r="1045" ht="14.25" customHeight="1" x14ac:dyDescent="0.35"/>
    <row r="1046" ht="14.25" customHeight="1" x14ac:dyDescent="0.35"/>
    <row r="1047" ht="14.25" customHeight="1" x14ac:dyDescent="0.35"/>
    <row r="1048" ht="14.25" customHeight="1" x14ac:dyDescent="0.35"/>
    <row r="1049" ht="14.25" customHeight="1" x14ac:dyDescent="0.35"/>
    <row r="1050" ht="14.25" customHeight="1" x14ac:dyDescent="0.35"/>
    <row r="1051" ht="14.25" customHeight="1" x14ac:dyDescent="0.35"/>
    <row r="1052" ht="14.25" customHeight="1" x14ac:dyDescent="0.35"/>
    <row r="1053" ht="14.25" customHeight="1" x14ac:dyDescent="0.35"/>
    <row r="1054" ht="14.25" customHeight="1" x14ac:dyDescent="0.35"/>
    <row r="1055" ht="14.25" customHeight="1" x14ac:dyDescent="0.35"/>
    <row r="1056" ht="14.25" customHeight="1" x14ac:dyDescent="0.35"/>
    <row r="1057" ht="14.25" customHeight="1" x14ac:dyDescent="0.35"/>
    <row r="1058" ht="14.25" customHeight="1" x14ac:dyDescent="0.35"/>
    <row r="1059" ht="14.25" customHeight="1" x14ac:dyDescent="0.35"/>
    <row r="1060" ht="14.25" customHeight="1" x14ac:dyDescent="0.35"/>
    <row r="1061" ht="14.25" customHeight="1" x14ac:dyDescent="0.35"/>
    <row r="1062" ht="14.25" customHeight="1" x14ac:dyDescent="0.35"/>
    <row r="1063" ht="14.25" customHeight="1" x14ac:dyDescent="0.35"/>
    <row r="1064" ht="14.25" customHeight="1" x14ac:dyDescent="0.35"/>
    <row r="1065" ht="14.25" customHeight="1" x14ac:dyDescent="0.35"/>
    <row r="1066" ht="14.25" customHeight="1" x14ac:dyDescent="0.35"/>
    <row r="1067" ht="14.25" customHeight="1" x14ac:dyDescent="0.35"/>
    <row r="1068" ht="14.25" customHeight="1" x14ac:dyDescent="0.35"/>
    <row r="1069" ht="14.25" customHeight="1" x14ac:dyDescent="0.35"/>
    <row r="1070" ht="14.25" customHeight="1" x14ac:dyDescent="0.35"/>
    <row r="1071" ht="14.25" customHeight="1" x14ac:dyDescent="0.35"/>
    <row r="1072" ht="14.25" customHeight="1" x14ac:dyDescent="0.35"/>
    <row r="1073" ht="14.25" customHeight="1" x14ac:dyDescent="0.35"/>
    <row r="1074" ht="14.25" customHeight="1" x14ac:dyDescent="0.35"/>
    <row r="1075" ht="14.25" customHeight="1" x14ac:dyDescent="0.35"/>
    <row r="1076" ht="14.25" customHeight="1" x14ac:dyDescent="0.35"/>
    <row r="1077" ht="14.25" customHeight="1" x14ac:dyDescent="0.35"/>
    <row r="1078" ht="14.25" customHeight="1" x14ac:dyDescent="0.35"/>
    <row r="1079" ht="14.25" customHeight="1" x14ac:dyDescent="0.35"/>
  </sheetData>
  <sheetProtection algorithmName="SHA-512" hashValue="ky9ji+F9fH2NrBKJShMVskX2Z9IuifukGBnNybzZs3h+WK05ouEd5Mcry1x1hu5LUTjSHNGHDAR9HFWFvyp9pg==" saltValue="CeSrAkmNk2LRb7onVJbyVQ==" spinCount="100000" sheet="1" objects="1" scenarios="1"/>
  <mergeCells count="95">
    <mergeCell ref="D2:N4"/>
    <mergeCell ref="B6:P6"/>
    <mergeCell ref="A7:A8"/>
    <mergeCell ref="B7:Q8"/>
    <mergeCell ref="B9:P9"/>
    <mergeCell ref="B32:K32"/>
    <mergeCell ref="B46:K46"/>
    <mergeCell ref="B60:K60"/>
    <mergeCell ref="A66:A67"/>
    <mergeCell ref="B66:Q67"/>
    <mergeCell ref="B36:K36"/>
    <mergeCell ref="B40:K40"/>
    <mergeCell ref="B50:K50"/>
    <mergeCell ref="B54:K54"/>
    <mergeCell ref="B52:N52"/>
    <mergeCell ref="B64:K64"/>
    <mergeCell ref="B35:Q35"/>
    <mergeCell ref="B39:Q39"/>
    <mergeCell ref="B45:Q45"/>
    <mergeCell ref="B49:Q49"/>
    <mergeCell ref="B53:Q53"/>
    <mergeCell ref="B93:K93"/>
    <mergeCell ref="B107:K107"/>
    <mergeCell ref="B77:K77"/>
    <mergeCell ref="B87:K87"/>
    <mergeCell ref="B97:K97"/>
    <mergeCell ref="B101:K101"/>
    <mergeCell ref="B92:Q92"/>
    <mergeCell ref="B96:Q96"/>
    <mergeCell ref="B100:Q100"/>
    <mergeCell ref="B106:Q106"/>
    <mergeCell ref="B86:Q86"/>
    <mergeCell ref="B83:K83"/>
    <mergeCell ref="A113:A114"/>
    <mergeCell ref="B113:Q114"/>
    <mergeCell ref="B115:P115"/>
    <mergeCell ref="B120:K120"/>
    <mergeCell ref="B134:K134"/>
    <mergeCell ref="B182:Q182"/>
    <mergeCell ref="B186:Q186"/>
    <mergeCell ref="B192:Q192"/>
    <mergeCell ref="B198:Q198"/>
    <mergeCell ref="B202:Q202"/>
    <mergeCell ref="B183:K183"/>
    <mergeCell ref="B187:K187"/>
    <mergeCell ref="A205:A206"/>
    <mergeCell ref="B205:Q206"/>
    <mergeCell ref="B208:Q211"/>
    <mergeCell ref="B193:K193"/>
    <mergeCell ref="B199:K199"/>
    <mergeCell ref="B203:K203"/>
    <mergeCell ref="A160:A161"/>
    <mergeCell ref="B160:Q161"/>
    <mergeCell ref="B162:P162"/>
    <mergeCell ref="B148:K148"/>
    <mergeCell ref="B152:K152"/>
    <mergeCell ref="B138:K138"/>
    <mergeCell ref="B144:K144"/>
    <mergeCell ref="B137:Q137"/>
    <mergeCell ref="B143:Q143"/>
    <mergeCell ref="B158:K158"/>
    <mergeCell ref="B13:Q13"/>
    <mergeCell ref="B17:Q17"/>
    <mergeCell ref="B21:Q21"/>
    <mergeCell ref="B25:Q25"/>
    <mergeCell ref="B31:Q31"/>
    <mergeCell ref="B14:K14"/>
    <mergeCell ref="B18:K18"/>
    <mergeCell ref="B22:K22"/>
    <mergeCell ref="B26:K26"/>
    <mergeCell ref="B59:Q59"/>
    <mergeCell ref="B63:Q63"/>
    <mergeCell ref="B72:Q72"/>
    <mergeCell ref="B76:Q76"/>
    <mergeCell ref="B82:Q82"/>
    <mergeCell ref="B68:P68"/>
    <mergeCell ref="B73:K73"/>
    <mergeCell ref="B110:Q110"/>
    <mergeCell ref="B119:Q119"/>
    <mergeCell ref="B123:Q123"/>
    <mergeCell ref="B127:Q127"/>
    <mergeCell ref="B133:Q133"/>
    <mergeCell ref="B111:K111"/>
    <mergeCell ref="B124:K124"/>
    <mergeCell ref="B128:K128"/>
    <mergeCell ref="E173:K173"/>
    <mergeCell ref="E175:K175"/>
    <mergeCell ref="E177:K177"/>
    <mergeCell ref="B147:Q147"/>
    <mergeCell ref="B151:Q151"/>
    <mergeCell ref="B157:Q157"/>
    <mergeCell ref="B166:Q166"/>
    <mergeCell ref="B170:Q170"/>
    <mergeCell ref="B167:K167"/>
    <mergeCell ref="E171:K171"/>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37">
        <x14:dataValidation type="list" allowBlank="1" showErrorMessage="1" xr:uid="{00000000-0002-0000-0100-000000000000}">
          <x14:formula1>
            <xm:f>respuestas!$D$114:$D$117</xm:f>
          </x14:formula1>
          <xm:sqref>B120</xm:sqref>
        </x14:dataValidation>
        <x14:dataValidation type="list" allowBlank="1" showErrorMessage="1" xr:uid="{00000000-0002-0000-0100-000001000000}">
          <x14:formula1>
            <xm:f>respuestas!$D$106:$D$109</xm:f>
          </x14:formula1>
          <xm:sqref>B107</xm:sqref>
        </x14:dataValidation>
        <x14:dataValidation type="list" allowBlank="1" showErrorMessage="1" xr:uid="{00000000-0002-0000-0100-000002000000}">
          <x14:formula1>
            <xm:f>respuestas!$D$93:$D$96</xm:f>
          </x14:formula1>
          <xm:sqref>B93</xm:sqref>
        </x14:dataValidation>
        <x14:dataValidation type="list" allowBlank="1" showErrorMessage="1" xr:uid="{00000000-0002-0000-0100-000003000000}">
          <x14:formula1>
            <xm:f>respuestas!$D$77:$D$80</xm:f>
          </x14:formula1>
          <xm:sqref>B73</xm:sqref>
        </x14:dataValidation>
        <x14:dataValidation type="list" allowBlank="1" showErrorMessage="1" xr:uid="{00000000-0002-0000-0100-000004000000}">
          <x14:formula1>
            <xm:f>respuestas!$D$134:$D$137</xm:f>
          </x14:formula1>
          <xm:sqref>B144</xm:sqref>
        </x14:dataValidation>
        <x14:dataValidation type="list" allowBlank="1" showErrorMessage="1" xr:uid="{00000000-0002-0000-0100-000005000000}">
          <x14:formula1>
            <xm:f>respuestas!$D$69:$D$72</xm:f>
          </x14:formula1>
          <xm:sqref>B60</xm:sqref>
        </x14:dataValidation>
        <x14:dataValidation type="list" allowBlank="1" showErrorMessage="1" xr:uid="{00000000-0002-0000-0100-000006000000}">
          <x14:formula1>
            <xm:f>respuestas!$D$146:$D$149</xm:f>
          </x14:formula1>
          <xm:sqref>B158</xm:sqref>
        </x14:dataValidation>
        <x14:dataValidation type="list" allowBlank="1" showErrorMessage="1" xr:uid="{00000000-0002-0000-0100-000007000000}">
          <x14:formula1>
            <xm:f>respuestas!$D$168:$D$171</xm:f>
          </x14:formula1>
          <xm:sqref>B193</xm:sqref>
        </x14:dataValidation>
        <x14:dataValidation type="list" allowBlank="1" showErrorMessage="1" xr:uid="{00000000-0002-0000-0100-000008000000}">
          <x14:formula1>
            <xm:f>respuestas!$D$126:$D$129</xm:f>
          </x14:formula1>
          <xm:sqref>B134</xm:sqref>
        </x14:dataValidation>
        <x14:dataValidation type="list" allowBlank="1" showErrorMessage="1" xr:uid="{00000000-0002-0000-0100-000009000000}">
          <x14:formula1>
            <xm:f>respuestas!$D$85:$D$88</xm:f>
          </x14:formula1>
          <xm:sqref>B83</xm:sqref>
        </x14:dataValidation>
        <x14:dataValidation type="list" allowBlank="1" showErrorMessage="1" xr:uid="{00000000-0002-0000-0100-00000A000000}">
          <x14:formula1>
            <xm:f>respuestas!$D$29:$D$32</xm:f>
          </x14:formula1>
          <xm:sqref>B14</xm:sqref>
        </x14:dataValidation>
        <x14:dataValidation type="list" allowBlank="1" showErrorMessage="1" xr:uid="{00000000-0002-0000-0100-00000B000000}">
          <x14:formula1>
            <xm:f>respuestas!$D$172:$D$175</xm:f>
          </x14:formula1>
          <xm:sqref>B199</xm:sqref>
        </x14:dataValidation>
        <x14:dataValidation type="list" allowBlank="1" showErrorMessage="1" xr:uid="{00000000-0002-0000-0100-00000C000000}">
          <x14:formula1>
            <xm:f>respuestas!$D$45:$D$48</xm:f>
          </x14:formula1>
          <xm:sqref>B32</xm:sqref>
        </x14:dataValidation>
        <x14:dataValidation type="list" allowBlank="1" showErrorMessage="1" xr:uid="{00000000-0002-0000-0100-00000D000000}">
          <x14:formula1>
            <xm:f>respuestas!$D$150:$D$153</xm:f>
          </x14:formula1>
          <xm:sqref>B167</xm:sqref>
        </x14:dataValidation>
        <x14:dataValidation type="list" allowBlank="1" showErrorMessage="1" xr:uid="{00000000-0002-0000-0100-00000E000000}">
          <x14:formula1>
            <xm:f>respuestas!$D$160:$D$163</xm:f>
          </x14:formula1>
          <xm:sqref>B183</xm:sqref>
        </x14:dataValidation>
        <x14:dataValidation type="list" allowBlank="1" showErrorMessage="1" xr:uid="{00000000-0002-0000-0100-00000F000000}">
          <x14:formula1>
            <xm:f>respuestas!$D$57:$D$60</xm:f>
          </x14:formula1>
          <xm:sqref>B46</xm:sqref>
        </x14:dataValidation>
        <x14:dataValidation type="list" allowBlank="1" showErrorMessage="1" xr:uid="{C414BD86-ED89-4512-84DF-A40496788235}">
          <x14:formula1>
            <xm:f>respuestas!$D$33:$D$36</xm:f>
          </x14:formula1>
          <xm:sqref>B18:K18</xm:sqref>
        </x14:dataValidation>
        <x14:dataValidation type="list" allowBlank="1" showErrorMessage="1" xr:uid="{8D96D8DB-3EDF-46ED-84AD-5E2C921775B1}">
          <x14:formula1>
            <xm:f>respuestas!$D$37:$D$40</xm:f>
          </x14:formula1>
          <xm:sqref>B22:K22</xm:sqref>
        </x14:dataValidation>
        <x14:dataValidation type="list" allowBlank="1" showErrorMessage="1" xr:uid="{0126638A-E4A9-41F1-8ABF-7E77B832C66A}">
          <x14:formula1>
            <xm:f>respuestas!$D$41:$D$44</xm:f>
          </x14:formula1>
          <xm:sqref>B26:K26</xm:sqref>
        </x14:dataValidation>
        <x14:dataValidation type="list" allowBlank="1" showErrorMessage="1" xr:uid="{18A1905D-048C-45A4-9B59-BF0CA1241519}">
          <x14:formula1>
            <xm:f>respuestas!$D$49:$D$52</xm:f>
          </x14:formula1>
          <xm:sqref>B36:K36</xm:sqref>
        </x14:dataValidation>
        <x14:dataValidation type="list" allowBlank="1" showErrorMessage="1" xr:uid="{C5E6B03C-18DA-4B35-8148-2D06A48D7AB1}">
          <x14:formula1>
            <xm:f>respuestas!$D$53:$D$56</xm:f>
          </x14:formula1>
          <xm:sqref>B40:K40</xm:sqref>
        </x14:dataValidation>
        <x14:dataValidation type="list" allowBlank="1" showErrorMessage="1" xr:uid="{178D1181-2CD9-46F5-A6DF-94EE3666274A}">
          <x14:formula1>
            <xm:f>respuestas!$D$61:$D$64</xm:f>
          </x14:formula1>
          <xm:sqref>B50:K50</xm:sqref>
        </x14:dataValidation>
        <x14:dataValidation type="list" allowBlank="1" showErrorMessage="1" xr:uid="{FFF1AA8D-32C0-426D-A299-F46A3CFB288A}">
          <x14:formula1>
            <xm:f>respuestas!$D$65:$D$68</xm:f>
          </x14:formula1>
          <xm:sqref>B54:K54</xm:sqref>
        </x14:dataValidation>
        <x14:dataValidation type="list" allowBlank="1" showErrorMessage="1" xr:uid="{EB52D8B6-A7D7-4DBB-8EAF-04439FF802C8}">
          <x14:formula1>
            <xm:f>respuestas!$D$73:$D$76</xm:f>
          </x14:formula1>
          <xm:sqref>B64:K64</xm:sqref>
        </x14:dataValidation>
        <x14:dataValidation type="list" allowBlank="1" showErrorMessage="1" xr:uid="{8E182577-8745-4D0F-BAA0-5937BA1E9667}">
          <x14:formula1>
            <xm:f>respuestas!$D$81:$D$84</xm:f>
          </x14:formula1>
          <xm:sqref>B77:K77</xm:sqref>
        </x14:dataValidation>
        <x14:dataValidation type="list" allowBlank="1" showErrorMessage="1" xr:uid="{72053775-81D8-4ED1-B5AE-4335708C20F5}">
          <x14:formula1>
            <xm:f>respuestas!$D$89:$D$92</xm:f>
          </x14:formula1>
          <xm:sqref>B87:K87</xm:sqref>
        </x14:dataValidation>
        <x14:dataValidation type="list" allowBlank="1" showErrorMessage="1" xr:uid="{32CB1BB3-C161-4961-BEDF-62F8BE0D3E5D}">
          <x14:formula1>
            <xm:f>respuestas!$D$97:$D$100</xm:f>
          </x14:formula1>
          <xm:sqref>B97:K97</xm:sqref>
        </x14:dataValidation>
        <x14:dataValidation type="list" allowBlank="1" showErrorMessage="1" xr:uid="{A1C5243D-5E5A-4776-9627-36090CB308CC}">
          <x14:formula1>
            <xm:f>respuestas!$D$101:$D$104</xm:f>
          </x14:formula1>
          <xm:sqref>B101:K101</xm:sqref>
        </x14:dataValidation>
        <x14:dataValidation type="list" allowBlank="1" showErrorMessage="1" xr:uid="{F8AEED2B-39EE-40CF-B103-E63952025219}">
          <x14:formula1>
            <xm:f>respuestas!$D$110:$D$113</xm:f>
          </x14:formula1>
          <xm:sqref>B111:K111</xm:sqref>
        </x14:dataValidation>
        <x14:dataValidation type="list" allowBlank="1" showErrorMessage="1" xr:uid="{7E0CBB93-6699-4901-9229-70D6F47B6C3C}">
          <x14:formula1>
            <xm:f>respuestas!$D$118:$D$121</xm:f>
          </x14:formula1>
          <xm:sqref>B124:K124</xm:sqref>
        </x14:dataValidation>
        <x14:dataValidation type="list" allowBlank="1" showErrorMessage="1" xr:uid="{27518DFB-77F1-4C57-8614-DABBB1F0D25E}">
          <x14:formula1>
            <xm:f>respuestas!$D$122:$D$125</xm:f>
          </x14:formula1>
          <xm:sqref>B128:K128</xm:sqref>
        </x14:dataValidation>
        <x14:dataValidation type="list" allowBlank="1" showErrorMessage="1" xr:uid="{FA3C84BF-3504-46F4-9FBB-A518A98C8A53}">
          <x14:formula1>
            <xm:f>respuestas!$D$130:$D$133</xm:f>
          </x14:formula1>
          <xm:sqref>B138:K138</xm:sqref>
        </x14:dataValidation>
        <x14:dataValidation type="list" allowBlank="1" showErrorMessage="1" xr:uid="{B8D38EEF-B291-4D33-ABEC-1560F07DFBA0}">
          <x14:formula1>
            <xm:f>respuestas!$D$142:$D$145</xm:f>
          </x14:formula1>
          <xm:sqref>B152:K152</xm:sqref>
        </x14:dataValidation>
        <x14:dataValidation type="list" allowBlank="1" showErrorMessage="1" xr:uid="{3EC10E6E-4688-4FA0-97B6-0AB72F4142DC}">
          <x14:formula1>
            <xm:f>respuestas!$D$164:$D$167</xm:f>
          </x14:formula1>
          <xm:sqref>B187:K187</xm:sqref>
        </x14:dataValidation>
        <x14:dataValidation type="list" allowBlank="1" showErrorMessage="1" xr:uid="{2E115609-08F7-4E46-AD87-2F06B2460664}">
          <x14:formula1>
            <xm:f>respuestas!$D$176:$D$179</xm:f>
          </x14:formula1>
          <xm:sqref>B203:K203</xm:sqref>
        </x14:dataValidation>
        <x14:dataValidation type="list" allowBlank="1" showErrorMessage="1" xr:uid="{3CBF5032-E8BE-41CD-8443-C1FBF988B40B}">
          <x14:formula1>
            <xm:f>respuestas!$D$138:$D$141</xm:f>
          </x14:formula1>
          <xm:sqref>B148:K148</xm:sqref>
        </x14:dataValidation>
        <x14:dataValidation type="list" allowBlank="1" showErrorMessage="1" xr:uid="{7600C8CB-B480-4FE0-9E66-71EAC8538915}">
          <x14:formula1>
            <xm:f>respuestas!$D$154:$D$159</xm:f>
          </x14:formula1>
          <xm:sqref>E171 E173 E175 E177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CCD1C-585F-42F0-ACCB-A3845BF41FC2}">
  <sheetPr>
    <outlinePr summaryBelow="0" summaryRight="0"/>
    <pageSetUpPr fitToPage="1"/>
  </sheetPr>
  <dimension ref="A1:L118"/>
  <sheetViews>
    <sheetView showGridLines="0" workbookViewId="0">
      <pane ySplit="4" topLeftCell="A5" activePane="bottomLeft" state="frozen"/>
      <selection pane="bottomLeft" activeCell="A5" sqref="A5"/>
    </sheetView>
  </sheetViews>
  <sheetFormatPr baseColWidth="10" defaultColWidth="0" defaultRowHeight="15.75" customHeight="1" x14ac:dyDescent="0.3"/>
  <cols>
    <col min="1" max="1" width="24.453125" style="11" customWidth="1"/>
    <col min="2" max="2" width="49.1796875" style="11" customWidth="1"/>
    <col min="3" max="3" width="23.453125" style="11" customWidth="1"/>
    <col min="4" max="4" width="20.7265625" style="11" customWidth="1"/>
    <col min="5" max="7" width="14.7265625" style="11" customWidth="1"/>
    <col min="8" max="16384" width="12.54296875" style="11" hidden="1"/>
  </cols>
  <sheetData>
    <row r="1" spans="1:12" ht="13" x14ac:dyDescent="0.3"/>
    <row r="2" spans="1:12" ht="12.65" customHeight="1" x14ac:dyDescent="0.3">
      <c r="B2" s="141" t="s">
        <v>31</v>
      </c>
      <c r="C2" s="141"/>
      <c r="D2" s="141"/>
      <c r="E2" s="141"/>
      <c r="F2" s="69"/>
      <c r="G2" s="69"/>
      <c r="H2" s="69"/>
      <c r="I2" s="69"/>
      <c r="J2" s="69"/>
      <c r="K2" s="69"/>
      <c r="L2" s="69"/>
    </row>
    <row r="3" spans="1:12" ht="12.65" customHeight="1" x14ac:dyDescent="0.3">
      <c r="B3" s="141"/>
      <c r="C3" s="141"/>
      <c r="D3" s="141"/>
      <c r="E3" s="141"/>
      <c r="F3" s="69"/>
      <c r="G3" s="69"/>
      <c r="H3" s="69"/>
      <c r="I3" s="69"/>
      <c r="J3" s="69"/>
      <c r="K3" s="69"/>
      <c r="L3" s="69"/>
    </row>
    <row r="4" spans="1:12" ht="12.65" customHeight="1" x14ac:dyDescent="0.3">
      <c r="B4" s="69"/>
      <c r="C4" s="69"/>
      <c r="D4" s="69"/>
      <c r="E4" s="69"/>
      <c r="F4" s="69"/>
      <c r="G4" s="69"/>
      <c r="H4" s="69"/>
      <c r="I4" s="69"/>
      <c r="J4" s="69"/>
      <c r="K4" s="69"/>
      <c r="L4" s="69"/>
    </row>
    <row r="5" spans="1:12" s="19" customFormat="1" ht="15.75" customHeight="1" x14ac:dyDescent="0.4">
      <c r="A5" s="68" t="s">
        <v>131</v>
      </c>
    </row>
    <row r="6" spans="1:12" ht="132" customHeight="1" x14ac:dyDescent="0.3">
      <c r="A6" s="143" t="s">
        <v>132</v>
      </c>
      <c r="B6" s="143"/>
      <c r="C6" s="143"/>
      <c r="D6" s="143"/>
      <c r="E6" s="143"/>
      <c r="F6" s="143"/>
      <c r="G6" s="143"/>
    </row>
    <row r="7" spans="1:12" ht="132" customHeight="1" x14ac:dyDescent="0.3">
      <c r="A7" s="143"/>
      <c r="B7" s="143"/>
      <c r="C7" s="143"/>
      <c r="D7" s="143"/>
      <c r="E7" s="143"/>
      <c r="F7" s="143"/>
      <c r="G7" s="143"/>
    </row>
    <row r="8" spans="1:12" ht="105.65" customHeight="1" x14ac:dyDescent="0.3">
      <c r="A8" s="143"/>
      <c r="B8" s="143"/>
      <c r="C8" s="143"/>
      <c r="D8" s="143"/>
      <c r="E8" s="143"/>
      <c r="F8" s="143"/>
      <c r="G8" s="143"/>
    </row>
    <row r="9" spans="1:12" ht="15.75" customHeight="1" x14ac:dyDescent="0.4">
      <c r="A9" s="55"/>
    </row>
    <row r="10" spans="1:12" s="19" customFormat="1" ht="15.75" customHeight="1" x14ac:dyDescent="0.35">
      <c r="A10" s="67" t="s">
        <v>133</v>
      </c>
      <c r="E10" s="20"/>
    </row>
    <row r="11" spans="1:12" s="53" customFormat="1" ht="55.5" customHeight="1" x14ac:dyDescent="0.3">
      <c r="A11" s="54"/>
      <c r="D11" s="52" t="s">
        <v>134</v>
      </c>
      <c r="E11" s="150" t="s">
        <v>135</v>
      </c>
      <c r="F11" s="150"/>
      <c r="G11" s="150"/>
    </row>
    <row r="12" spans="1:12" s="53" customFormat="1" ht="17.5" customHeight="1" x14ac:dyDescent="0.35">
      <c r="A12" s="144" t="s">
        <v>136</v>
      </c>
      <c r="B12" s="148" t="s">
        <v>137</v>
      </c>
      <c r="C12" s="149"/>
      <c r="D12" s="165"/>
      <c r="E12" s="150"/>
      <c r="F12" s="150"/>
      <c r="G12" s="150"/>
    </row>
    <row r="13" spans="1:12" s="53" customFormat="1" ht="17.5" customHeight="1" x14ac:dyDescent="0.35">
      <c r="A13" s="145"/>
      <c r="B13" s="148" t="s">
        <v>138</v>
      </c>
      <c r="C13" s="149"/>
      <c r="D13" s="165"/>
      <c r="E13" s="150"/>
      <c r="F13" s="150"/>
      <c r="G13" s="150"/>
    </row>
    <row r="14" spans="1:12" s="53" customFormat="1" ht="17.5" customHeight="1" x14ac:dyDescent="0.35">
      <c r="A14" s="145"/>
      <c r="B14" s="148" t="s">
        <v>139</v>
      </c>
      <c r="C14" s="149"/>
      <c r="D14" s="165"/>
      <c r="E14" s="150"/>
      <c r="F14" s="150"/>
      <c r="G14" s="150"/>
    </row>
    <row r="15" spans="1:12" s="53" customFormat="1" ht="17.5" customHeight="1" x14ac:dyDescent="0.35">
      <c r="A15" s="145"/>
      <c r="B15" s="148" t="s">
        <v>140</v>
      </c>
      <c r="C15" s="149"/>
      <c r="D15" s="165"/>
      <c r="E15" s="150"/>
      <c r="F15" s="150"/>
      <c r="G15" s="150"/>
    </row>
    <row r="16" spans="1:12" s="53" customFormat="1" ht="17.5" customHeight="1" x14ac:dyDescent="0.35">
      <c r="A16" s="145"/>
      <c r="B16" s="148" t="s">
        <v>141</v>
      </c>
      <c r="C16" s="149"/>
      <c r="D16" s="165"/>
      <c r="E16" s="150"/>
      <c r="F16" s="150"/>
      <c r="G16" s="150"/>
    </row>
    <row r="17" spans="1:7" s="53" customFormat="1" ht="17.5" customHeight="1" x14ac:dyDescent="0.35">
      <c r="A17" s="145"/>
      <c r="B17" s="148" t="s">
        <v>142</v>
      </c>
      <c r="C17" s="149"/>
      <c r="D17" s="165"/>
      <c r="E17" s="150"/>
      <c r="F17" s="150"/>
      <c r="G17" s="150"/>
    </row>
    <row r="18" spans="1:7" s="53" customFormat="1" ht="17.5" customHeight="1" x14ac:dyDescent="0.35">
      <c r="A18" s="146"/>
      <c r="B18" s="148" t="s">
        <v>143</v>
      </c>
      <c r="C18" s="149"/>
      <c r="D18" s="165"/>
      <c r="E18" s="150"/>
      <c r="F18" s="150"/>
      <c r="G18" s="150"/>
    </row>
    <row r="19" spans="1:7" s="53" customFormat="1" ht="17.5" customHeight="1" x14ac:dyDescent="0.3">
      <c r="A19" s="61"/>
      <c r="B19" s="66"/>
      <c r="C19" s="66"/>
      <c r="D19" s="66"/>
      <c r="E19" s="150"/>
      <c r="F19" s="150"/>
      <c r="G19" s="150"/>
    </row>
    <row r="20" spans="1:7" s="53" customFormat="1" ht="25.5" customHeight="1" x14ac:dyDescent="0.3">
      <c r="A20" s="11"/>
      <c r="B20" s="65"/>
      <c r="C20" s="61" t="s">
        <v>144</v>
      </c>
      <c r="D20" s="29" t="s">
        <v>145</v>
      </c>
      <c r="E20" s="150"/>
      <c r="F20" s="150"/>
      <c r="G20" s="150"/>
    </row>
    <row r="21" spans="1:7" s="53" customFormat="1" ht="17.5" customHeight="1" x14ac:dyDescent="0.3">
      <c r="A21" s="147" t="s">
        <v>146</v>
      </c>
      <c r="B21" s="64" t="s">
        <v>147</v>
      </c>
      <c r="C21" s="166"/>
      <c r="D21" s="167"/>
      <c r="E21" s="150"/>
      <c r="F21" s="150"/>
      <c r="G21" s="150"/>
    </row>
    <row r="22" spans="1:7" s="53" customFormat="1" ht="17.5" customHeight="1" x14ac:dyDescent="0.3">
      <c r="A22" s="147"/>
      <c r="B22" s="64" t="s">
        <v>148</v>
      </c>
      <c r="C22" s="166"/>
      <c r="D22" s="167"/>
      <c r="E22" s="150"/>
      <c r="F22" s="150"/>
      <c r="G22" s="150"/>
    </row>
    <row r="23" spans="1:7" s="53" customFormat="1" ht="17.5" customHeight="1" x14ac:dyDescent="0.3">
      <c r="A23" s="147"/>
      <c r="B23" s="64" t="s">
        <v>149</v>
      </c>
      <c r="C23" s="166"/>
      <c r="D23" s="167"/>
      <c r="E23" s="150"/>
      <c r="F23" s="150"/>
      <c r="G23" s="150"/>
    </row>
    <row r="24" spans="1:7" s="53" customFormat="1" ht="17.5" customHeight="1" x14ac:dyDescent="0.3">
      <c r="A24" s="147"/>
      <c r="B24" s="64" t="s">
        <v>150</v>
      </c>
      <c r="C24" s="166"/>
      <c r="D24" s="167"/>
      <c r="E24" s="150"/>
      <c r="F24" s="150"/>
      <c r="G24" s="150"/>
    </row>
    <row r="25" spans="1:7" s="53" customFormat="1" ht="17.5" customHeight="1" x14ac:dyDescent="0.3">
      <c r="A25" s="147"/>
      <c r="B25" s="64" t="s">
        <v>151</v>
      </c>
      <c r="C25" s="166"/>
      <c r="D25" s="167"/>
      <c r="E25" s="150"/>
      <c r="F25" s="150"/>
      <c r="G25" s="150"/>
    </row>
    <row r="26" spans="1:7" s="53" customFormat="1" ht="17.5" customHeight="1" x14ac:dyDescent="0.3">
      <c r="A26" s="147"/>
      <c r="B26" s="64" t="s">
        <v>152</v>
      </c>
      <c r="C26" s="166"/>
      <c r="D26" s="167"/>
      <c r="E26" s="150"/>
      <c r="F26" s="150"/>
      <c r="G26" s="150"/>
    </row>
    <row r="27" spans="1:7" s="53" customFormat="1" ht="17.5" customHeight="1" x14ac:dyDescent="0.3">
      <c r="A27" s="147"/>
      <c r="B27" s="64" t="s">
        <v>153</v>
      </c>
      <c r="C27" s="166"/>
      <c r="D27" s="167"/>
      <c r="E27" s="150"/>
      <c r="F27" s="150"/>
      <c r="G27" s="150"/>
    </row>
    <row r="28" spans="1:7" s="53" customFormat="1" ht="17.5" customHeight="1" x14ac:dyDescent="0.3">
      <c r="A28" s="147"/>
      <c r="B28" s="64" t="s">
        <v>154</v>
      </c>
      <c r="C28" s="166"/>
      <c r="D28" s="167"/>
      <c r="E28" s="150"/>
      <c r="F28" s="150"/>
      <c r="G28" s="150"/>
    </row>
    <row r="29" spans="1:7" s="53" customFormat="1" ht="17.5" customHeight="1" x14ac:dyDescent="0.3">
      <c r="A29" s="147"/>
      <c r="B29" s="64" t="s">
        <v>155</v>
      </c>
      <c r="C29" s="166"/>
      <c r="D29" s="167"/>
      <c r="E29" s="150"/>
      <c r="F29" s="150"/>
      <c r="G29" s="150"/>
    </row>
    <row r="30" spans="1:7" s="53" customFormat="1" ht="17.5" customHeight="1" x14ac:dyDescent="0.3">
      <c r="A30" s="147"/>
      <c r="B30" s="64" t="s">
        <v>156</v>
      </c>
      <c r="C30" s="166"/>
      <c r="D30" s="167"/>
      <c r="E30" s="150"/>
      <c r="F30" s="150"/>
      <c r="G30" s="150"/>
    </row>
    <row r="31" spans="1:7" s="53" customFormat="1" ht="17.5" customHeight="1" x14ac:dyDescent="0.3">
      <c r="A31" s="147"/>
      <c r="B31" s="64" t="s">
        <v>157</v>
      </c>
      <c r="C31" s="166"/>
      <c r="D31" s="167"/>
      <c r="E31" s="150"/>
      <c r="F31" s="150"/>
      <c r="G31" s="150"/>
    </row>
    <row r="32" spans="1:7" s="53" customFormat="1" ht="17.5" customHeight="1" x14ac:dyDescent="0.3">
      <c r="A32" s="147"/>
      <c r="B32" s="64" t="s">
        <v>158</v>
      </c>
      <c r="C32" s="166"/>
      <c r="D32" s="167"/>
      <c r="E32" s="150"/>
      <c r="F32" s="150"/>
      <c r="G32" s="150"/>
    </row>
    <row r="33" spans="1:7" s="53" customFormat="1" ht="17.5" customHeight="1" x14ac:dyDescent="0.3">
      <c r="A33" s="147"/>
      <c r="B33" s="64" t="s">
        <v>159</v>
      </c>
      <c r="C33" s="166"/>
      <c r="D33" s="167"/>
      <c r="E33" s="150"/>
      <c r="F33" s="150"/>
      <c r="G33" s="150"/>
    </row>
    <row r="34" spans="1:7" s="53" customFormat="1" ht="17.5" customHeight="1" x14ac:dyDescent="0.3">
      <c r="A34" s="147"/>
      <c r="B34" s="64" t="s">
        <v>160</v>
      </c>
      <c r="C34" s="166"/>
      <c r="D34" s="167"/>
      <c r="E34" s="150"/>
      <c r="F34" s="150"/>
      <c r="G34" s="150"/>
    </row>
    <row r="35" spans="1:7" s="53" customFormat="1" ht="17.5" customHeight="1" x14ac:dyDescent="0.3">
      <c r="A35" s="147"/>
      <c r="B35" s="64" t="s">
        <v>161</v>
      </c>
      <c r="C35" s="166"/>
      <c r="D35" s="167"/>
      <c r="E35" s="150"/>
      <c r="F35" s="150"/>
      <c r="G35" s="150"/>
    </row>
    <row r="36" spans="1:7" s="53" customFormat="1" ht="17.5" customHeight="1" x14ac:dyDescent="0.3">
      <c r="A36" s="147"/>
      <c r="B36" s="64" t="s">
        <v>162</v>
      </c>
      <c r="C36" s="166"/>
      <c r="D36" s="167"/>
      <c r="E36" s="150"/>
      <c r="F36" s="150"/>
      <c r="G36" s="150"/>
    </row>
    <row r="37" spans="1:7" s="53" customFormat="1" ht="17.5" customHeight="1" x14ac:dyDescent="0.3">
      <c r="A37" s="147"/>
      <c r="B37" s="64" t="s">
        <v>163</v>
      </c>
      <c r="C37" s="166"/>
      <c r="D37" s="167"/>
      <c r="E37" s="150"/>
      <c r="F37" s="150"/>
      <c r="G37" s="150"/>
    </row>
    <row r="38" spans="1:7" s="53" customFormat="1" ht="17.5" customHeight="1" x14ac:dyDescent="0.3">
      <c r="A38" s="147"/>
      <c r="B38" s="64" t="s">
        <v>164</v>
      </c>
      <c r="C38" s="166"/>
      <c r="D38" s="167"/>
      <c r="E38" s="150"/>
      <c r="F38" s="150"/>
      <c r="G38" s="150"/>
    </row>
    <row r="39" spans="1:7" s="53" customFormat="1" ht="17.5" customHeight="1" x14ac:dyDescent="0.3">
      <c r="A39" s="147"/>
      <c r="B39" s="64" t="s">
        <v>165</v>
      </c>
      <c r="C39" s="166"/>
      <c r="D39" s="167"/>
      <c r="E39" s="150"/>
      <c r="F39" s="150"/>
      <c r="G39" s="150"/>
    </row>
    <row r="40" spans="1:7" s="53" customFormat="1" ht="17.5" customHeight="1" x14ac:dyDescent="0.3">
      <c r="A40" s="147"/>
      <c r="B40" s="64" t="s">
        <v>166</v>
      </c>
      <c r="C40" s="166"/>
      <c r="D40" s="11"/>
      <c r="E40" s="150"/>
      <c r="F40" s="150"/>
      <c r="G40" s="150"/>
    </row>
    <row r="41" spans="1:7" s="53" customFormat="1" ht="17.5" customHeight="1" x14ac:dyDescent="0.3">
      <c r="A41" s="63"/>
      <c r="B41" s="62"/>
      <c r="C41" s="11"/>
      <c r="D41" s="11"/>
      <c r="E41" s="150"/>
      <c r="F41" s="150"/>
      <c r="G41" s="150"/>
    </row>
    <row r="42" spans="1:7" s="53" customFormat="1" ht="17.5" customHeight="1" x14ac:dyDescent="0.3">
      <c r="A42" s="63"/>
      <c r="B42" s="62"/>
      <c r="C42" s="11"/>
      <c r="D42" s="61" t="s">
        <v>134</v>
      </c>
      <c r="E42" s="150"/>
      <c r="F42" s="150"/>
      <c r="G42" s="150"/>
    </row>
    <row r="43" spans="1:7" s="53" customFormat="1" ht="17.5" customHeight="1" x14ac:dyDescent="0.3">
      <c r="A43" s="59" t="s">
        <v>159</v>
      </c>
      <c r="B43" s="58" t="s">
        <v>167</v>
      </c>
      <c r="C43" s="57"/>
      <c r="D43" s="167"/>
      <c r="E43" s="150"/>
      <c r="F43" s="150"/>
      <c r="G43" s="150"/>
    </row>
    <row r="44" spans="1:7" s="53" customFormat="1" ht="17.5" customHeight="1" x14ac:dyDescent="0.3">
      <c r="A44" s="33"/>
      <c r="B44" s="60"/>
      <c r="C44" s="11"/>
      <c r="D44" s="11"/>
      <c r="E44" s="150"/>
      <c r="F44" s="150"/>
      <c r="G44" s="150"/>
    </row>
    <row r="45" spans="1:7" ht="26.5" customHeight="1" x14ac:dyDescent="0.3">
      <c r="A45" s="59" t="s">
        <v>168</v>
      </c>
      <c r="B45" s="58" t="s">
        <v>169</v>
      </c>
      <c r="C45" s="57"/>
      <c r="D45" s="167"/>
      <c r="E45" s="150"/>
      <c r="F45" s="150"/>
      <c r="G45" s="150"/>
    </row>
    <row r="46" spans="1:7" ht="17.5" customHeight="1" x14ac:dyDescent="0.3">
      <c r="A46" s="33"/>
      <c r="B46" s="33"/>
      <c r="E46" s="150"/>
      <c r="F46" s="150"/>
      <c r="G46" s="150"/>
    </row>
    <row r="47" spans="1:7" ht="17.5" customHeight="1" x14ac:dyDescent="0.3">
      <c r="A47" s="24"/>
      <c r="B47" s="23"/>
      <c r="C47" s="24" t="s">
        <v>170</v>
      </c>
      <c r="D47" s="56">
        <f>SUM(D12:D18)+SUM(D21:D39)+D43+D45</f>
        <v>0</v>
      </c>
      <c r="E47" s="150"/>
      <c r="F47" s="150"/>
      <c r="G47" s="150"/>
    </row>
    <row r="48" spans="1:7" ht="29.15" customHeight="1" x14ac:dyDescent="0.4">
      <c r="A48" s="55"/>
      <c r="E48" s="150"/>
      <c r="F48" s="150"/>
      <c r="G48" s="150"/>
    </row>
    <row r="49" spans="1:7" s="19" customFormat="1" ht="15.75" customHeight="1" x14ac:dyDescent="0.3">
      <c r="A49" s="21" t="s">
        <v>171</v>
      </c>
      <c r="E49" s="20"/>
    </row>
    <row r="50" spans="1:7" s="53" customFormat="1" ht="15.75" customHeight="1" x14ac:dyDescent="0.3">
      <c r="A50" s="54"/>
      <c r="D50" s="152" t="s">
        <v>172</v>
      </c>
      <c r="E50" s="153"/>
      <c r="F50" s="153"/>
      <c r="G50" s="153"/>
    </row>
    <row r="51" spans="1:7" s="53" customFormat="1" ht="15.75" customHeight="1" x14ac:dyDescent="0.3">
      <c r="A51" s="142" t="s">
        <v>173</v>
      </c>
      <c r="B51" s="142"/>
      <c r="C51" s="142"/>
      <c r="D51" s="153"/>
      <c r="E51" s="153"/>
      <c r="F51" s="153"/>
      <c r="G51" s="153"/>
    </row>
    <row r="52" spans="1:7" s="53" customFormat="1" ht="15.75" customHeight="1" x14ac:dyDescent="0.3">
      <c r="A52" s="54"/>
      <c r="D52" s="153"/>
      <c r="E52" s="153"/>
      <c r="F52" s="153"/>
      <c r="G52" s="153"/>
    </row>
    <row r="53" spans="1:7" ht="13.5" customHeight="1" x14ac:dyDescent="0.3">
      <c r="A53" s="51"/>
      <c r="B53" s="51" t="s">
        <v>174</v>
      </c>
      <c r="C53" s="52" t="s">
        <v>134</v>
      </c>
      <c r="D53" s="153"/>
      <c r="E53" s="153"/>
      <c r="F53" s="153"/>
      <c r="G53" s="153"/>
    </row>
    <row r="54" spans="1:7" ht="13.5" customHeight="1" x14ac:dyDescent="0.3">
      <c r="A54" s="34" t="s">
        <v>175</v>
      </c>
      <c r="B54" s="51" t="s">
        <v>176</v>
      </c>
      <c r="C54" s="50">
        <f>+D47</f>
        <v>0</v>
      </c>
      <c r="D54" s="153"/>
      <c r="E54" s="153"/>
      <c r="F54" s="153"/>
      <c r="G54" s="153"/>
    </row>
    <row r="55" spans="1:7" ht="14.5" x14ac:dyDescent="0.35">
      <c r="A55" s="34"/>
      <c r="B55" s="27" t="s">
        <v>177</v>
      </c>
      <c r="C55" s="165"/>
      <c r="D55" s="153"/>
      <c r="E55" s="153"/>
      <c r="F55" s="153"/>
      <c r="G55" s="153"/>
    </row>
    <row r="56" spans="1:7" ht="14.5" x14ac:dyDescent="0.35">
      <c r="A56" s="34"/>
      <c r="B56" s="27" t="s">
        <v>178</v>
      </c>
      <c r="C56" s="165"/>
      <c r="D56" s="153"/>
      <c r="E56" s="153"/>
      <c r="F56" s="153"/>
      <c r="G56" s="153"/>
    </row>
    <row r="57" spans="1:7" ht="14.5" x14ac:dyDescent="0.35">
      <c r="A57" s="34"/>
      <c r="B57" s="27" t="s">
        <v>179</v>
      </c>
      <c r="C57" s="165"/>
      <c r="D57" s="153"/>
      <c r="E57" s="153"/>
      <c r="F57" s="153"/>
      <c r="G57" s="153"/>
    </row>
    <row r="58" spans="1:7" ht="14.5" x14ac:dyDescent="0.35">
      <c r="A58" s="34"/>
      <c r="B58" s="27" t="s">
        <v>180</v>
      </c>
      <c r="C58" s="165"/>
      <c r="D58" s="153"/>
      <c r="E58" s="153"/>
      <c r="F58" s="153"/>
      <c r="G58" s="153"/>
    </row>
    <row r="59" spans="1:7" ht="14.5" x14ac:dyDescent="0.35">
      <c r="A59" s="34"/>
      <c r="B59" s="27" t="s">
        <v>181</v>
      </c>
      <c r="C59" s="165"/>
      <c r="D59" s="153"/>
      <c r="E59" s="153"/>
      <c r="F59" s="153"/>
      <c r="G59" s="153"/>
    </row>
    <row r="60" spans="1:7" ht="14.5" x14ac:dyDescent="0.35">
      <c r="A60" s="34"/>
      <c r="B60" s="27" t="s">
        <v>182</v>
      </c>
      <c r="C60" s="165"/>
      <c r="D60" s="153"/>
      <c r="E60" s="153"/>
      <c r="F60" s="153"/>
      <c r="G60" s="153"/>
    </row>
    <row r="61" spans="1:7" ht="14.5" x14ac:dyDescent="0.35">
      <c r="A61" s="34"/>
      <c r="B61" s="27" t="s">
        <v>183</v>
      </c>
      <c r="C61" s="165"/>
      <c r="D61" s="153"/>
      <c r="E61" s="153"/>
      <c r="F61" s="153"/>
      <c r="G61" s="153"/>
    </row>
    <row r="62" spans="1:7" ht="14.5" x14ac:dyDescent="0.35">
      <c r="A62" s="34"/>
      <c r="B62" s="27" t="s">
        <v>184</v>
      </c>
      <c r="C62" s="165"/>
      <c r="D62" s="153"/>
      <c r="E62" s="153"/>
      <c r="F62" s="153"/>
      <c r="G62" s="153"/>
    </row>
    <row r="63" spans="1:7" ht="13" x14ac:dyDescent="0.3">
      <c r="A63" s="34"/>
      <c r="D63" s="153"/>
      <c r="E63" s="153"/>
      <c r="F63" s="153"/>
      <c r="G63" s="153"/>
    </row>
    <row r="64" spans="1:7" ht="13" x14ac:dyDescent="0.3">
      <c r="A64" s="24"/>
      <c r="B64" s="23" t="s">
        <v>173</v>
      </c>
      <c r="C64" s="49">
        <f>+SUM(C54:C62)</f>
        <v>0</v>
      </c>
      <c r="D64" s="153"/>
      <c r="E64" s="153"/>
      <c r="F64" s="153"/>
      <c r="G64" s="153"/>
    </row>
    <row r="65" spans="1:7" ht="13" x14ac:dyDescent="0.3">
      <c r="A65" s="34"/>
      <c r="B65" s="33"/>
      <c r="C65" s="33"/>
      <c r="D65" s="153"/>
      <c r="E65" s="153"/>
      <c r="F65" s="153"/>
      <c r="G65" s="153"/>
    </row>
    <row r="66" spans="1:7" ht="13" x14ac:dyDescent="0.3">
      <c r="A66" s="142" t="s">
        <v>185</v>
      </c>
      <c r="B66" s="142"/>
      <c r="C66" s="142"/>
      <c r="D66" s="153"/>
      <c r="E66" s="153"/>
      <c r="F66" s="153"/>
      <c r="G66" s="153"/>
    </row>
    <row r="67" spans="1:7" s="34" customFormat="1" ht="13" x14ac:dyDescent="0.3">
      <c r="B67" s="71" t="s">
        <v>186</v>
      </c>
      <c r="D67" s="153"/>
      <c r="E67" s="153"/>
      <c r="F67" s="153"/>
      <c r="G67" s="153"/>
    </row>
    <row r="68" spans="1:7" s="45" customFormat="1" ht="26" x14ac:dyDescent="0.3">
      <c r="A68" s="44" t="s">
        <v>187</v>
      </c>
      <c r="B68" s="168"/>
      <c r="C68" s="48"/>
      <c r="D68" s="153"/>
      <c r="E68" s="153"/>
      <c r="F68" s="153"/>
      <c r="G68" s="153"/>
    </row>
    <row r="69" spans="1:7" s="45" customFormat="1" ht="13" x14ac:dyDescent="0.3">
      <c r="A69" s="44" t="s">
        <v>188</v>
      </c>
      <c r="B69" s="168"/>
      <c r="C69" s="48"/>
      <c r="D69" s="153"/>
      <c r="E69" s="153"/>
      <c r="F69" s="153"/>
      <c r="G69" s="153"/>
    </row>
    <row r="70" spans="1:7" s="45" customFormat="1" ht="13" x14ac:dyDescent="0.3">
      <c r="A70" s="44" t="s">
        <v>189</v>
      </c>
      <c r="B70" s="72">
        <f>+SUM(B68:B69)</f>
        <v>0</v>
      </c>
      <c r="C70" s="47"/>
      <c r="D70" s="153"/>
      <c r="E70" s="153"/>
      <c r="F70" s="153"/>
      <c r="G70" s="153"/>
    </row>
    <row r="71" spans="1:7" s="45" customFormat="1" ht="13" x14ac:dyDescent="0.3">
      <c r="A71" s="42" t="s">
        <v>190</v>
      </c>
      <c r="B71" s="168"/>
      <c r="C71" s="47"/>
      <c r="D71" s="153"/>
      <c r="E71" s="153"/>
      <c r="F71" s="153"/>
      <c r="G71" s="153"/>
    </row>
    <row r="72" spans="1:7" s="45" customFormat="1" ht="39" x14ac:dyDescent="0.3">
      <c r="A72" s="44" t="s">
        <v>191</v>
      </c>
      <c r="B72" s="169"/>
      <c r="C72" s="46">
        <f>+B70*B72*B71</f>
        <v>0</v>
      </c>
      <c r="D72" s="153"/>
      <c r="E72" s="153"/>
      <c r="F72" s="153"/>
      <c r="G72" s="153"/>
    </row>
    <row r="73" spans="1:7" s="45" customFormat="1" ht="29.5" customHeight="1" x14ac:dyDescent="0.3">
      <c r="A73" s="44" t="s">
        <v>192</v>
      </c>
      <c r="B73" s="169"/>
      <c r="C73" s="46">
        <f>+B73*B70*B71</f>
        <v>0</v>
      </c>
      <c r="D73" s="153"/>
      <c r="E73" s="153"/>
      <c r="F73" s="153"/>
      <c r="G73" s="153"/>
    </row>
    <row r="74" spans="1:7" s="45" customFormat="1" ht="39" x14ac:dyDescent="0.3">
      <c r="A74" s="44" t="s">
        <v>193</v>
      </c>
      <c r="B74" s="169"/>
      <c r="C74" s="46">
        <f>+B74*B68*(B71-1)</f>
        <v>0</v>
      </c>
      <c r="D74" s="153"/>
      <c r="E74" s="153"/>
      <c r="F74" s="153"/>
      <c r="G74" s="153"/>
    </row>
    <row r="75" spans="1:7" s="45" customFormat="1" ht="39" x14ac:dyDescent="0.3">
      <c r="A75" s="44" t="s">
        <v>194</v>
      </c>
      <c r="B75" s="169"/>
      <c r="C75" s="46">
        <f>+B75*B70*B71</f>
        <v>0</v>
      </c>
      <c r="D75" s="153"/>
      <c r="E75" s="153"/>
      <c r="F75" s="153"/>
      <c r="G75" s="153"/>
    </row>
    <row r="76" spans="1:7" s="45" customFormat="1" ht="26" x14ac:dyDescent="0.3">
      <c r="A76" s="44" t="s">
        <v>195</v>
      </c>
      <c r="B76" s="169"/>
      <c r="C76" s="46">
        <f>+B76*B70*B71</f>
        <v>0</v>
      </c>
      <c r="D76" s="153"/>
      <c r="E76" s="153"/>
      <c r="F76" s="153"/>
      <c r="G76" s="153"/>
    </row>
    <row r="77" spans="1:7" ht="13" x14ac:dyDescent="0.3">
      <c r="A77" s="40"/>
      <c r="B77" s="39" t="s">
        <v>196</v>
      </c>
      <c r="C77" s="73">
        <f>+SUM(C72:C76)</f>
        <v>0</v>
      </c>
      <c r="D77" s="153"/>
      <c r="E77" s="153"/>
      <c r="F77" s="153"/>
      <c r="G77" s="153"/>
    </row>
    <row r="78" spans="1:7" ht="13" x14ac:dyDescent="0.3">
      <c r="A78" s="34"/>
      <c r="B78" s="34"/>
      <c r="C78" s="32"/>
      <c r="D78" s="153"/>
      <c r="E78" s="153"/>
      <c r="F78" s="153"/>
      <c r="G78" s="153"/>
    </row>
    <row r="79" spans="1:7" ht="26" x14ac:dyDescent="0.3">
      <c r="A79" s="44" t="s">
        <v>197</v>
      </c>
      <c r="B79" s="170"/>
      <c r="C79" s="32"/>
      <c r="D79" s="153"/>
      <c r="E79" s="153"/>
      <c r="F79" s="153"/>
      <c r="G79" s="153"/>
    </row>
    <row r="80" spans="1:7" ht="13" x14ac:dyDescent="0.3">
      <c r="A80" s="42" t="s">
        <v>190</v>
      </c>
      <c r="B80" s="170"/>
      <c r="C80" s="32"/>
      <c r="D80" s="153"/>
      <c r="E80" s="153"/>
      <c r="F80" s="153"/>
      <c r="G80" s="153"/>
    </row>
    <row r="81" spans="1:7" ht="13" x14ac:dyDescent="0.3">
      <c r="A81" s="42" t="s">
        <v>198</v>
      </c>
      <c r="B81" s="167"/>
      <c r="C81" s="41">
        <f>+B81*B80*B79</f>
        <v>0</v>
      </c>
      <c r="D81" s="153"/>
      <c r="E81" s="153"/>
      <c r="F81" s="153"/>
      <c r="G81" s="153"/>
    </row>
    <row r="82" spans="1:7" ht="13" x14ac:dyDescent="0.3">
      <c r="A82" s="40"/>
      <c r="B82" s="39" t="s">
        <v>199</v>
      </c>
      <c r="C82" s="38">
        <f>+C81</f>
        <v>0</v>
      </c>
      <c r="D82" s="153"/>
      <c r="E82" s="153"/>
      <c r="F82" s="153"/>
      <c r="G82" s="153"/>
    </row>
    <row r="83" spans="1:7" ht="13" x14ac:dyDescent="0.3">
      <c r="A83" s="34"/>
      <c r="B83" s="34"/>
      <c r="C83" s="32"/>
      <c r="D83" s="153"/>
      <c r="E83" s="153"/>
      <c r="F83" s="153"/>
      <c r="G83" s="153"/>
    </row>
    <row r="84" spans="1:7" ht="29.15" customHeight="1" x14ac:dyDescent="0.3">
      <c r="A84" s="43" t="s">
        <v>200</v>
      </c>
      <c r="B84" s="170"/>
      <c r="C84" s="32"/>
      <c r="D84" s="153"/>
      <c r="E84" s="153"/>
      <c r="F84" s="153"/>
      <c r="G84" s="153"/>
    </row>
    <row r="85" spans="1:7" ht="13" x14ac:dyDescent="0.3">
      <c r="A85" s="42" t="s">
        <v>190</v>
      </c>
      <c r="B85" s="170"/>
      <c r="C85" s="32"/>
      <c r="D85" s="153"/>
      <c r="E85" s="153"/>
      <c r="F85" s="153"/>
      <c r="G85" s="153"/>
    </row>
    <row r="86" spans="1:7" ht="13" x14ac:dyDescent="0.3">
      <c r="A86" s="42" t="s">
        <v>198</v>
      </c>
      <c r="B86" s="167"/>
      <c r="C86" s="41">
        <f>+B86*B85*B84</f>
        <v>0</v>
      </c>
      <c r="D86" s="153"/>
      <c r="E86" s="153"/>
      <c r="F86" s="153"/>
      <c r="G86" s="153"/>
    </row>
    <row r="87" spans="1:7" ht="13" x14ac:dyDescent="0.3">
      <c r="A87" s="40"/>
      <c r="B87" s="39" t="s">
        <v>201</v>
      </c>
      <c r="C87" s="38">
        <f>+C86</f>
        <v>0</v>
      </c>
      <c r="D87" s="153"/>
      <c r="E87" s="153"/>
      <c r="F87" s="153"/>
      <c r="G87" s="153"/>
    </row>
    <row r="88" spans="1:7" ht="13" x14ac:dyDescent="0.3">
      <c r="A88" s="34"/>
      <c r="B88" s="34"/>
      <c r="C88" s="34"/>
      <c r="D88" s="153"/>
      <c r="E88" s="153"/>
      <c r="F88" s="153"/>
      <c r="G88" s="153"/>
    </row>
    <row r="89" spans="1:7" ht="13" x14ac:dyDescent="0.3">
      <c r="A89" s="24"/>
      <c r="B89" s="23" t="s">
        <v>185</v>
      </c>
      <c r="C89" s="22">
        <f>+C87+C82+C77</f>
        <v>0</v>
      </c>
      <c r="D89" s="153"/>
      <c r="E89" s="153"/>
      <c r="F89" s="153"/>
      <c r="G89" s="153"/>
    </row>
    <row r="90" spans="1:7" ht="13" x14ac:dyDescent="0.3">
      <c r="A90" s="34"/>
      <c r="B90" s="33"/>
      <c r="C90" s="33"/>
      <c r="D90" s="153"/>
      <c r="E90" s="153"/>
      <c r="F90" s="153"/>
      <c r="G90" s="153"/>
    </row>
    <row r="91" spans="1:7" ht="13" x14ac:dyDescent="0.3">
      <c r="A91" s="142" t="s">
        <v>202</v>
      </c>
      <c r="B91" s="142"/>
      <c r="C91" s="142"/>
      <c r="D91" s="37"/>
      <c r="E91" s="37"/>
      <c r="F91" s="36"/>
      <c r="G91" s="35"/>
    </row>
    <row r="92" spans="1:7" ht="13" x14ac:dyDescent="0.3">
      <c r="A92" s="34"/>
      <c r="B92" s="33"/>
      <c r="C92" s="33"/>
      <c r="D92" s="33"/>
      <c r="E92" s="32"/>
      <c r="F92" s="31"/>
    </row>
    <row r="93" spans="1:7" s="30" customFormat="1" ht="82" customHeight="1" x14ac:dyDescent="0.3">
      <c r="A93" s="152" t="s">
        <v>203</v>
      </c>
      <c r="B93" s="153"/>
      <c r="C93" s="153"/>
      <c r="D93" s="153"/>
      <c r="E93" s="153"/>
      <c r="F93" s="153"/>
      <c r="G93" s="153"/>
    </row>
    <row r="94" spans="1:7" s="30" customFormat="1" ht="42.65" customHeight="1" x14ac:dyDescent="0.3">
      <c r="A94" s="153"/>
      <c r="B94" s="153"/>
      <c r="C94" s="153"/>
      <c r="D94" s="153"/>
      <c r="E94" s="153"/>
      <c r="F94" s="153"/>
      <c r="G94" s="153"/>
    </row>
    <row r="96" spans="1:7" ht="15.75" customHeight="1" x14ac:dyDescent="0.3">
      <c r="B96" s="29" t="s">
        <v>204</v>
      </c>
      <c r="C96" s="28" t="s">
        <v>205</v>
      </c>
    </row>
    <row r="97" spans="1:6" ht="15.75" customHeight="1" x14ac:dyDescent="0.35">
      <c r="B97" s="27" t="s">
        <v>206</v>
      </c>
      <c r="C97" s="171"/>
    </row>
    <row r="98" spans="1:6" ht="15.75" customHeight="1" x14ac:dyDescent="0.35">
      <c r="B98" s="27" t="s">
        <v>207</v>
      </c>
      <c r="C98" s="171"/>
    </row>
    <row r="99" spans="1:6" ht="15.75" customHeight="1" x14ac:dyDescent="0.35">
      <c r="B99" s="27" t="s">
        <v>208</v>
      </c>
      <c r="C99" s="171"/>
    </row>
    <row r="100" spans="1:6" ht="15.75" customHeight="1" x14ac:dyDescent="0.35">
      <c r="B100" s="26" t="s">
        <v>159</v>
      </c>
      <c r="C100" s="172"/>
    </row>
    <row r="101" spans="1:6" ht="15.75" customHeight="1" x14ac:dyDescent="0.35">
      <c r="B101" s="25" t="s">
        <v>209</v>
      </c>
      <c r="C101" s="173"/>
    </row>
    <row r="103" spans="1:6" ht="15.75" customHeight="1" x14ac:dyDescent="0.3">
      <c r="A103" s="24"/>
      <c r="B103" s="23" t="s">
        <v>202</v>
      </c>
      <c r="C103" s="22">
        <f>+SUM(D21:D40)*(1-C101)</f>
        <v>0</v>
      </c>
    </row>
    <row r="105" spans="1:6" s="19" customFormat="1" ht="15.75" customHeight="1" x14ac:dyDescent="0.3">
      <c r="A105" s="21" t="s">
        <v>210</v>
      </c>
      <c r="E105" s="20"/>
    </row>
    <row r="107" spans="1:6" ht="15.75" customHeight="1" x14ac:dyDescent="0.3">
      <c r="A107" s="17" t="s">
        <v>211</v>
      </c>
      <c r="B107" s="16">
        <f>+D47</f>
        <v>0</v>
      </c>
      <c r="C107" s="151" t="s">
        <v>212</v>
      </c>
      <c r="D107" s="151"/>
      <c r="E107" s="151"/>
      <c r="F107" s="151"/>
    </row>
    <row r="108" spans="1:6" ht="15.75" customHeight="1" x14ac:dyDescent="0.3">
      <c r="A108" s="18" t="s">
        <v>213</v>
      </c>
      <c r="B108" s="16">
        <f>+C64</f>
        <v>0</v>
      </c>
      <c r="C108" s="151"/>
      <c r="D108" s="151"/>
      <c r="E108" s="151"/>
      <c r="F108" s="151"/>
    </row>
    <row r="109" spans="1:6" ht="15.75" customHeight="1" x14ac:dyDescent="0.3">
      <c r="A109" s="17" t="s">
        <v>185</v>
      </c>
      <c r="B109" s="16">
        <f>+C89</f>
        <v>0</v>
      </c>
      <c r="C109" s="151"/>
      <c r="D109" s="151"/>
      <c r="E109" s="151"/>
      <c r="F109" s="151"/>
    </row>
    <row r="110" spans="1:6" ht="15.75" customHeight="1" x14ac:dyDescent="0.3">
      <c r="A110" s="17" t="s">
        <v>202</v>
      </c>
      <c r="B110" s="16">
        <f>+C103</f>
        <v>0</v>
      </c>
      <c r="C110" s="151"/>
      <c r="D110" s="151"/>
      <c r="E110" s="151"/>
      <c r="F110" s="151"/>
    </row>
    <row r="111" spans="1:6" ht="15.75" customHeight="1" x14ac:dyDescent="0.3">
      <c r="A111" s="17"/>
      <c r="B111" s="16"/>
      <c r="C111" s="151"/>
      <c r="D111" s="151"/>
      <c r="E111" s="151"/>
      <c r="F111" s="151"/>
    </row>
    <row r="112" spans="1:6" ht="15.75" customHeight="1" x14ac:dyDescent="0.3">
      <c r="A112" s="14" t="s">
        <v>214</v>
      </c>
      <c r="B112" s="15">
        <f>+SUM(B108:B110)</f>
        <v>0</v>
      </c>
      <c r="C112" s="151"/>
      <c r="D112" s="151"/>
      <c r="E112" s="151"/>
      <c r="F112" s="151"/>
    </row>
    <row r="113" spans="1:6" ht="15.75" customHeight="1" x14ac:dyDescent="0.3">
      <c r="C113" s="151"/>
      <c r="D113" s="151"/>
      <c r="E113" s="151"/>
      <c r="F113" s="151"/>
    </row>
    <row r="114" spans="1:6" ht="15.75" customHeight="1" x14ac:dyDescent="0.3">
      <c r="A114" s="14" t="s">
        <v>215</v>
      </c>
      <c r="B114" s="13" t="e">
        <f>+B112/B107</f>
        <v>#DIV/0!</v>
      </c>
      <c r="C114" s="151"/>
      <c r="D114" s="151"/>
      <c r="E114" s="151"/>
      <c r="F114" s="151"/>
    </row>
    <row r="115" spans="1:6" ht="15.75" customHeight="1" x14ac:dyDescent="0.3">
      <c r="C115" s="151"/>
      <c r="D115" s="151"/>
      <c r="E115" s="151"/>
      <c r="F115" s="151"/>
    </row>
    <row r="116" spans="1:6" ht="15.75" customHeight="1" x14ac:dyDescent="0.3">
      <c r="A116" s="14" t="s">
        <v>216</v>
      </c>
      <c r="B116" s="12">
        <f>+SUM(C21:C40)</f>
        <v>0</v>
      </c>
      <c r="C116" s="151"/>
      <c r="D116" s="151"/>
      <c r="E116" s="151"/>
      <c r="F116" s="151"/>
    </row>
    <row r="117" spans="1:6" ht="15.75" customHeight="1" x14ac:dyDescent="0.3">
      <c r="C117" s="151"/>
      <c r="D117" s="151"/>
      <c r="E117" s="151"/>
      <c r="F117" s="151"/>
    </row>
    <row r="118" spans="1:6" ht="15.75" customHeight="1" x14ac:dyDescent="0.3">
      <c r="A118" s="11" t="s">
        <v>217</v>
      </c>
    </row>
  </sheetData>
  <sheetProtection algorithmName="SHA-512" hashValue="STLtViNYjoD5VQQS37pW7YL8hBUVDjhYetRKioyr1JtMo7Gub50iKIGgiMR0neGz+xJFiI/5mxDpmILHM5iCHA==" saltValue="JUwlaaiTn3fVbwwrPX61VA==" spinCount="100000" sheet="1" objects="1" scenarios="1"/>
  <mergeCells count="18">
    <mergeCell ref="C107:F117"/>
    <mergeCell ref="A66:C66"/>
    <mergeCell ref="A91:C91"/>
    <mergeCell ref="A93:G94"/>
    <mergeCell ref="D50:G90"/>
    <mergeCell ref="B2:E3"/>
    <mergeCell ref="A51:C51"/>
    <mergeCell ref="A6:G8"/>
    <mergeCell ref="A12:A18"/>
    <mergeCell ref="A21:A40"/>
    <mergeCell ref="B12:C12"/>
    <mergeCell ref="B13:C13"/>
    <mergeCell ref="B14:C14"/>
    <mergeCell ref="B15:C15"/>
    <mergeCell ref="B16:C16"/>
    <mergeCell ref="B17:C17"/>
    <mergeCell ref="B18:C18"/>
    <mergeCell ref="E11:G48"/>
  </mergeCells>
  <pageMargins left="0.7" right="0.7" top="0.75" bottom="0.75" header="0.3" footer="0.3"/>
  <pageSetup paperSize="121" scale="55" fitToHeight="0" orientation="portrait" horizontalDpi="203" verticalDpi="20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1E7A-72AB-45D2-9DED-7F1B9C1C0B4F}">
  <sheetPr>
    <tabColor rgb="FF92D050"/>
    <outlinePr summaryBelow="0" summaryRight="0"/>
    <pageSetUpPr fitToPage="1"/>
  </sheetPr>
  <dimension ref="A2:M63"/>
  <sheetViews>
    <sheetView showGridLines="0" workbookViewId="0">
      <pane ySplit="4" topLeftCell="A5" activePane="bottomLeft" state="frozen"/>
      <selection pane="bottomLeft" activeCell="B2" sqref="B2:E3"/>
    </sheetView>
  </sheetViews>
  <sheetFormatPr baseColWidth="10" defaultColWidth="0" defaultRowHeight="13" x14ac:dyDescent="0.3"/>
  <cols>
    <col min="1" max="1" width="26.7265625" style="11" customWidth="1"/>
    <col min="2" max="7" width="17.1796875" style="11" customWidth="1"/>
    <col min="8" max="8" width="14.7265625" style="11" customWidth="1"/>
    <col min="9" max="16384" width="12.54296875" style="11" hidden="1"/>
  </cols>
  <sheetData>
    <row r="2" spans="1:13" ht="18.5" x14ac:dyDescent="0.3">
      <c r="B2" s="141" t="s">
        <v>31</v>
      </c>
      <c r="C2" s="141"/>
      <c r="D2" s="141"/>
      <c r="E2" s="141"/>
      <c r="F2" s="69"/>
      <c r="G2" s="69"/>
      <c r="H2" s="69"/>
      <c r="I2" s="69"/>
      <c r="J2" s="69"/>
      <c r="K2" s="69"/>
      <c r="L2" s="69"/>
      <c r="M2" s="69"/>
    </row>
    <row r="3" spans="1:13" ht="18.5" x14ac:dyDescent="0.3">
      <c r="B3" s="141"/>
      <c r="C3" s="141"/>
      <c r="D3" s="141"/>
      <c r="E3" s="141"/>
      <c r="F3" s="69"/>
      <c r="G3" s="69"/>
      <c r="H3" s="69"/>
      <c r="I3" s="69"/>
      <c r="J3" s="69"/>
      <c r="K3" s="69"/>
      <c r="L3" s="69"/>
      <c r="M3" s="69"/>
    </row>
    <row r="4" spans="1:13" ht="18.5" x14ac:dyDescent="0.3">
      <c r="B4" s="69"/>
      <c r="C4" s="69"/>
      <c r="D4" s="69"/>
      <c r="E4" s="69"/>
      <c r="F4" s="69"/>
      <c r="G4" s="69"/>
      <c r="H4" s="69"/>
      <c r="I4" s="69"/>
      <c r="J4" s="69"/>
      <c r="K4" s="69"/>
      <c r="L4" s="69"/>
      <c r="M4" s="69"/>
    </row>
    <row r="5" spans="1:13" s="19" customFormat="1" ht="17" x14ac:dyDescent="0.4">
      <c r="A5" s="155" t="s">
        <v>131</v>
      </c>
      <c r="B5" s="155"/>
      <c r="C5" s="155"/>
      <c r="D5" s="155"/>
      <c r="E5" s="155"/>
      <c r="F5" s="155"/>
      <c r="G5" s="155"/>
      <c r="H5" s="155"/>
    </row>
    <row r="6" spans="1:13" ht="50.5" customHeight="1" x14ac:dyDescent="0.3">
      <c r="A6" s="154" t="s">
        <v>218</v>
      </c>
      <c r="B6" s="154"/>
      <c r="C6" s="154"/>
      <c r="D6" s="154"/>
      <c r="E6" s="154"/>
      <c r="F6" s="154"/>
      <c r="G6" s="154"/>
      <c r="H6" s="154"/>
    </row>
    <row r="7" spans="1:13" ht="40.5" customHeight="1" x14ac:dyDescent="0.3">
      <c r="A7" s="154"/>
      <c r="B7" s="154"/>
      <c r="C7" s="154"/>
      <c r="D7" s="154"/>
      <c r="E7" s="154"/>
      <c r="F7" s="154"/>
      <c r="G7" s="154"/>
      <c r="H7" s="154"/>
    </row>
    <row r="8" spans="1:13" s="19" customFormat="1" ht="17" x14ac:dyDescent="0.4">
      <c r="A8" s="68"/>
    </row>
    <row r="9" spans="1:13" x14ac:dyDescent="0.3">
      <c r="A9" s="79"/>
      <c r="C9" s="79"/>
      <c r="D9" s="79"/>
      <c r="E9" s="79"/>
      <c r="F9" s="79"/>
      <c r="G9" s="79"/>
      <c r="H9" s="79"/>
    </row>
    <row r="10" spans="1:13" s="96" customFormat="1" ht="17.5" x14ac:dyDescent="0.35">
      <c r="A10" s="94" t="s">
        <v>219</v>
      </c>
      <c r="B10" s="95"/>
    </row>
    <row r="12" spans="1:13" ht="14.5" x14ac:dyDescent="0.35">
      <c r="B12"/>
    </row>
    <row r="13" spans="1:13" ht="14.5" x14ac:dyDescent="0.35">
      <c r="A13" s="70" t="s">
        <v>220</v>
      </c>
      <c r="B13" s="156"/>
      <c r="C13" s="157"/>
      <c r="D13" s="157"/>
      <c r="E13" s="157"/>
      <c r="F13" s="157"/>
      <c r="G13" s="158"/>
      <c r="I13" s="92"/>
      <c r="J13" s="93"/>
    </row>
    <row r="14" spans="1:13" ht="14.5" x14ac:dyDescent="0.35">
      <c r="A14" s="51"/>
      <c r="B14"/>
    </row>
    <row r="15" spans="1:13" ht="14.5" x14ac:dyDescent="0.35">
      <c r="A15" s="70" t="s">
        <v>221</v>
      </c>
      <c r="B15" s="156"/>
      <c r="C15" s="157"/>
      <c r="D15" s="157"/>
      <c r="E15" s="157"/>
      <c r="F15" s="157"/>
      <c r="G15" s="158"/>
    </row>
    <row r="17" spans="1:7" ht="14.5" x14ac:dyDescent="0.35">
      <c r="A17" s="70" t="s">
        <v>222</v>
      </c>
      <c r="B17" s="156"/>
      <c r="C17" s="157"/>
      <c r="D17" s="157"/>
      <c r="E17" s="157"/>
      <c r="F17" s="157"/>
      <c r="G17" s="158"/>
    </row>
    <row r="18" spans="1:7" ht="14.5" x14ac:dyDescent="0.35">
      <c r="A18" s="70"/>
      <c r="B18"/>
    </row>
    <row r="19" spans="1:7" ht="14.5" x14ac:dyDescent="0.35">
      <c r="A19" s="70" t="s">
        <v>223</v>
      </c>
      <c r="B19" s="156"/>
      <c r="C19" s="157"/>
      <c r="D19" s="157"/>
      <c r="E19" s="157"/>
      <c r="F19" s="157"/>
      <c r="G19" s="158"/>
    </row>
    <row r="20" spans="1:7" ht="14.5" x14ac:dyDescent="0.35">
      <c r="A20" s="70"/>
    </row>
    <row r="21" spans="1:7" ht="14.5" x14ac:dyDescent="0.35">
      <c r="A21" s="70" t="s">
        <v>224</v>
      </c>
      <c r="B21" s="156"/>
      <c r="C21" s="157"/>
      <c r="D21" s="157"/>
      <c r="E21" s="157"/>
      <c r="F21" s="157"/>
      <c r="G21" s="158"/>
    </row>
    <row r="22" spans="1:7" ht="14.5" x14ac:dyDescent="0.35">
      <c r="A22" s="70"/>
      <c r="B22"/>
    </row>
    <row r="23" spans="1:7" ht="14.5" x14ac:dyDescent="0.35">
      <c r="A23" s="70" t="s">
        <v>225</v>
      </c>
      <c r="B23" s="156"/>
      <c r="C23" s="157"/>
      <c r="D23" s="157"/>
      <c r="E23" s="157"/>
      <c r="F23" s="157"/>
      <c r="G23" s="158"/>
    </row>
    <row r="24" spans="1:7" ht="14.5" x14ac:dyDescent="0.35">
      <c r="A24" s="70"/>
    </row>
    <row r="25" spans="1:7" s="96" customFormat="1" ht="17.5" x14ac:dyDescent="0.35">
      <c r="A25" s="94" t="s">
        <v>226</v>
      </c>
      <c r="B25" s="95"/>
    </row>
    <row r="26" spans="1:7" ht="14.5" x14ac:dyDescent="0.35">
      <c r="A26" s="70"/>
    </row>
    <row r="27" spans="1:7" ht="14.5" x14ac:dyDescent="0.35">
      <c r="A27" s="70" t="s">
        <v>227</v>
      </c>
      <c r="B27" s="156"/>
      <c r="C27" s="157"/>
      <c r="D27" s="157"/>
      <c r="E27" s="157"/>
      <c r="F27" s="157"/>
      <c r="G27" s="158"/>
    </row>
    <row r="28" spans="1:7" ht="14.5" x14ac:dyDescent="0.35">
      <c r="A28" s="70"/>
      <c r="B28"/>
    </row>
    <row r="29" spans="1:7" ht="14.5" x14ac:dyDescent="0.35">
      <c r="A29" s="70" t="s">
        <v>228</v>
      </c>
      <c r="B29" s="156"/>
      <c r="C29" s="157"/>
      <c r="D29" s="157"/>
      <c r="E29" s="157"/>
      <c r="F29" s="157"/>
      <c r="G29" s="158"/>
    </row>
    <row r="30" spans="1:7" ht="14.5" x14ac:dyDescent="0.35">
      <c r="A30" s="70"/>
    </row>
    <row r="31" spans="1:7" ht="14.5" x14ac:dyDescent="0.35">
      <c r="A31" s="70" t="s">
        <v>229</v>
      </c>
      <c r="B31" s="156"/>
      <c r="C31" s="157"/>
      <c r="D31" s="157"/>
      <c r="E31" s="157"/>
      <c r="F31" s="157"/>
      <c r="G31" s="158"/>
    </row>
    <row r="32" spans="1:7" ht="14.5" x14ac:dyDescent="0.35">
      <c r="A32" s="70"/>
      <c r="B32"/>
    </row>
    <row r="33" spans="1:7" ht="14.5" x14ac:dyDescent="0.35">
      <c r="A33" s="70" t="s">
        <v>230</v>
      </c>
      <c r="B33" s="156"/>
      <c r="C33" s="157"/>
      <c r="D33" s="157"/>
      <c r="E33" s="157"/>
      <c r="F33" s="157"/>
      <c r="G33" s="158"/>
    </row>
    <row r="34" spans="1:7" ht="14.5" x14ac:dyDescent="0.35">
      <c r="A34" s="70"/>
    </row>
    <row r="35" spans="1:7" ht="14.5" x14ac:dyDescent="0.35">
      <c r="A35" s="70" t="s">
        <v>231</v>
      </c>
      <c r="B35" s="156"/>
      <c r="C35" s="157"/>
      <c r="D35" s="157"/>
      <c r="E35" s="157"/>
      <c r="F35" s="157"/>
      <c r="G35" s="158"/>
    </row>
    <row r="36" spans="1:7" ht="14.5" x14ac:dyDescent="0.35">
      <c r="A36" s="70"/>
      <c r="B36"/>
    </row>
    <row r="37" spans="1:7" ht="14.5" x14ac:dyDescent="0.35">
      <c r="A37" s="70" t="s">
        <v>159</v>
      </c>
      <c r="B37" s="156"/>
      <c r="C37" s="157"/>
      <c r="D37" s="157"/>
      <c r="E37" s="157"/>
      <c r="F37" s="157"/>
      <c r="G37" s="158"/>
    </row>
    <row r="38" spans="1:7" ht="14.5" x14ac:dyDescent="0.35">
      <c r="A38" s="70"/>
      <c r="B38" s="11" t="s">
        <v>232</v>
      </c>
    </row>
    <row r="39" spans="1:7" ht="14.5" x14ac:dyDescent="0.35">
      <c r="A39" s="70"/>
      <c r="B39" s="156"/>
      <c r="C39" s="157"/>
      <c r="D39" s="157"/>
      <c r="E39" s="157"/>
      <c r="F39" s="157"/>
      <c r="G39" s="158"/>
    </row>
    <row r="40" spans="1:7" ht="14.5" x14ac:dyDescent="0.35">
      <c r="A40" s="70"/>
      <c r="B40"/>
    </row>
    <row r="41" spans="1:7" s="96" customFormat="1" ht="17.5" x14ac:dyDescent="0.35">
      <c r="A41" s="94" t="s">
        <v>233</v>
      </c>
      <c r="B41" s="95"/>
    </row>
    <row r="42" spans="1:7" ht="14.5" x14ac:dyDescent="0.35">
      <c r="A42" s="70"/>
    </row>
    <row r="43" spans="1:7" ht="14.5" x14ac:dyDescent="0.35">
      <c r="A43" s="70" t="s">
        <v>234</v>
      </c>
      <c r="B43" s="156"/>
      <c r="C43" s="157"/>
      <c r="D43" s="157"/>
      <c r="E43" s="157"/>
      <c r="F43" s="157"/>
      <c r="G43" s="158"/>
    </row>
    <row r="44" spans="1:7" ht="14.5" x14ac:dyDescent="0.35">
      <c r="A44" s="70"/>
      <c r="B44"/>
    </row>
    <row r="45" spans="1:7" ht="14.5" x14ac:dyDescent="0.35">
      <c r="A45" s="70" t="s">
        <v>235</v>
      </c>
      <c r="B45" s="156"/>
      <c r="C45" s="157"/>
      <c r="D45" s="157"/>
      <c r="E45" s="157"/>
      <c r="F45" s="157"/>
      <c r="G45" s="158"/>
    </row>
    <row r="46" spans="1:7" ht="14.5" x14ac:dyDescent="0.35">
      <c r="A46" s="70"/>
    </row>
    <row r="47" spans="1:7" s="96" customFormat="1" ht="17.5" x14ac:dyDescent="0.35">
      <c r="A47" s="94" t="s">
        <v>236</v>
      </c>
      <c r="B47" s="95"/>
    </row>
    <row r="48" spans="1:7" ht="14.5" x14ac:dyDescent="0.35">
      <c r="A48" s="70"/>
    </row>
    <row r="49" spans="1:7" ht="14.5" x14ac:dyDescent="0.35">
      <c r="A49" s="70" t="s">
        <v>237</v>
      </c>
      <c r="B49" s="156"/>
      <c r="C49" s="157"/>
      <c r="D49" s="157"/>
      <c r="E49" s="157"/>
      <c r="F49" s="157"/>
      <c r="G49" s="158"/>
    </row>
    <row r="50" spans="1:7" ht="14.5" x14ac:dyDescent="0.35">
      <c r="A50" s="70"/>
    </row>
    <row r="51" spans="1:7" ht="14.5" x14ac:dyDescent="0.35">
      <c r="A51" s="70" t="s">
        <v>238</v>
      </c>
      <c r="B51" s="156"/>
      <c r="C51" s="157"/>
      <c r="D51" s="157"/>
      <c r="E51" s="157"/>
      <c r="F51" s="157"/>
      <c r="G51" s="158"/>
    </row>
    <row r="52" spans="1:7" ht="14.5" x14ac:dyDescent="0.35">
      <c r="A52" s="70"/>
    </row>
    <row r="53" spans="1:7" ht="14.5" x14ac:dyDescent="0.35">
      <c r="A53" s="70" t="s">
        <v>92</v>
      </c>
      <c r="B53" s="156"/>
      <c r="C53" s="157"/>
      <c r="D53" s="157"/>
      <c r="E53" s="157"/>
      <c r="F53" s="157"/>
      <c r="G53" s="158"/>
    </row>
    <row r="54" spans="1:7" ht="14.5" x14ac:dyDescent="0.35">
      <c r="A54" s="70"/>
      <c r="B54"/>
    </row>
    <row r="55" spans="1:7" ht="14.5" x14ac:dyDescent="0.35">
      <c r="A55" s="70" t="s">
        <v>162</v>
      </c>
      <c r="B55" s="156"/>
      <c r="C55" s="157"/>
      <c r="D55" s="157"/>
      <c r="E55" s="157"/>
      <c r="F55" s="157"/>
      <c r="G55" s="158"/>
    </row>
    <row r="56" spans="1:7" ht="14.5" x14ac:dyDescent="0.35">
      <c r="A56" s="70"/>
    </row>
    <row r="57" spans="1:7" ht="14.5" x14ac:dyDescent="0.35">
      <c r="A57" s="70" t="s">
        <v>239</v>
      </c>
      <c r="B57" s="156"/>
      <c r="C57" s="157"/>
      <c r="D57" s="157"/>
      <c r="E57" s="157"/>
      <c r="F57" s="157"/>
      <c r="G57" s="158"/>
    </row>
    <row r="58" spans="1:7" ht="14.5" x14ac:dyDescent="0.35">
      <c r="A58" s="70"/>
      <c r="B58"/>
    </row>
    <row r="59" spans="1:7" ht="14.5" x14ac:dyDescent="0.35">
      <c r="A59" s="70" t="s">
        <v>148</v>
      </c>
      <c r="B59" s="156"/>
      <c r="C59" s="157"/>
      <c r="D59" s="157"/>
      <c r="E59" s="157"/>
      <c r="F59" s="157"/>
      <c r="G59" s="158"/>
    </row>
    <row r="60" spans="1:7" ht="14.5" x14ac:dyDescent="0.35">
      <c r="A60" s="70"/>
    </row>
    <row r="61" spans="1:7" ht="14.5" x14ac:dyDescent="0.35">
      <c r="A61" s="70" t="s">
        <v>240</v>
      </c>
      <c r="B61" s="156"/>
      <c r="C61" s="157"/>
      <c r="D61" s="157"/>
      <c r="E61" s="157"/>
      <c r="F61" s="157"/>
      <c r="G61" s="158"/>
    </row>
    <row r="62" spans="1:7" ht="14.5" x14ac:dyDescent="0.35">
      <c r="A62" s="70"/>
      <c r="B62"/>
    </row>
    <row r="63" spans="1:7" ht="14.5" x14ac:dyDescent="0.35">
      <c r="A63" s="70" t="s">
        <v>241</v>
      </c>
      <c r="B63" s="156"/>
      <c r="C63" s="157"/>
      <c r="D63" s="157"/>
      <c r="E63" s="157"/>
      <c r="F63" s="157"/>
      <c r="G63" s="158"/>
    </row>
  </sheetData>
  <sheetProtection algorithmName="SHA-512" hashValue="rpCj7WXjkY/+Yf/CZq9/iOxN3alp3kMZTgDkSWEZmrSsBKftLIwUyFK7e3pojUGBwL5gJr/O2m/lexiRMp+r0w==" saltValue="odWTJxLL07Cy/LAwdPb1NQ==" spinCount="100000" sheet="1" objects="1" scenarios="1"/>
  <mergeCells count="26">
    <mergeCell ref="B2:E3"/>
    <mergeCell ref="B39:G39"/>
    <mergeCell ref="A6:H7"/>
    <mergeCell ref="A5:H5"/>
    <mergeCell ref="B13:G13"/>
    <mergeCell ref="B15:G15"/>
    <mergeCell ref="B17:G17"/>
    <mergeCell ref="B19:G19"/>
    <mergeCell ref="B21:G21"/>
    <mergeCell ref="B23:G23"/>
    <mergeCell ref="B27:G27"/>
    <mergeCell ref="B29:G29"/>
    <mergeCell ref="B31:G31"/>
    <mergeCell ref="B33:G33"/>
    <mergeCell ref="B35:G35"/>
    <mergeCell ref="B37:G37"/>
    <mergeCell ref="B63:G63"/>
    <mergeCell ref="B43:G43"/>
    <mergeCell ref="B45:G45"/>
    <mergeCell ref="B49:G49"/>
    <mergeCell ref="B53:G53"/>
    <mergeCell ref="B51:G51"/>
    <mergeCell ref="B55:G55"/>
    <mergeCell ref="B57:G57"/>
    <mergeCell ref="B59:G59"/>
    <mergeCell ref="B61:G61"/>
  </mergeCells>
  <pageMargins left="0.7" right="0.7" top="0.75" bottom="0.75" header="0.3" footer="0.3"/>
  <pageSetup paperSize="121" scale="55" fitToHeight="0" orientation="portrait" horizontalDpi="203" verticalDpi="20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D226-BEAF-4C35-AD5D-F33FC87F815B}">
  <sheetPr>
    <tabColor rgb="FF92D050"/>
    <outlinePr summaryBelow="0" summaryRight="0"/>
    <pageSetUpPr fitToPage="1"/>
  </sheetPr>
  <dimension ref="A2:M60"/>
  <sheetViews>
    <sheetView showGridLines="0" workbookViewId="0">
      <pane ySplit="4" topLeftCell="A5" activePane="bottomLeft" state="frozen"/>
      <selection pane="bottomLeft" activeCell="F10" sqref="F10"/>
    </sheetView>
  </sheetViews>
  <sheetFormatPr baseColWidth="10" defaultColWidth="0" defaultRowHeight="13" x14ac:dyDescent="0.3"/>
  <cols>
    <col min="1" max="1" width="26.7265625" style="11" customWidth="1"/>
    <col min="2" max="7" width="17.1796875" style="11" customWidth="1"/>
    <col min="8" max="8" width="14.7265625" style="11" customWidth="1"/>
    <col min="9" max="16384" width="12.54296875" style="11" hidden="1"/>
  </cols>
  <sheetData>
    <row r="2" spans="1:13" ht="18.5" x14ac:dyDescent="0.3">
      <c r="B2" s="141" t="s">
        <v>31</v>
      </c>
      <c r="C2" s="141"/>
      <c r="D2" s="141"/>
      <c r="E2" s="141"/>
      <c r="F2" s="69"/>
      <c r="G2" s="69"/>
      <c r="H2" s="69"/>
      <c r="I2" s="69"/>
      <c r="J2" s="69"/>
      <c r="K2" s="69"/>
      <c r="L2" s="69"/>
      <c r="M2" s="69"/>
    </row>
    <row r="3" spans="1:13" ht="18.5" x14ac:dyDescent="0.3">
      <c r="B3" s="141"/>
      <c r="C3" s="141"/>
      <c r="D3" s="141"/>
      <c r="E3" s="141"/>
      <c r="F3" s="69"/>
      <c r="G3" s="69"/>
      <c r="H3" s="69"/>
      <c r="I3" s="69"/>
      <c r="J3" s="69"/>
      <c r="K3" s="69"/>
      <c r="L3" s="69"/>
      <c r="M3" s="69"/>
    </row>
    <row r="4" spans="1:13" ht="18.5" x14ac:dyDescent="0.3">
      <c r="B4" s="69"/>
      <c r="C4" s="69"/>
      <c r="D4" s="69"/>
      <c r="E4" s="69"/>
      <c r="F4" s="69"/>
      <c r="G4" s="69"/>
      <c r="H4" s="69"/>
      <c r="I4" s="69"/>
      <c r="J4" s="69"/>
      <c r="K4" s="69"/>
      <c r="L4" s="69"/>
      <c r="M4" s="69"/>
    </row>
    <row r="5" spans="1:13" s="19" customFormat="1" ht="17" x14ac:dyDescent="0.4">
      <c r="A5" s="155" t="s">
        <v>131</v>
      </c>
      <c r="B5" s="155"/>
      <c r="C5" s="155"/>
      <c r="D5" s="155"/>
      <c r="E5" s="155"/>
      <c r="F5" s="155"/>
      <c r="G5" s="155"/>
      <c r="H5" s="155"/>
    </row>
    <row r="6" spans="1:13" ht="19.5" customHeight="1" x14ac:dyDescent="0.3">
      <c r="A6" s="154" t="s">
        <v>242</v>
      </c>
      <c r="B6" s="154"/>
      <c r="C6" s="154"/>
      <c r="D6" s="154"/>
      <c r="E6" s="154"/>
      <c r="F6" s="154"/>
      <c r="G6" s="154"/>
      <c r="H6" s="154"/>
    </row>
    <row r="7" spans="1:13" ht="19.5" customHeight="1" x14ac:dyDescent="0.3">
      <c r="A7" s="154"/>
      <c r="B7" s="154"/>
      <c r="C7" s="154"/>
      <c r="D7" s="154"/>
      <c r="E7" s="154"/>
      <c r="F7" s="154"/>
      <c r="G7" s="154"/>
      <c r="H7" s="154"/>
    </row>
    <row r="8" spans="1:13" s="19" customFormat="1" ht="17" x14ac:dyDescent="0.4">
      <c r="A8" s="68"/>
    </row>
    <row r="9" spans="1:13" x14ac:dyDescent="0.3">
      <c r="A9" s="79"/>
      <c r="C9" s="79"/>
      <c r="D9" s="79"/>
      <c r="E9" s="79"/>
      <c r="F9" s="79"/>
      <c r="G9" s="79"/>
      <c r="H9" s="79"/>
    </row>
    <row r="11" spans="1:13" ht="14.5" x14ac:dyDescent="0.35">
      <c r="A11" s="70" t="s">
        <v>243</v>
      </c>
    </row>
    <row r="12" spans="1:13" ht="14.5" x14ac:dyDescent="0.3">
      <c r="A12" s="87"/>
    </row>
    <row r="13" spans="1:13" ht="14.5" x14ac:dyDescent="0.3">
      <c r="A13" s="88" t="s">
        <v>244</v>
      </c>
      <c r="B13" s="174" t="b">
        <v>0</v>
      </c>
    </row>
    <row r="14" spans="1:13" ht="14.5" x14ac:dyDescent="0.3">
      <c r="A14" s="88" t="s">
        <v>245</v>
      </c>
      <c r="B14" s="174" t="b">
        <v>0</v>
      </c>
    </row>
    <row r="15" spans="1:13" ht="14.5" x14ac:dyDescent="0.3">
      <c r="A15" s="88" t="s">
        <v>246</v>
      </c>
      <c r="B15" s="174" t="b">
        <v>0</v>
      </c>
    </row>
    <row r="16" spans="1:13" ht="14.5" x14ac:dyDescent="0.3">
      <c r="A16" s="88" t="s">
        <v>247</v>
      </c>
      <c r="B16" s="174" t="b">
        <v>0</v>
      </c>
    </row>
    <row r="17" spans="1:5" ht="14.5" x14ac:dyDescent="0.3">
      <c r="A17" s="88" t="s">
        <v>248</v>
      </c>
      <c r="B17" s="174" t="b">
        <v>0</v>
      </c>
    </row>
    <row r="18" spans="1:5" ht="14.5" x14ac:dyDescent="0.3">
      <c r="A18" s="88" t="s">
        <v>249</v>
      </c>
      <c r="B18" s="174" t="b">
        <v>0</v>
      </c>
    </row>
    <row r="19" spans="1:5" ht="14.5" x14ac:dyDescent="0.3">
      <c r="A19" s="88" t="s">
        <v>250</v>
      </c>
      <c r="B19" s="174" t="b">
        <v>0</v>
      </c>
    </row>
    <row r="20" spans="1:5" ht="14.5" x14ac:dyDescent="0.3">
      <c r="A20" s="88" t="s">
        <v>251</v>
      </c>
      <c r="B20" s="175"/>
    </row>
    <row r="21" spans="1:5" ht="14.5" x14ac:dyDescent="0.35">
      <c r="A21"/>
    </row>
    <row r="22" spans="1:5" ht="14.5" x14ac:dyDescent="0.35">
      <c r="A22" s="70" t="s">
        <v>252</v>
      </c>
      <c r="D22" s="176"/>
      <c r="E22" s="177"/>
    </row>
    <row r="23" spans="1:5" ht="14.5" x14ac:dyDescent="0.3">
      <c r="A23" s="87"/>
    </row>
    <row r="24" spans="1:5" ht="14.5" x14ac:dyDescent="0.35">
      <c r="A24" s="70" t="s">
        <v>254</v>
      </c>
    </row>
    <row r="25" spans="1:5" ht="14.5" x14ac:dyDescent="0.3">
      <c r="A25" s="87"/>
    </row>
    <row r="26" spans="1:5" ht="14.5" x14ac:dyDescent="0.35">
      <c r="A26" s="86" t="s">
        <v>255</v>
      </c>
      <c r="B26" s="11" t="s">
        <v>256</v>
      </c>
      <c r="D26" s="176"/>
      <c r="E26" s="177"/>
    </row>
    <row r="28" spans="1:5" ht="14.5" x14ac:dyDescent="0.35">
      <c r="A28" s="70" t="s">
        <v>257</v>
      </c>
    </row>
    <row r="29" spans="1:5" ht="14.5" x14ac:dyDescent="0.3">
      <c r="A29" s="87"/>
    </row>
    <row r="30" spans="1:5" ht="14.5" x14ac:dyDescent="0.3">
      <c r="A30" s="88"/>
      <c r="D30" s="176"/>
      <c r="E30" s="177"/>
    </row>
    <row r="31" spans="1:5" ht="14.5" x14ac:dyDescent="0.35">
      <c r="A31"/>
    </row>
    <row r="32" spans="1:5" ht="14.5" x14ac:dyDescent="0.35">
      <c r="A32" s="70" t="s">
        <v>259</v>
      </c>
      <c r="D32" s="176"/>
      <c r="E32" s="177"/>
    </row>
    <row r="33" spans="1:5" ht="14.5" x14ac:dyDescent="0.35">
      <c r="A33"/>
    </row>
    <row r="34" spans="1:5" ht="14.5" x14ac:dyDescent="0.35">
      <c r="A34" s="70" t="s">
        <v>260</v>
      </c>
    </row>
    <row r="35" spans="1:5" ht="14.5" x14ac:dyDescent="0.35">
      <c r="A35"/>
    </row>
    <row r="36" spans="1:5" ht="14.5" x14ac:dyDescent="0.35">
      <c r="A36" s="86"/>
      <c r="D36" s="176"/>
      <c r="E36" s="177"/>
    </row>
    <row r="37" spans="1:5" ht="14.5" x14ac:dyDescent="0.35">
      <c r="A37"/>
    </row>
    <row r="38" spans="1:5" ht="14.5" x14ac:dyDescent="0.35">
      <c r="A38" s="70" t="s">
        <v>261</v>
      </c>
    </row>
    <row r="39" spans="1:5" ht="14.5" x14ac:dyDescent="0.35">
      <c r="A39"/>
    </row>
    <row r="40" spans="1:5" ht="14.5" x14ac:dyDescent="0.35">
      <c r="A40" s="86"/>
      <c r="D40" s="176"/>
      <c r="E40" s="177"/>
    </row>
    <row r="41" spans="1:5" ht="14.5" x14ac:dyDescent="0.35">
      <c r="A41"/>
    </row>
    <row r="42" spans="1:5" ht="14.5" x14ac:dyDescent="0.35">
      <c r="A42"/>
    </row>
    <row r="43" spans="1:5" ht="14.5" x14ac:dyDescent="0.35">
      <c r="A43" s="70" t="s">
        <v>262</v>
      </c>
    </row>
    <row r="44" spans="1:5" ht="14.5" x14ac:dyDescent="0.3">
      <c r="A44" s="87"/>
    </row>
    <row r="45" spans="1:5" x14ac:dyDescent="0.3">
      <c r="D45" s="176"/>
      <c r="E45" s="177"/>
    </row>
    <row r="47" spans="1:5" ht="14.5" x14ac:dyDescent="0.35">
      <c r="A47" s="70" t="s">
        <v>264</v>
      </c>
    </row>
    <row r="48" spans="1:5" ht="14.5" x14ac:dyDescent="0.3">
      <c r="A48" s="87"/>
    </row>
    <row r="49" spans="1:6" x14ac:dyDescent="0.3">
      <c r="D49" s="176"/>
      <c r="E49" s="177"/>
    </row>
    <row r="51" spans="1:6" ht="14.5" x14ac:dyDescent="0.35">
      <c r="A51" s="70" t="s">
        <v>265</v>
      </c>
    </row>
    <row r="52" spans="1:6" ht="14.5" x14ac:dyDescent="0.3">
      <c r="A52" s="87"/>
    </row>
    <row r="53" spans="1:6" ht="14.5" x14ac:dyDescent="0.3">
      <c r="A53" s="88"/>
      <c r="D53" s="176"/>
      <c r="E53" s="177"/>
    </row>
    <row r="54" spans="1:6" ht="14.5" x14ac:dyDescent="0.35">
      <c r="A54"/>
    </row>
    <row r="55" spans="1:6" ht="14.5" x14ac:dyDescent="0.35">
      <c r="A55" s="86" t="s">
        <v>266</v>
      </c>
      <c r="B55" s="86" t="s">
        <v>267</v>
      </c>
      <c r="D55" s="176"/>
      <c r="E55" s="177"/>
    </row>
    <row r="56" spans="1:6" ht="14.5" x14ac:dyDescent="0.35">
      <c r="A56"/>
    </row>
    <row r="57" spans="1:6" ht="14.5" x14ac:dyDescent="0.35">
      <c r="A57" s="70" t="s">
        <v>269</v>
      </c>
      <c r="D57" s="176"/>
      <c r="E57" s="177"/>
      <c r="F57" s="11" t="s">
        <v>270</v>
      </c>
    </row>
    <row r="58" spans="1:6" ht="14.5" x14ac:dyDescent="0.35">
      <c r="A58"/>
    </row>
    <row r="59" spans="1:6" ht="14.5" x14ac:dyDescent="0.35">
      <c r="A59" s="70" t="s">
        <v>271</v>
      </c>
    </row>
    <row r="60" spans="1:6" ht="14.5" x14ac:dyDescent="0.3">
      <c r="A60" s="87"/>
      <c r="D60" s="176"/>
      <c r="E60" s="177"/>
    </row>
  </sheetData>
  <sheetProtection algorithmName="SHA-512" hashValue="3cNAF/7I/Rfl1yCmFgA4q8bd/9+8jLjlCiIFdR5TgYrqwPhac3hn1GfLOkDEbEyLDNn2zuwNAVs+vKC6QZA5RA==" saltValue="wVkDYs0lmTgS3OQDNmpQ7w==" spinCount="100000" sheet="1" objects="1" scenarios="1"/>
  <mergeCells count="15">
    <mergeCell ref="B2:E3"/>
    <mergeCell ref="A5:H5"/>
    <mergeCell ref="A6:H7"/>
    <mergeCell ref="D60:E60"/>
    <mergeCell ref="D22:E22"/>
    <mergeCell ref="D30:E30"/>
    <mergeCell ref="D26:E26"/>
    <mergeCell ref="D32:E32"/>
    <mergeCell ref="D40:E40"/>
    <mergeCell ref="D36:E36"/>
    <mergeCell ref="D45:E45"/>
    <mergeCell ref="D49:E49"/>
    <mergeCell ref="D53:E53"/>
    <mergeCell ref="D55:E55"/>
    <mergeCell ref="D57:E57"/>
  </mergeCells>
  <pageMargins left="0.7" right="0.7" top="0.75" bottom="0.75" header="0.3" footer="0.3"/>
  <pageSetup paperSize="121" scale="55" fitToHeight="0" orientation="portrait" horizontalDpi="203" verticalDpi="203"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C7E0689F-36EF-4D84-ABE4-E3B0C07BC5DD}">
          <x14:formula1>
            <xm:f>respuestas!$B$182:$B$183</xm:f>
          </x14:formula1>
          <xm:sqref>D22</xm:sqref>
        </x14:dataValidation>
        <x14:dataValidation type="list" allowBlank="1" showInputMessage="1" showErrorMessage="1" xr:uid="{58E722FD-60F9-4CD8-B36E-718E3A438EDB}">
          <x14:formula1>
            <xm:f>respuestas!$B$185:$B$186</xm:f>
          </x14:formula1>
          <xm:sqref>D30:E30 D53:E53</xm:sqref>
        </x14:dataValidation>
        <x14:dataValidation type="list" allowBlank="1" showInputMessage="1" showErrorMessage="1" xr:uid="{8785DD2E-640C-409A-A9D3-BB255D1A00BB}">
          <x14:formula1>
            <xm:f>respuestas!$B$188:$B$192</xm:f>
          </x14:formula1>
          <xm:sqref>D45:E45</xm:sqref>
        </x14:dataValidation>
        <x14:dataValidation type="list" allowBlank="1" showInputMessage="1" showErrorMessage="1" xr:uid="{FD1A894C-4907-4319-AC2D-BF827846DFC6}">
          <x14:formula1>
            <xm:f>respuestas!$B$194:$B$198</xm:f>
          </x14:formula1>
          <xm:sqref>D49:E49</xm:sqref>
        </x14:dataValidation>
        <x14:dataValidation type="list" allowBlank="1" showInputMessage="1" showErrorMessage="1" xr:uid="{CEA881F6-B6F8-4344-A7FF-57ACC4AF89D1}">
          <x14:formula1>
            <xm:f>respuestas!$B$200:$B$201</xm:f>
          </x14:formula1>
          <xm:sqref>D55:E55</xm:sqref>
        </x14:dataValidation>
        <x14:dataValidation type="list" allowBlank="1" showInputMessage="1" showErrorMessage="1" xr:uid="{C06F6C18-E06A-4660-BD0B-C05177123ABD}">
          <x14:formula1>
            <xm:f>respuestas!$B$203:$B$207</xm:f>
          </x14:formula1>
          <xm:sqref>D60:E60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E207"/>
  <sheetViews>
    <sheetView showGridLines="0" topLeftCell="A57" workbookViewId="0">
      <selection activeCell="A57" sqref="A1:XFD1048576"/>
    </sheetView>
  </sheetViews>
  <sheetFormatPr baseColWidth="10" defaultColWidth="14.453125" defaultRowHeight="14.5" x14ac:dyDescent="0.35"/>
  <cols>
    <col min="1" max="1" width="10.7265625" style="105" customWidth="1"/>
    <col min="2" max="2" width="73.7265625" style="89" customWidth="1"/>
    <col min="3" max="3" width="13.453125" style="105" customWidth="1"/>
    <col min="4" max="4" width="51.54296875" style="105" customWidth="1"/>
    <col min="5" max="5" width="89.54296875" style="105" customWidth="1"/>
    <col min="6" max="27" width="10.7265625" style="105" customWidth="1"/>
    <col min="28" max="16384" width="14.453125" style="105"/>
  </cols>
  <sheetData>
    <row r="1" spans="1:5" x14ac:dyDescent="0.35">
      <c r="B1" s="106" t="s">
        <v>45</v>
      </c>
      <c r="C1" s="113"/>
      <c r="D1" s="113" t="s">
        <v>273</v>
      </c>
    </row>
    <row r="2" spans="1:5" x14ac:dyDescent="0.35">
      <c r="A2" s="101" t="s">
        <v>274</v>
      </c>
      <c r="B2" s="97" t="s">
        <v>275</v>
      </c>
      <c r="C2" s="101"/>
      <c r="D2" s="101" t="s">
        <v>276</v>
      </c>
      <c r="E2" s="105" t="str">
        <f>+B2&amp;" - "&amp;D2</f>
        <v>Carnaval - Celebraciones con comparsas, desfiles, disfraces y expresiones festivas colectivas.</v>
      </c>
    </row>
    <row r="3" spans="1:5" x14ac:dyDescent="0.35">
      <c r="B3" s="97" t="s">
        <v>277</v>
      </c>
      <c r="C3" s="101"/>
      <c r="D3" s="101" t="s">
        <v>278</v>
      </c>
      <c r="E3" s="105" t="str">
        <f t="shared" ref="E3:E11" si="0">+B3&amp;" - "&amp;D3</f>
        <v>Fiesta patronal o religiosa - Celebraciones asociadas a santos, vírgenes, Semana Santa u otras expresiones de fe.</v>
      </c>
    </row>
    <row r="4" spans="1:5" x14ac:dyDescent="0.35">
      <c r="B4" s="97" t="s">
        <v>279</v>
      </c>
      <c r="C4" s="101"/>
      <c r="D4" s="101" t="s">
        <v>280</v>
      </c>
      <c r="E4" s="105" t="str">
        <f t="shared" si="0"/>
        <v>Fiesta tradicional o popular - Celebraciones de tradición local que fortalecen la identidad comunitaria.</v>
      </c>
    </row>
    <row r="5" spans="1:5" x14ac:dyDescent="0.35">
      <c r="B5" s="97" t="s">
        <v>281</v>
      </c>
      <c r="C5" s="101"/>
      <c r="D5" s="101" t="s">
        <v>282</v>
      </c>
      <c r="E5" s="105" t="str">
        <f t="shared" si="0"/>
        <v>Festival artístico o cultural - Eventos centrados en música, danza, teatro, cine, literatura, circo u otras artes.</v>
      </c>
    </row>
    <row r="6" spans="1:5" x14ac:dyDescent="0.35">
      <c r="B6" s="97" t="s">
        <v>283</v>
      </c>
      <c r="C6" s="101"/>
      <c r="D6" s="101" t="s">
        <v>284</v>
      </c>
      <c r="E6" s="105" t="str">
        <f t="shared" si="0"/>
        <v>Feria - Espacios que combinan actividades culturales con muestras comerciales, agropecuarias, gastronómicas o empresariales.</v>
      </c>
    </row>
    <row r="7" spans="1:5" x14ac:dyDescent="0.35">
      <c r="B7" s="97" t="s">
        <v>285</v>
      </c>
      <c r="C7" s="101"/>
      <c r="D7" s="101" t="s">
        <v>286</v>
      </c>
      <c r="E7" s="105" t="str">
        <f t="shared" si="0"/>
        <v>Fiesta gastronómica - Celebraciones cuyo eje principal es la cocina tradicional o productos alimentarios.</v>
      </c>
    </row>
    <row r="8" spans="1:5" x14ac:dyDescent="0.35">
      <c r="B8" s="97" t="s">
        <v>287</v>
      </c>
      <c r="C8" s="101"/>
      <c r="D8" s="101" t="s">
        <v>288</v>
      </c>
      <c r="E8" s="105" t="str">
        <f t="shared" si="0"/>
        <v>Fiesta étnica o ancestral - Celebraciones propias de pueblos indígenas, comunidades negras, afrocolombianas, raizales, palenqueras o Rrom.</v>
      </c>
    </row>
    <row r="9" spans="1:5" x14ac:dyDescent="0.35">
      <c r="B9" s="97" t="s">
        <v>289</v>
      </c>
      <c r="C9" s="101"/>
      <c r="D9" s="101" t="s">
        <v>290</v>
      </c>
      <c r="E9" s="105" t="str">
        <f t="shared" si="0"/>
        <v>Fiesta histórica o conmemorativa - Celebraciones que recuerdan hechos históricos, fundaciones, aniversarios o personajes.</v>
      </c>
    </row>
    <row r="10" spans="1:5" x14ac:dyDescent="0.35">
      <c r="B10" s="97" t="s">
        <v>291</v>
      </c>
      <c r="C10" s="101"/>
      <c r="D10" s="101" t="s">
        <v>292</v>
      </c>
      <c r="E10" s="105" t="str">
        <f t="shared" si="0"/>
        <v>Fiesta ambiental o de la naturaleza - Celebraciones relacionadas con ríos, montañas, cosechas, biodiversidad u otros elementos naturales.</v>
      </c>
    </row>
    <row r="11" spans="1:5" x14ac:dyDescent="0.35">
      <c r="B11" s="97" t="s">
        <v>293</v>
      </c>
      <c r="C11" s="101"/>
      <c r="D11" s="101" t="s">
        <v>294</v>
      </c>
      <c r="E11" s="105" t="str">
        <f t="shared" si="0"/>
        <v>Fiesta deportiva o recreativa - Eventos cuyo eje principal son actividades deportivas o recreativas con componente festivo.</v>
      </c>
    </row>
    <row r="12" spans="1:5" x14ac:dyDescent="0.35">
      <c r="B12" s="97" t="s">
        <v>295</v>
      </c>
      <c r="C12" s="101"/>
      <c r="D12" s="101" t="s">
        <v>296</v>
      </c>
      <c r="E12" s="105" t="str">
        <f>+B12&amp;" - "&amp;D12</f>
        <v>Otra - Especifique por favor en la siguiente casilla.</v>
      </c>
    </row>
    <row r="14" spans="1:5" x14ac:dyDescent="0.35">
      <c r="A14" s="101" t="s">
        <v>297</v>
      </c>
      <c r="D14" s="101" t="s">
        <v>298</v>
      </c>
    </row>
    <row r="15" spans="1:5" x14ac:dyDescent="0.35">
      <c r="D15" s="101" t="s">
        <v>299</v>
      </c>
    </row>
    <row r="16" spans="1:5" x14ac:dyDescent="0.35">
      <c r="D16" s="101" t="s">
        <v>300</v>
      </c>
    </row>
    <row r="17" spans="1:5" x14ac:dyDescent="0.35">
      <c r="D17" s="101" t="s">
        <v>301</v>
      </c>
    </row>
    <row r="18" spans="1:5" x14ac:dyDescent="0.35">
      <c r="D18" s="101" t="s">
        <v>302</v>
      </c>
    </row>
    <row r="20" spans="1:5" x14ac:dyDescent="0.35">
      <c r="A20" s="101" t="s">
        <v>303</v>
      </c>
      <c r="D20" s="101" t="s">
        <v>304</v>
      </c>
    </row>
    <row r="21" spans="1:5" x14ac:dyDescent="0.35">
      <c r="D21" s="101" t="s">
        <v>305</v>
      </c>
    </row>
    <row r="22" spans="1:5" x14ac:dyDescent="0.35">
      <c r="D22" s="101" t="s">
        <v>306</v>
      </c>
    </row>
    <row r="23" spans="1:5" x14ac:dyDescent="0.35">
      <c r="D23" s="101" t="s">
        <v>307</v>
      </c>
    </row>
    <row r="25" spans="1:5" s="108" customFormat="1" x14ac:dyDescent="0.35">
      <c r="A25" s="107" t="s">
        <v>632</v>
      </c>
      <c r="B25" s="109"/>
    </row>
    <row r="28" spans="1:5" s="112" customFormat="1" x14ac:dyDescent="0.35">
      <c r="A28" s="110" t="s">
        <v>633</v>
      </c>
      <c r="B28" s="111" t="s">
        <v>625</v>
      </c>
      <c r="C28" s="110" t="s">
        <v>634</v>
      </c>
      <c r="D28" s="110" t="s">
        <v>626</v>
      </c>
      <c r="E28" s="110" t="s">
        <v>627</v>
      </c>
    </row>
    <row r="29" spans="1:5" s="116" customFormat="1" ht="29" x14ac:dyDescent="0.35">
      <c r="A29" s="115" t="s">
        <v>54</v>
      </c>
      <c r="B29" s="118" t="s">
        <v>635</v>
      </c>
      <c r="C29" s="115" t="s">
        <v>310</v>
      </c>
      <c r="D29" s="102" t="s">
        <v>308</v>
      </c>
      <c r="E29" s="115" t="s">
        <v>309</v>
      </c>
    </row>
    <row r="30" spans="1:5" s="116" customFormat="1" x14ac:dyDescent="0.35">
      <c r="A30" s="115"/>
      <c r="B30" s="118"/>
      <c r="C30" s="115"/>
      <c r="D30" s="102" t="s">
        <v>311</v>
      </c>
      <c r="E30" s="115" t="s">
        <v>312</v>
      </c>
    </row>
    <row r="31" spans="1:5" s="116" customFormat="1" x14ac:dyDescent="0.35">
      <c r="A31" s="115"/>
      <c r="B31" s="118"/>
      <c r="C31" s="115"/>
      <c r="D31" s="102" t="s">
        <v>313</v>
      </c>
      <c r="E31" s="115" t="s">
        <v>314</v>
      </c>
    </row>
    <row r="32" spans="1:5" s="116" customFormat="1" x14ac:dyDescent="0.35">
      <c r="A32" s="115"/>
      <c r="B32" s="118"/>
      <c r="C32" s="115"/>
      <c r="D32" s="102" t="s">
        <v>56</v>
      </c>
      <c r="E32" s="115" t="s">
        <v>315</v>
      </c>
    </row>
    <row r="33" spans="1:5" s="116" customFormat="1" ht="29" x14ac:dyDescent="0.35">
      <c r="A33" s="115" t="s">
        <v>54</v>
      </c>
      <c r="B33" s="10" t="s">
        <v>636</v>
      </c>
      <c r="C33" s="115" t="s">
        <v>318</v>
      </c>
      <c r="D33" s="115" t="s">
        <v>316</v>
      </c>
      <c r="E33" s="115" t="s">
        <v>317</v>
      </c>
    </row>
    <row r="34" spans="1:5" s="116" customFormat="1" x14ac:dyDescent="0.35">
      <c r="A34" s="115"/>
      <c r="B34" s="119"/>
      <c r="C34" s="115"/>
      <c r="D34" s="115" t="s">
        <v>319</v>
      </c>
      <c r="E34" s="115" t="s">
        <v>320</v>
      </c>
    </row>
    <row r="35" spans="1:5" s="116" customFormat="1" x14ac:dyDescent="0.35">
      <c r="A35" s="115"/>
      <c r="B35" s="118"/>
      <c r="C35" s="115"/>
      <c r="D35" s="115" t="s">
        <v>321</v>
      </c>
      <c r="E35" s="115" t="s">
        <v>322</v>
      </c>
    </row>
    <row r="36" spans="1:5" s="116" customFormat="1" x14ac:dyDescent="0.35">
      <c r="A36" s="115"/>
      <c r="B36" s="118"/>
      <c r="C36" s="115"/>
      <c r="D36" s="115" t="s">
        <v>57</v>
      </c>
      <c r="E36" s="115" t="s">
        <v>323</v>
      </c>
    </row>
    <row r="37" spans="1:5" s="116" customFormat="1" ht="29" x14ac:dyDescent="0.35">
      <c r="A37" s="115" t="s">
        <v>54</v>
      </c>
      <c r="B37" s="10" t="s">
        <v>637</v>
      </c>
      <c r="C37" s="115" t="s">
        <v>326</v>
      </c>
      <c r="D37" s="115" t="s">
        <v>324</v>
      </c>
      <c r="E37" s="115" t="s">
        <v>325</v>
      </c>
    </row>
    <row r="38" spans="1:5" s="116" customFormat="1" x14ac:dyDescent="0.35">
      <c r="A38" s="115"/>
      <c r="B38" s="119"/>
      <c r="D38" s="115" t="s">
        <v>327</v>
      </c>
      <c r="E38" s="115" t="s">
        <v>328</v>
      </c>
    </row>
    <row r="39" spans="1:5" s="116" customFormat="1" x14ac:dyDescent="0.35">
      <c r="A39" s="115"/>
      <c r="B39" s="118"/>
      <c r="C39" s="115"/>
      <c r="D39" s="115" t="s">
        <v>329</v>
      </c>
      <c r="E39" s="115" t="s">
        <v>330</v>
      </c>
    </row>
    <row r="40" spans="1:5" s="116" customFormat="1" x14ac:dyDescent="0.35">
      <c r="A40" s="115"/>
      <c r="B40" s="118"/>
      <c r="C40" s="115"/>
      <c r="D40" s="115" t="s">
        <v>58</v>
      </c>
      <c r="E40" s="115" t="s">
        <v>331</v>
      </c>
    </row>
    <row r="41" spans="1:5" s="116" customFormat="1" ht="29" x14ac:dyDescent="0.35">
      <c r="A41" s="115" t="s">
        <v>54</v>
      </c>
      <c r="B41" s="10" t="s">
        <v>638</v>
      </c>
      <c r="C41" s="115" t="s">
        <v>334</v>
      </c>
      <c r="D41" s="115" t="s">
        <v>332</v>
      </c>
      <c r="E41" s="115" t="s">
        <v>333</v>
      </c>
    </row>
    <row r="42" spans="1:5" s="116" customFormat="1" x14ac:dyDescent="0.35">
      <c r="A42" s="115"/>
      <c r="B42" s="119"/>
      <c r="C42" s="115"/>
      <c r="D42" s="115" t="s">
        <v>335</v>
      </c>
      <c r="E42" s="115" t="s">
        <v>336</v>
      </c>
    </row>
    <row r="43" spans="1:5" s="116" customFormat="1" x14ac:dyDescent="0.35">
      <c r="A43" s="115"/>
      <c r="B43" s="118"/>
      <c r="C43" s="115"/>
      <c r="D43" s="115" t="s">
        <v>337</v>
      </c>
      <c r="E43" s="115" t="s">
        <v>338</v>
      </c>
    </row>
    <row r="44" spans="1:5" s="116" customFormat="1" x14ac:dyDescent="0.35">
      <c r="A44" s="115"/>
      <c r="B44" s="118"/>
      <c r="C44" s="115"/>
      <c r="D44" s="115" t="s">
        <v>59</v>
      </c>
      <c r="E44" s="115" t="s">
        <v>339</v>
      </c>
    </row>
    <row r="45" spans="1:5" s="116" customFormat="1" ht="43.5" x14ac:dyDescent="0.35">
      <c r="A45" s="115" t="s">
        <v>60</v>
      </c>
      <c r="B45" s="10" t="s">
        <v>639</v>
      </c>
      <c r="C45" s="115" t="s">
        <v>342</v>
      </c>
      <c r="D45" s="115" t="s">
        <v>340</v>
      </c>
      <c r="E45" s="115" t="s">
        <v>341</v>
      </c>
    </row>
    <row r="46" spans="1:5" s="116" customFormat="1" x14ac:dyDescent="0.35">
      <c r="A46" s="115"/>
      <c r="B46" s="119"/>
      <c r="C46" s="115"/>
      <c r="D46" s="115" t="s">
        <v>343</v>
      </c>
      <c r="E46" s="115" t="s">
        <v>344</v>
      </c>
    </row>
    <row r="47" spans="1:5" s="116" customFormat="1" x14ac:dyDescent="0.35">
      <c r="A47" s="115"/>
      <c r="B47" s="118"/>
      <c r="C47" s="115"/>
      <c r="D47" s="115" t="s">
        <v>345</v>
      </c>
      <c r="E47" s="115" t="s">
        <v>346</v>
      </c>
    </row>
    <row r="48" spans="1:5" s="116" customFormat="1" x14ac:dyDescent="0.35">
      <c r="A48" s="115"/>
      <c r="B48" s="118"/>
      <c r="C48" s="115"/>
      <c r="D48" s="115" t="s">
        <v>62</v>
      </c>
      <c r="E48" s="115" t="s">
        <v>347</v>
      </c>
    </row>
    <row r="49" spans="1:5" s="116" customFormat="1" ht="29" x14ac:dyDescent="0.35">
      <c r="A49" s="115" t="s">
        <v>60</v>
      </c>
      <c r="B49" s="118" t="s">
        <v>348</v>
      </c>
      <c r="C49" s="115" t="s">
        <v>351</v>
      </c>
      <c r="D49" s="115" t="s">
        <v>349</v>
      </c>
      <c r="E49" s="115" t="s">
        <v>350</v>
      </c>
    </row>
    <row r="50" spans="1:5" s="116" customFormat="1" x14ac:dyDescent="0.35">
      <c r="A50" s="115"/>
      <c r="B50" s="119"/>
      <c r="C50" s="115"/>
      <c r="D50" s="115" t="s">
        <v>352</v>
      </c>
      <c r="E50" s="115" t="s">
        <v>353</v>
      </c>
    </row>
    <row r="51" spans="1:5" s="116" customFormat="1" x14ac:dyDescent="0.35">
      <c r="A51" s="115"/>
      <c r="B51" s="118"/>
      <c r="C51" s="115"/>
      <c r="D51" s="115" t="s">
        <v>354</v>
      </c>
      <c r="E51" s="115" t="s">
        <v>355</v>
      </c>
    </row>
    <row r="52" spans="1:5" s="116" customFormat="1" x14ac:dyDescent="0.35">
      <c r="A52" s="115"/>
      <c r="B52" s="118"/>
      <c r="C52" s="115"/>
      <c r="D52" s="115" t="s">
        <v>63</v>
      </c>
      <c r="E52" s="115" t="s">
        <v>356</v>
      </c>
    </row>
    <row r="53" spans="1:5" s="116" customFormat="1" ht="29" x14ac:dyDescent="0.35">
      <c r="A53" s="115" t="s">
        <v>60</v>
      </c>
      <c r="B53" s="10" t="s">
        <v>640</v>
      </c>
      <c r="C53" s="115" t="s">
        <v>359</v>
      </c>
      <c r="D53" s="115" t="s">
        <v>357</v>
      </c>
      <c r="E53" s="115" t="s">
        <v>358</v>
      </c>
    </row>
    <row r="54" spans="1:5" s="116" customFormat="1" x14ac:dyDescent="0.35">
      <c r="A54" s="115"/>
      <c r="B54" s="119"/>
      <c r="C54" s="115"/>
      <c r="D54" s="115" t="s">
        <v>360</v>
      </c>
      <c r="E54" s="115" t="s">
        <v>361</v>
      </c>
    </row>
    <row r="55" spans="1:5" s="116" customFormat="1" x14ac:dyDescent="0.35">
      <c r="A55" s="115"/>
      <c r="B55" s="118"/>
      <c r="C55" s="115"/>
      <c r="D55" s="115" t="s">
        <v>362</v>
      </c>
      <c r="E55" s="115" t="s">
        <v>363</v>
      </c>
    </row>
    <row r="56" spans="1:5" s="116" customFormat="1" x14ac:dyDescent="0.35">
      <c r="A56" s="115"/>
      <c r="B56" s="118"/>
      <c r="C56" s="115"/>
      <c r="D56" s="115" t="s">
        <v>64</v>
      </c>
      <c r="E56" s="115" t="s">
        <v>364</v>
      </c>
    </row>
    <row r="57" spans="1:5" s="116" customFormat="1" ht="29" x14ac:dyDescent="0.35">
      <c r="A57" s="115" t="s">
        <v>65</v>
      </c>
      <c r="B57" s="118" t="s">
        <v>365</v>
      </c>
      <c r="C57" s="115" t="s">
        <v>368</v>
      </c>
      <c r="D57" s="115" t="s">
        <v>366</v>
      </c>
      <c r="E57" s="115" t="s">
        <v>367</v>
      </c>
    </row>
    <row r="58" spans="1:5" s="116" customFormat="1" x14ac:dyDescent="0.35">
      <c r="A58" s="115"/>
      <c r="B58" s="119"/>
      <c r="C58" s="115"/>
      <c r="D58" s="115" t="s">
        <v>369</v>
      </c>
      <c r="E58" s="115" t="s">
        <v>370</v>
      </c>
    </row>
    <row r="59" spans="1:5" s="116" customFormat="1" x14ac:dyDescent="0.35">
      <c r="A59" s="115"/>
      <c r="B59" s="118"/>
      <c r="C59" s="115"/>
      <c r="D59" s="115" t="s">
        <v>371</v>
      </c>
      <c r="E59" s="115" t="s">
        <v>372</v>
      </c>
    </row>
    <row r="60" spans="1:5" s="116" customFormat="1" x14ac:dyDescent="0.35">
      <c r="A60" s="115"/>
      <c r="B60" s="118"/>
      <c r="C60" s="115"/>
      <c r="D60" s="115" t="s">
        <v>67</v>
      </c>
      <c r="E60" s="115" t="s">
        <v>373</v>
      </c>
    </row>
    <row r="61" spans="1:5" s="116" customFormat="1" ht="43.5" x14ac:dyDescent="0.35">
      <c r="A61" s="115" t="s">
        <v>65</v>
      </c>
      <c r="B61" s="10" t="s">
        <v>641</v>
      </c>
      <c r="C61" s="102" t="s">
        <v>376</v>
      </c>
      <c r="D61" s="102" t="s">
        <v>374</v>
      </c>
      <c r="E61" s="115" t="s">
        <v>375</v>
      </c>
    </row>
    <row r="62" spans="1:5" s="116" customFormat="1" x14ac:dyDescent="0.35">
      <c r="A62" s="115"/>
      <c r="B62" s="119"/>
      <c r="C62" s="102"/>
      <c r="D62" s="102" t="s">
        <v>377</v>
      </c>
      <c r="E62" s="115" t="s">
        <v>378</v>
      </c>
    </row>
    <row r="63" spans="1:5" s="116" customFormat="1" x14ac:dyDescent="0.35">
      <c r="A63" s="115"/>
      <c r="B63" s="103"/>
      <c r="C63" s="102"/>
      <c r="D63" s="102" t="s">
        <v>379</v>
      </c>
      <c r="E63" s="115" t="s">
        <v>380</v>
      </c>
    </row>
    <row r="64" spans="1:5" s="116" customFormat="1" x14ac:dyDescent="0.35">
      <c r="A64" s="115"/>
      <c r="B64" s="103"/>
      <c r="C64" s="102"/>
      <c r="D64" s="102" t="s">
        <v>68</v>
      </c>
      <c r="E64" s="115" t="s">
        <v>381</v>
      </c>
    </row>
    <row r="65" spans="1:5" s="116" customFormat="1" ht="29" x14ac:dyDescent="0.35">
      <c r="A65" s="115" t="s">
        <v>65</v>
      </c>
      <c r="B65" s="118" t="s">
        <v>382</v>
      </c>
      <c r="C65" s="115" t="s">
        <v>385</v>
      </c>
      <c r="D65" s="115" t="s">
        <v>383</v>
      </c>
      <c r="E65" s="115" t="s">
        <v>384</v>
      </c>
    </row>
    <row r="66" spans="1:5" s="116" customFormat="1" x14ac:dyDescent="0.35">
      <c r="A66" s="115"/>
      <c r="B66" s="119"/>
      <c r="C66" s="115"/>
      <c r="D66" s="115" t="s">
        <v>386</v>
      </c>
      <c r="E66" s="115" t="s">
        <v>387</v>
      </c>
    </row>
    <row r="67" spans="1:5" s="116" customFormat="1" x14ac:dyDescent="0.35">
      <c r="A67" s="115"/>
      <c r="B67" s="118"/>
      <c r="C67" s="115"/>
      <c r="D67" s="115" t="s">
        <v>388</v>
      </c>
      <c r="E67" s="115" t="s">
        <v>389</v>
      </c>
    </row>
    <row r="68" spans="1:5" s="116" customFormat="1" x14ac:dyDescent="0.35">
      <c r="A68" s="115"/>
      <c r="B68" s="118"/>
      <c r="C68" s="115"/>
      <c r="D68" s="115" t="s">
        <v>69</v>
      </c>
      <c r="E68" s="115" t="s">
        <v>390</v>
      </c>
    </row>
    <row r="69" spans="1:5" s="116" customFormat="1" ht="29" x14ac:dyDescent="0.35">
      <c r="A69" s="115" t="s">
        <v>70</v>
      </c>
      <c r="B69" s="118" t="s">
        <v>391</v>
      </c>
      <c r="C69" s="115" t="s">
        <v>394</v>
      </c>
      <c r="D69" s="115" t="s">
        <v>392</v>
      </c>
      <c r="E69" s="115" t="s">
        <v>393</v>
      </c>
    </row>
    <row r="70" spans="1:5" s="116" customFormat="1" x14ac:dyDescent="0.35">
      <c r="A70" s="115"/>
      <c r="B70" s="119"/>
      <c r="C70" s="115"/>
      <c r="D70" s="115" t="s">
        <v>395</v>
      </c>
      <c r="E70" s="115" t="s">
        <v>396</v>
      </c>
    </row>
    <row r="71" spans="1:5" s="116" customFormat="1" x14ac:dyDescent="0.35">
      <c r="A71" s="115"/>
      <c r="B71" s="118"/>
      <c r="C71" s="115"/>
      <c r="D71" s="115" t="s">
        <v>397</v>
      </c>
      <c r="E71" s="115" t="s">
        <v>398</v>
      </c>
    </row>
    <row r="72" spans="1:5" s="116" customFormat="1" x14ac:dyDescent="0.35">
      <c r="A72" s="115"/>
      <c r="B72" s="118"/>
      <c r="C72" s="115"/>
      <c r="D72" s="115" t="s">
        <v>399</v>
      </c>
      <c r="E72" s="115" t="s">
        <v>400</v>
      </c>
    </row>
    <row r="73" spans="1:5" s="116" customFormat="1" ht="29" x14ac:dyDescent="0.35">
      <c r="A73" s="115" t="s">
        <v>70</v>
      </c>
      <c r="B73" s="10" t="s">
        <v>642</v>
      </c>
      <c r="C73" s="102" t="s">
        <v>402</v>
      </c>
      <c r="D73" s="102" t="s">
        <v>72</v>
      </c>
      <c r="E73" s="115" t="s">
        <v>401</v>
      </c>
    </row>
    <row r="74" spans="1:5" s="116" customFormat="1" x14ac:dyDescent="0.35">
      <c r="A74" s="115"/>
      <c r="B74" s="119"/>
      <c r="D74" s="102" t="s">
        <v>403</v>
      </c>
      <c r="E74" s="115" t="s">
        <v>396</v>
      </c>
    </row>
    <row r="75" spans="1:5" s="116" customFormat="1" x14ac:dyDescent="0.35">
      <c r="A75" s="115"/>
      <c r="B75" s="103"/>
      <c r="C75" s="102"/>
      <c r="D75" s="102" t="s">
        <v>404</v>
      </c>
      <c r="E75" s="115" t="s">
        <v>398</v>
      </c>
    </row>
    <row r="76" spans="1:5" s="116" customFormat="1" x14ac:dyDescent="0.35">
      <c r="A76" s="115"/>
      <c r="B76" s="103"/>
      <c r="C76" s="102"/>
      <c r="D76" s="102" t="s">
        <v>405</v>
      </c>
      <c r="E76" s="115" t="s">
        <v>400</v>
      </c>
    </row>
    <row r="77" spans="1:5" s="116" customFormat="1" ht="29" x14ac:dyDescent="0.35">
      <c r="A77" s="115" t="s">
        <v>74</v>
      </c>
      <c r="B77" s="10" t="s">
        <v>643</v>
      </c>
      <c r="C77" s="115" t="s">
        <v>408</v>
      </c>
      <c r="D77" s="115" t="s">
        <v>406</v>
      </c>
      <c r="E77" s="115" t="s">
        <v>407</v>
      </c>
    </row>
    <row r="78" spans="1:5" s="116" customFormat="1" x14ac:dyDescent="0.35">
      <c r="A78" s="115"/>
      <c r="B78" s="119"/>
      <c r="C78" s="115"/>
      <c r="D78" s="115" t="s">
        <v>409</v>
      </c>
      <c r="E78" s="115" t="s">
        <v>410</v>
      </c>
    </row>
    <row r="79" spans="1:5" s="116" customFormat="1" x14ac:dyDescent="0.35">
      <c r="A79" s="115"/>
      <c r="B79" s="118"/>
      <c r="C79" s="115"/>
      <c r="D79" s="115" t="s">
        <v>411</v>
      </c>
      <c r="E79" s="115" t="s">
        <v>412</v>
      </c>
    </row>
    <row r="80" spans="1:5" s="116" customFormat="1" x14ac:dyDescent="0.35">
      <c r="A80" s="115"/>
      <c r="B80" s="118"/>
      <c r="C80" s="115"/>
      <c r="D80" s="115" t="s">
        <v>413</v>
      </c>
      <c r="E80" s="115" t="s">
        <v>414</v>
      </c>
    </row>
    <row r="81" spans="1:5" s="116" customFormat="1" ht="29" x14ac:dyDescent="0.35">
      <c r="A81" s="115" t="s">
        <v>74</v>
      </c>
      <c r="B81" s="10" t="s">
        <v>644</v>
      </c>
      <c r="C81" s="115" t="s">
        <v>417</v>
      </c>
      <c r="D81" s="115" t="s">
        <v>415</v>
      </c>
      <c r="E81" s="115" t="s">
        <v>416</v>
      </c>
    </row>
    <row r="82" spans="1:5" s="116" customFormat="1" x14ac:dyDescent="0.35">
      <c r="A82" s="115"/>
      <c r="B82" s="119"/>
      <c r="C82" s="115"/>
      <c r="D82" s="115" t="s">
        <v>418</v>
      </c>
      <c r="E82" s="115" t="s">
        <v>419</v>
      </c>
    </row>
    <row r="83" spans="1:5" s="116" customFormat="1" x14ac:dyDescent="0.35">
      <c r="A83" s="115"/>
      <c r="B83" s="118"/>
      <c r="C83" s="115"/>
      <c r="D83" s="115" t="s">
        <v>420</v>
      </c>
      <c r="E83" s="115" t="s">
        <v>421</v>
      </c>
    </row>
    <row r="84" spans="1:5" s="116" customFormat="1" x14ac:dyDescent="0.35">
      <c r="A84" s="115"/>
      <c r="B84" s="118"/>
      <c r="C84" s="115"/>
      <c r="D84" s="115" t="s">
        <v>76</v>
      </c>
      <c r="E84" s="115" t="s">
        <v>422</v>
      </c>
    </row>
    <row r="85" spans="1:5" s="116" customFormat="1" ht="29" x14ac:dyDescent="0.35">
      <c r="A85" s="115" t="s">
        <v>77</v>
      </c>
      <c r="B85" s="10" t="s">
        <v>645</v>
      </c>
      <c r="C85" s="115" t="s">
        <v>425</v>
      </c>
      <c r="D85" s="115" t="s">
        <v>423</v>
      </c>
      <c r="E85" s="115" t="s">
        <v>424</v>
      </c>
    </row>
    <row r="86" spans="1:5" s="116" customFormat="1" x14ac:dyDescent="0.35">
      <c r="A86" s="115"/>
      <c r="B86" s="119"/>
      <c r="C86" s="115"/>
      <c r="D86" s="115" t="s">
        <v>426</v>
      </c>
      <c r="E86" s="115" t="s">
        <v>427</v>
      </c>
    </row>
    <row r="87" spans="1:5" s="116" customFormat="1" x14ac:dyDescent="0.35">
      <c r="A87" s="115"/>
      <c r="B87" s="118"/>
      <c r="C87" s="115"/>
      <c r="D87" s="115" t="s">
        <v>428</v>
      </c>
      <c r="E87" s="115" t="s">
        <v>429</v>
      </c>
    </row>
    <row r="88" spans="1:5" s="116" customFormat="1" x14ac:dyDescent="0.35">
      <c r="A88" s="115"/>
      <c r="B88" s="118"/>
      <c r="C88" s="115"/>
      <c r="D88" s="115" t="s">
        <v>79</v>
      </c>
      <c r="E88" s="115" t="s">
        <v>430</v>
      </c>
    </row>
    <row r="89" spans="1:5" s="116" customFormat="1" ht="29" x14ac:dyDescent="0.35">
      <c r="A89" s="115" t="s">
        <v>77</v>
      </c>
      <c r="B89" s="100" t="s">
        <v>646</v>
      </c>
      <c r="C89" s="115" t="s">
        <v>433</v>
      </c>
      <c r="D89" s="115" t="s">
        <v>431</v>
      </c>
      <c r="E89" s="115" t="s">
        <v>432</v>
      </c>
    </row>
    <row r="90" spans="1:5" s="116" customFormat="1" x14ac:dyDescent="0.35">
      <c r="A90" s="115"/>
      <c r="B90" s="119"/>
      <c r="C90" s="115"/>
      <c r="D90" s="115" t="s">
        <v>434</v>
      </c>
      <c r="E90" s="115" t="s">
        <v>435</v>
      </c>
    </row>
    <row r="91" spans="1:5" s="116" customFormat="1" x14ac:dyDescent="0.35">
      <c r="A91" s="115"/>
      <c r="B91" s="118"/>
      <c r="C91" s="115"/>
      <c r="D91" s="115" t="s">
        <v>436</v>
      </c>
      <c r="E91" s="115" t="s">
        <v>437</v>
      </c>
    </row>
    <row r="92" spans="1:5" s="116" customFormat="1" x14ac:dyDescent="0.35">
      <c r="A92" s="115"/>
      <c r="B92" s="118"/>
      <c r="C92" s="115"/>
      <c r="D92" s="115" t="s">
        <v>80</v>
      </c>
      <c r="E92" s="115" t="s">
        <v>438</v>
      </c>
    </row>
    <row r="93" spans="1:5" s="116" customFormat="1" ht="29" x14ac:dyDescent="0.35">
      <c r="A93" s="115" t="s">
        <v>81</v>
      </c>
      <c r="B93" s="10" t="s">
        <v>647</v>
      </c>
      <c r="C93" s="115" t="s">
        <v>441</v>
      </c>
      <c r="D93" s="115" t="s">
        <v>439</v>
      </c>
      <c r="E93" s="115" t="s">
        <v>440</v>
      </c>
    </row>
    <row r="94" spans="1:5" s="116" customFormat="1" x14ac:dyDescent="0.35">
      <c r="A94" s="115"/>
      <c r="B94" s="119"/>
      <c r="C94" s="115"/>
      <c r="D94" s="115" t="s">
        <v>442</v>
      </c>
      <c r="E94" s="115" t="s">
        <v>443</v>
      </c>
    </row>
    <row r="95" spans="1:5" s="116" customFormat="1" x14ac:dyDescent="0.35">
      <c r="A95" s="115"/>
      <c r="B95" s="118"/>
      <c r="C95" s="115"/>
      <c r="D95" s="115" t="s">
        <v>444</v>
      </c>
      <c r="E95" s="115" t="s">
        <v>445</v>
      </c>
    </row>
    <row r="96" spans="1:5" s="116" customFormat="1" x14ac:dyDescent="0.35">
      <c r="A96" s="115"/>
      <c r="B96" s="118"/>
      <c r="C96" s="115"/>
      <c r="D96" s="115" t="s">
        <v>83</v>
      </c>
      <c r="E96" s="115" t="s">
        <v>446</v>
      </c>
    </row>
    <row r="97" spans="1:5" s="116" customFormat="1" ht="29" x14ac:dyDescent="0.35">
      <c r="A97" s="115" t="s">
        <v>81</v>
      </c>
      <c r="B97" s="118" t="s">
        <v>447</v>
      </c>
      <c r="C97" s="115" t="s">
        <v>450</v>
      </c>
      <c r="D97" s="115" t="s">
        <v>448</v>
      </c>
      <c r="E97" s="115" t="s">
        <v>449</v>
      </c>
    </row>
    <row r="98" spans="1:5" s="116" customFormat="1" x14ac:dyDescent="0.35">
      <c r="A98" s="115"/>
      <c r="B98" s="119"/>
      <c r="C98" s="115"/>
      <c r="D98" s="115" t="s">
        <v>451</v>
      </c>
      <c r="E98" s="115" t="s">
        <v>452</v>
      </c>
    </row>
    <row r="99" spans="1:5" s="116" customFormat="1" x14ac:dyDescent="0.35">
      <c r="A99" s="115"/>
      <c r="B99" s="118"/>
      <c r="C99" s="115"/>
      <c r="D99" s="115" t="s">
        <v>453</v>
      </c>
      <c r="E99" s="115" t="s">
        <v>454</v>
      </c>
    </row>
    <row r="100" spans="1:5" s="116" customFormat="1" x14ac:dyDescent="0.35">
      <c r="A100" s="115"/>
      <c r="B100" s="118"/>
      <c r="C100" s="115"/>
      <c r="D100" s="115" t="s">
        <v>84</v>
      </c>
      <c r="E100" s="115" t="s">
        <v>455</v>
      </c>
    </row>
    <row r="101" spans="1:5" s="116" customFormat="1" ht="29" x14ac:dyDescent="0.35">
      <c r="A101" s="115" t="s">
        <v>81</v>
      </c>
      <c r="B101" s="10" t="s">
        <v>648</v>
      </c>
      <c r="C101" s="115" t="s">
        <v>458</v>
      </c>
      <c r="D101" s="115" t="s">
        <v>456</v>
      </c>
      <c r="E101" s="115" t="s">
        <v>457</v>
      </c>
    </row>
    <row r="102" spans="1:5" s="116" customFormat="1" x14ac:dyDescent="0.35">
      <c r="A102" s="115"/>
      <c r="B102" s="119"/>
      <c r="C102" s="115"/>
      <c r="D102" s="115" t="s">
        <v>459</v>
      </c>
      <c r="E102" s="115" t="s">
        <v>460</v>
      </c>
    </row>
    <row r="103" spans="1:5" s="116" customFormat="1" x14ac:dyDescent="0.35">
      <c r="A103" s="115"/>
      <c r="B103" s="118"/>
      <c r="C103" s="115"/>
      <c r="D103" s="115" t="s">
        <v>461</v>
      </c>
      <c r="E103" s="115" t="s">
        <v>462</v>
      </c>
    </row>
    <row r="104" spans="1:5" s="116" customFormat="1" x14ac:dyDescent="0.35">
      <c r="A104" s="115"/>
      <c r="B104" s="118"/>
      <c r="C104" s="115"/>
      <c r="D104" s="115" t="s">
        <v>85</v>
      </c>
      <c r="E104" s="115" t="s">
        <v>463</v>
      </c>
    </row>
    <row r="105" spans="1:5" s="116" customFormat="1" x14ac:dyDescent="0.35">
      <c r="A105" s="115"/>
      <c r="B105" s="118"/>
      <c r="C105" s="115"/>
      <c r="D105" s="102"/>
      <c r="E105" s="115"/>
    </row>
    <row r="106" spans="1:5" s="116" customFormat="1" ht="29" x14ac:dyDescent="0.35">
      <c r="A106" s="115" t="s">
        <v>86</v>
      </c>
      <c r="B106" s="10" t="s">
        <v>649</v>
      </c>
      <c r="C106" s="115" t="s">
        <v>466</v>
      </c>
      <c r="D106" s="102" t="s">
        <v>464</v>
      </c>
      <c r="E106" s="115" t="s">
        <v>465</v>
      </c>
    </row>
    <row r="107" spans="1:5" s="116" customFormat="1" x14ac:dyDescent="0.35">
      <c r="A107" s="115"/>
      <c r="B107" s="119"/>
      <c r="C107" s="115"/>
      <c r="D107" s="102" t="s">
        <v>467</v>
      </c>
      <c r="E107" s="115" t="s">
        <v>468</v>
      </c>
    </row>
    <row r="108" spans="1:5" s="116" customFormat="1" x14ac:dyDescent="0.35">
      <c r="A108" s="115"/>
      <c r="B108" s="118"/>
      <c r="C108" s="115"/>
      <c r="D108" s="102" t="s">
        <v>469</v>
      </c>
      <c r="E108" s="115" t="s">
        <v>470</v>
      </c>
    </row>
    <row r="109" spans="1:5" s="116" customFormat="1" x14ac:dyDescent="0.35">
      <c r="A109" s="115"/>
      <c r="B109" s="118"/>
      <c r="C109" s="115"/>
      <c r="D109" s="102" t="s">
        <v>88</v>
      </c>
      <c r="E109" s="115" t="s">
        <v>471</v>
      </c>
    </row>
    <row r="110" spans="1:5" s="116" customFormat="1" ht="29" x14ac:dyDescent="0.35">
      <c r="A110" s="115" t="s">
        <v>86</v>
      </c>
      <c r="B110" s="10" t="s">
        <v>650</v>
      </c>
      <c r="C110" s="115" t="s">
        <v>474</v>
      </c>
      <c r="D110" s="115" t="s">
        <v>472</v>
      </c>
      <c r="E110" s="115" t="s">
        <v>473</v>
      </c>
    </row>
    <row r="111" spans="1:5" s="116" customFormat="1" x14ac:dyDescent="0.35">
      <c r="A111" s="115"/>
      <c r="B111" s="119"/>
      <c r="C111" s="115"/>
      <c r="D111" s="115" t="s">
        <v>475</v>
      </c>
      <c r="E111" s="115" t="s">
        <v>476</v>
      </c>
    </row>
    <row r="112" spans="1:5" s="116" customFormat="1" x14ac:dyDescent="0.35">
      <c r="A112" s="115"/>
      <c r="B112" s="118"/>
      <c r="C112" s="115"/>
      <c r="D112" s="115" t="s">
        <v>477</v>
      </c>
      <c r="E112" s="115" t="s">
        <v>478</v>
      </c>
    </row>
    <row r="113" spans="1:5" s="116" customFormat="1" x14ac:dyDescent="0.35">
      <c r="A113" s="115"/>
      <c r="B113" s="118"/>
      <c r="C113" s="115"/>
      <c r="D113" s="115" t="s">
        <v>89</v>
      </c>
      <c r="E113" s="115" t="s">
        <v>479</v>
      </c>
    </row>
    <row r="114" spans="1:5" s="116" customFormat="1" ht="29" x14ac:dyDescent="0.35">
      <c r="A114" s="115" t="s">
        <v>91</v>
      </c>
      <c r="B114" s="10" t="s">
        <v>651</v>
      </c>
      <c r="C114" s="115" t="s">
        <v>482</v>
      </c>
      <c r="D114" s="115" t="s">
        <v>480</v>
      </c>
      <c r="E114" s="115" t="s">
        <v>481</v>
      </c>
    </row>
    <row r="115" spans="1:5" s="116" customFormat="1" x14ac:dyDescent="0.35">
      <c r="A115" s="115"/>
      <c r="B115" s="119"/>
      <c r="C115" s="115"/>
      <c r="D115" s="115" t="s">
        <v>483</v>
      </c>
      <c r="E115" s="115" t="s">
        <v>484</v>
      </c>
    </row>
    <row r="116" spans="1:5" s="116" customFormat="1" x14ac:dyDescent="0.35">
      <c r="A116" s="115"/>
      <c r="B116" s="118"/>
      <c r="C116" s="115"/>
      <c r="D116" s="115" t="s">
        <v>485</v>
      </c>
      <c r="E116" s="115" t="s">
        <v>486</v>
      </c>
    </row>
    <row r="117" spans="1:5" s="116" customFormat="1" x14ac:dyDescent="0.35">
      <c r="A117" s="115"/>
      <c r="B117" s="118"/>
      <c r="C117" s="115"/>
      <c r="D117" s="115" t="s">
        <v>93</v>
      </c>
      <c r="E117" s="115" t="s">
        <v>487</v>
      </c>
    </row>
    <row r="118" spans="1:5" s="116" customFormat="1" ht="29" x14ac:dyDescent="0.35">
      <c r="A118" s="115" t="s">
        <v>91</v>
      </c>
      <c r="B118" s="10" t="s">
        <v>652</v>
      </c>
      <c r="C118" s="115" t="s">
        <v>490</v>
      </c>
      <c r="D118" s="115" t="s">
        <v>488</v>
      </c>
      <c r="E118" s="115" t="s">
        <v>489</v>
      </c>
    </row>
    <row r="119" spans="1:5" s="116" customFormat="1" x14ac:dyDescent="0.35">
      <c r="A119" s="115"/>
      <c r="B119" s="119"/>
      <c r="C119" s="115"/>
      <c r="D119" s="115" t="s">
        <v>491</v>
      </c>
      <c r="E119" s="115" t="s">
        <v>492</v>
      </c>
    </row>
    <row r="120" spans="1:5" s="116" customFormat="1" x14ac:dyDescent="0.35">
      <c r="A120" s="115"/>
      <c r="B120" s="118"/>
      <c r="C120" s="115"/>
      <c r="D120" s="115" t="s">
        <v>493</v>
      </c>
      <c r="E120" s="115" t="s">
        <v>494</v>
      </c>
    </row>
    <row r="121" spans="1:5" s="116" customFormat="1" x14ac:dyDescent="0.35">
      <c r="A121" s="115"/>
      <c r="B121" s="118"/>
      <c r="C121" s="115"/>
      <c r="D121" s="115" t="s">
        <v>94</v>
      </c>
      <c r="E121" s="115" t="s">
        <v>495</v>
      </c>
    </row>
    <row r="122" spans="1:5" s="116" customFormat="1" ht="29" x14ac:dyDescent="0.35">
      <c r="A122" s="115" t="s">
        <v>91</v>
      </c>
      <c r="B122" s="10" t="s">
        <v>653</v>
      </c>
      <c r="C122" s="115" t="s">
        <v>498</v>
      </c>
      <c r="D122" s="115" t="s">
        <v>496</v>
      </c>
      <c r="E122" s="115" t="s">
        <v>497</v>
      </c>
    </row>
    <row r="123" spans="1:5" s="116" customFormat="1" x14ac:dyDescent="0.35">
      <c r="A123" s="115"/>
      <c r="B123" s="119"/>
      <c r="C123" s="115"/>
      <c r="D123" s="115" t="s">
        <v>499</v>
      </c>
      <c r="E123" s="115" t="s">
        <v>500</v>
      </c>
    </row>
    <row r="124" spans="1:5" s="116" customFormat="1" x14ac:dyDescent="0.35">
      <c r="A124" s="115"/>
      <c r="B124" s="118"/>
      <c r="C124" s="115"/>
      <c r="D124" s="115" t="s">
        <v>501</v>
      </c>
      <c r="E124" s="115" t="s">
        <v>502</v>
      </c>
    </row>
    <row r="125" spans="1:5" s="116" customFormat="1" x14ac:dyDescent="0.35">
      <c r="A125" s="115"/>
      <c r="B125" s="118"/>
      <c r="C125" s="115"/>
      <c r="D125" s="115" t="s">
        <v>95</v>
      </c>
      <c r="E125" s="115" t="s">
        <v>503</v>
      </c>
    </row>
    <row r="126" spans="1:5" s="116" customFormat="1" ht="29" x14ac:dyDescent="0.35">
      <c r="A126" s="115" t="s">
        <v>96</v>
      </c>
      <c r="B126" s="10" t="s">
        <v>654</v>
      </c>
      <c r="C126" s="115" t="s">
        <v>506</v>
      </c>
      <c r="D126" s="115" t="s">
        <v>504</v>
      </c>
      <c r="E126" s="115" t="s">
        <v>505</v>
      </c>
    </row>
    <row r="127" spans="1:5" s="116" customFormat="1" x14ac:dyDescent="0.35">
      <c r="A127" s="115"/>
      <c r="B127" s="119"/>
      <c r="C127" s="115"/>
      <c r="D127" s="115" t="s">
        <v>507</v>
      </c>
      <c r="E127" s="115" t="s">
        <v>508</v>
      </c>
    </row>
    <row r="128" spans="1:5" s="116" customFormat="1" x14ac:dyDescent="0.35">
      <c r="A128" s="115"/>
      <c r="B128" s="118"/>
      <c r="C128" s="115"/>
      <c r="D128" s="115" t="s">
        <v>509</v>
      </c>
      <c r="E128" s="115" t="s">
        <v>510</v>
      </c>
    </row>
    <row r="129" spans="1:5" s="116" customFormat="1" x14ac:dyDescent="0.35">
      <c r="A129" s="115"/>
      <c r="B129" s="118"/>
      <c r="C129" s="115"/>
      <c r="D129" s="115" t="s">
        <v>98</v>
      </c>
      <c r="E129" s="115" t="s">
        <v>511</v>
      </c>
    </row>
    <row r="130" spans="1:5" s="116" customFormat="1" ht="29" x14ac:dyDescent="0.35">
      <c r="A130" s="115" t="s">
        <v>96</v>
      </c>
      <c r="B130" s="100" t="s">
        <v>655</v>
      </c>
      <c r="C130" s="115" t="s">
        <v>514</v>
      </c>
      <c r="D130" s="115" t="s">
        <v>512</v>
      </c>
      <c r="E130" s="115" t="s">
        <v>513</v>
      </c>
    </row>
    <row r="131" spans="1:5" s="116" customFormat="1" x14ac:dyDescent="0.35">
      <c r="A131" s="115"/>
      <c r="B131" s="119"/>
      <c r="C131" s="115"/>
      <c r="D131" s="115" t="s">
        <v>515</v>
      </c>
      <c r="E131" s="115" t="s">
        <v>516</v>
      </c>
    </row>
    <row r="132" spans="1:5" s="116" customFormat="1" x14ac:dyDescent="0.35">
      <c r="A132" s="115"/>
      <c r="B132" s="118"/>
      <c r="C132" s="115"/>
      <c r="D132" s="115" t="s">
        <v>517</v>
      </c>
      <c r="E132" s="115" t="s">
        <v>518</v>
      </c>
    </row>
    <row r="133" spans="1:5" s="116" customFormat="1" x14ac:dyDescent="0.35">
      <c r="A133" s="115"/>
      <c r="B133" s="118"/>
      <c r="C133" s="115"/>
      <c r="D133" s="115" t="s">
        <v>99</v>
      </c>
      <c r="E133" s="115" t="s">
        <v>519</v>
      </c>
    </row>
    <row r="134" spans="1:5" s="116" customFormat="1" ht="29" x14ac:dyDescent="0.35">
      <c r="A134" s="115" t="s">
        <v>100</v>
      </c>
      <c r="B134" s="10" t="s">
        <v>656</v>
      </c>
      <c r="C134" s="115" t="s">
        <v>522</v>
      </c>
      <c r="D134" s="115" t="s">
        <v>520</v>
      </c>
      <c r="E134" s="115" t="s">
        <v>521</v>
      </c>
    </row>
    <row r="135" spans="1:5" s="116" customFormat="1" x14ac:dyDescent="0.35">
      <c r="A135" s="115"/>
      <c r="B135" s="119"/>
      <c r="C135" s="115"/>
      <c r="D135" s="115" t="s">
        <v>523</v>
      </c>
      <c r="E135" s="115" t="s">
        <v>524</v>
      </c>
    </row>
    <row r="136" spans="1:5" s="116" customFormat="1" x14ac:dyDescent="0.35">
      <c r="A136" s="115"/>
      <c r="B136" s="118"/>
      <c r="C136" s="115"/>
      <c r="D136" s="115" t="s">
        <v>525</v>
      </c>
      <c r="E136" s="115" t="s">
        <v>526</v>
      </c>
    </row>
    <row r="137" spans="1:5" s="116" customFormat="1" x14ac:dyDescent="0.35">
      <c r="A137" s="115"/>
      <c r="B137" s="118"/>
      <c r="C137" s="115"/>
      <c r="D137" s="115" t="s">
        <v>102</v>
      </c>
      <c r="E137" s="115" t="s">
        <v>527</v>
      </c>
    </row>
    <row r="138" spans="1:5" s="116" customFormat="1" x14ac:dyDescent="0.35">
      <c r="A138" s="115" t="s">
        <v>100</v>
      </c>
      <c r="B138" s="10" t="s">
        <v>657</v>
      </c>
      <c r="C138" s="115" t="s">
        <v>530</v>
      </c>
      <c r="D138" s="115" t="s">
        <v>528</v>
      </c>
      <c r="E138" s="115" t="s">
        <v>529</v>
      </c>
    </row>
    <row r="139" spans="1:5" s="116" customFormat="1" x14ac:dyDescent="0.35">
      <c r="A139" s="115"/>
      <c r="B139" s="119"/>
      <c r="C139" s="115"/>
      <c r="D139" s="115" t="s">
        <v>531</v>
      </c>
      <c r="E139" s="115" t="s">
        <v>532</v>
      </c>
    </row>
    <row r="140" spans="1:5" s="116" customFormat="1" x14ac:dyDescent="0.35">
      <c r="A140" s="115"/>
      <c r="B140" s="118"/>
      <c r="C140" s="115"/>
      <c r="D140" s="115" t="s">
        <v>533</v>
      </c>
      <c r="E140" s="115" t="s">
        <v>534</v>
      </c>
    </row>
    <row r="141" spans="1:5" s="116" customFormat="1" x14ac:dyDescent="0.35">
      <c r="A141" s="115"/>
      <c r="B141" s="118"/>
      <c r="C141" s="115"/>
      <c r="D141" s="115" t="s">
        <v>103</v>
      </c>
      <c r="E141" s="115" t="s">
        <v>535</v>
      </c>
    </row>
    <row r="142" spans="1:5" s="116" customFormat="1" ht="29" x14ac:dyDescent="0.35">
      <c r="A142" s="115" t="s">
        <v>100</v>
      </c>
      <c r="B142" s="10" t="s">
        <v>658</v>
      </c>
      <c r="C142" s="115" t="s">
        <v>538</v>
      </c>
      <c r="D142" s="115" t="s">
        <v>536</v>
      </c>
      <c r="E142" s="115" t="s">
        <v>537</v>
      </c>
    </row>
    <row r="143" spans="1:5" s="116" customFormat="1" x14ac:dyDescent="0.35">
      <c r="A143" s="115"/>
      <c r="B143" s="119"/>
      <c r="C143" s="115"/>
      <c r="D143" s="115" t="s">
        <v>539</v>
      </c>
      <c r="E143" s="115" t="s">
        <v>540</v>
      </c>
    </row>
    <row r="144" spans="1:5" s="116" customFormat="1" x14ac:dyDescent="0.35">
      <c r="A144" s="115"/>
      <c r="B144" s="118"/>
      <c r="C144" s="115"/>
      <c r="D144" s="115" t="s">
        <v>104</v>
      </c>
      <c r="E144" s="115" t="s">
        <v>541</v>
      </c>
    </row>
    <row r="145" spans="1:5" s="116" customFormat="1" x14ac:dyDescent="0.35">
      <c r="A145" s="115"/>
      <c r="B145" s="118"/>
      <c r="C145" s="115"/>
      <c r="D145" s="115" t="s">
        <v>542</v>
      </c>
      <c r="E145" s="115" t="s">
        <v>543</v>
      </c>
    </row>
    <row r="146" spans="1:5" s="116" customFormat="1" ht="29" x14ac:dyDescent="0.35">
      <c r="A146" s="115" t="s">
        <v>105</v>
      </c>
      <c r="B146" s="10" t="s">
        <v>659</v>
      </c>
      <c r="C146" s="115" t="s">
        <v>546</v>
      </c>
      <c r="D146" s="115" t="s">
        <v>544</v>
      </c>
      <c r="E146" s="115" t="s">
        <v>545</v>
      </c>
    </row>
    <row r="147" spans="1:5" s="116" customFormat="1" x14ac:dyDescent="0.35">
      <c r="A147" s="115"/>
      <c r="B147" s="119"/>
      <c r="C147" s="115"/>
      <c r="D147" s="115" t="s">
        <v>547</v>
      </c>
      <c r="E147" s="115" t="s">
        <v>548</v>
      </c>
    </row>
    <row r="148" spans="1:5" s="116" customFormat="1" x14ac:dyDescent="0.35">
      <c r="A148" s="115"/>
      <c r="B148" s="118"/>
      <c r="C148" s="115"/>
      <c r="D148" s="115" t="s">
        <v>107</v>
      </c>
      <c r="E148" s="115" t="s">
        <v>549</v>
      </c>
    </row>
    <row r="149" spans="1:5" s="116" customFormat="1" x14ac:dyDescent="0.35">
      <c r="A149" s="115"/>
      <c r="B149" s="118"/>
      <c r="C149" s="115"/>
      <c r="D149" s="115" t="s">
        <v>550</v>
      </c>
      <c r="E149" s="115" t="s">
        <v>551</v>
      </c>
    </row>
    <row r="150" spans="1:5" s="116" customFormat="1" x14ac:dyDescent="0.35">
      <c r="A150" s="115" t="s">
        <v>109</v>
      </c>
      <c r="B150" s="10" t="s">
        <v>552</v>
      </c>
      <c r="C150" s="115" t="s">
        <v>555</v>
      </c>
      <c r="D150" s="115" t="s">
        <v>553</v>
      </c>
      <c r="E150" s="115" t="s">
        <v>554</v>
      </c>
    </row>
    <row r="151" spans="1:5" s="116" customFormat="1" x14ac:dyDescent="0.35">
      <c r="A151" s="115"/>
      <c r="B151" s="119"/>
      <c r="C151" s="115"/>
      <c r="D151" s="115" t="s">
        <v>556</v>
      </c>
      <c r="E151" s="115" t="s">
        <v>557</v>
      </c>
    </row>
    <row r="152" spans="1:5" s="116" customFormat="1" x14ac:dyDescent="0.35">
      <c r="A152" s="115"/>
      <c r="B152" s="118"/>
      <c r="C152" s="115"/>
      <c r="D152" s="115" t="s">
        <v>558</v>
      </c>
      <c r="E152" s="115" t="s">
        <v>559</v>
      </c>
    </row>
    <row r="153" spans="1:5" s="116" customFormat="1" x14ac:dyDescent="0.35">
      <c r="A153" s="115"/>
      <c r="B153" s="118"/>
      <c r="C153" s="115"/>
      <c r="D153" s="115" t="s">
        <v>111</v>
      </c>
      <c r="E153" s="115" t="s">
        <v>560</v>
      </c>
    </row>
    <row r="154" spans="1:5" s="116" customFormat="1" x14ac:dyDescent="0.35">
      <c r="A154" s="115" t="s">
        <v>109</v>
      </c>
      <c r="B154" s="100" t="s">
        <v>660</v>
      </c>
      <c r="C154" s="115" t="s">
        <v>563</v>
      </c>
      <c r="D154" s="115" t="s">
        <v>561</v>
      </c>
      <c r="E154" s="115" t="s">
        <v>562</v>
      </c>
    </row>
    <row r="155" spans="1:5" s="116" customFormat="1" x14ac:dyDescent="0.35">
      <c r="A155" s="115"/>
      <c r="B155" s="119"/>
      <c r="C155" s="115"/>
      <c r="D155" s="115" t="s">
        <v>117</v>
      </c>
      <c r="E155" s="115" t="s">
        <v>562</v>
      </c>
    </row>
    <row r="156" spans="1:5" s="116" customFormat="1" x14ac:dyDescent="0.35">
      <c r="A156" s="115"/>
      <c r="B156" s="118"/>
      <c r="C156" s="115"/>
      <c r="D156" s="115" t="s">
        <v>564</v>
      </c>
      <c r="E156" s="115" t="s">
        <v>562</v>
      </c>
    </row>
    <row r="157" spans="1:5" s="116" customFormat="1" x14ac:dyDescent="0.35">
      <c r="A157" s="115"/>
      <c r="B157" s="118"/>
      <c r="C157" s="115"/>
      <c r="D157" s="115" t="s">
        <v>115</v>
      </c>
      <c r="E157" s="115" t="s">
        <v>565</v>
      </c>
    </row>
    <row r="158" spans="1:5" s="116" customFormat="1" x14ac:dyDescent="0.35">
      <c r="A158" s="115"/>
      <c r="B158" s="118"/>
      <c r="C158" s="115"/>
      <c r="D158" s="115" t="s">
        <v>113</v>
      </c>
      <c r="E158" s="115" t="s">
        <v>566</v>
      </c>
    </row>
    <row r="159" spans="1:5" s="116" customFormat="1" x14ac:dyDescent="0.35">
      <c r="A159" s="115"/>
      <c r="B159" s="118"/>
      <c r="C159" s="115"/>
      <c r="D159" s="115" t="s">
        <v>118</v>
      </c>
      <c r="E159" s="115" t="s">
        <v>567</v>
      </c>
    </row>
    <row r="160" spans="1:5" s="116" customFormat="1" ht="29" x14ac:dyDescent="0.35">
      <c r="A160" s="115" t="s">
        <v>119</v>
      </c>
      <c r="B160" s="10" t="s">
        <v>661</v>
      </c>
      <c r="C160" s="115" t="s">
        <v>570</v>
      </c>
      <c r="D160" s="115" t="s">
        <v>568</v>
      </c>
      <c r="E160" s="115" t="s">
        <v>569</v>
      </c>
    </row>
    <row r="161" spans="1:5" s="116" customFormat="1" x14ac:dyDescent="0.35">
      <c r="A161" s="115"/>
      <c r="B161" s="119"/>
      <c r="C161" s="115"/>
      <c r="D161" s="115" t="s">
        <v>571</v>
      </c>
      <c r="E161" s="115" t="s">
        <v>572</v>
      </c>
    </row>
    <row r="162" spans="1:5" s="116" customFormat="1" x14ac:dyDescent="0.35">
      <c r="A162" s="115"/>
      <c r="B162" s="118"/>
      <c r="C162" s="115"/>
      <c r="D162" s="115" t="s">
        <v>121</v>
      </c>
      <c r="E162" s="115" t="s">
        <v>573</v>
      </c>
    </row>
    <row r="163" spans="1:5" s="116" customFormat="1" x14ac:dyDescent="0.35">
      <c r="A163" s="115"/>
      <c r="B163" s="118"/>
      <c r="C163" s="115"/>
      <c r="D163" s="115" t="s">
        <v>574</v>
      </c>
      <c r="E163" s="115" t="s">
        <v>575</v>
      </c>
    </row>
    <row r="164" spans="1:5" s="116" customFormat="1" ht="29" x14ac:dyDescent="0.35">
      <c r="A164" s="115" t="s">
        <v>119</v>
      </c>
      <c r="B164" s="10" t="s">
        <v>662</v>
      </c>
      <c r="C164" s="115" t="s">
        <v>578</v>
      </c>
      <c r="D164" s="115" t="s">
        <v>576</v>
      </c>
      <c r="E164" s="115" t="s">
        <v>577</v>
      </c>
    </row>
    <row r="165" spans="1:5" s="116" customFormat="1" x14ac:dyDescent="0.35">
      <c r="A165" s="115"/>
      <c r="B165" s="119"/>
      <c r="C165" s="115"/>
      <c r="D165" s="115" t="s">
        <v>579</v>
      </c>
      <c r="E165" s="115" t="s">
        <v>580</v>
      </c>
    </row>
    <row r="166" spans="1:5" s="116" customFormat="1" x14ac:dyDescent="0.35">
      <c r="A166" s="115"/>
      <c r="B166" s="118"/>
      <c r="C166" s="115"/>
      <c r="D166" s="115" t="s">
        <v>581</v>
      </c>
      <c r="E166" s="115" t="s">
        <v>582</v>
      </c>
    </row>
    <row r="167" spans="1:5" s="116" customFormat="1" x14ac:dyDescent="0.35">
      <c r="A167" s="115"/>
      <c r="B167" s="118"/>
      <c r="C167" s="115"/>
      <c r="D167" s="115" t="s">
        <v>122</v>
      </c>
      <c r="E167" s="115" t="s">
        <v>583</v>
      </c>
    </row>
    <row r="168" spans="1:5" s="116" customFormat="1" ht="29" x14ac:dyDescent="0.35">
      <c r="A168" s="115" t="s">
        <v>123</v>
      </c>
      <c r="B168" s="10" t="s">
        <v>663</v>
      </c>
      <c r="C168" s="115" t="s">
        <v>586</v>
      </c>
      <c r="D168" s="115" t="s">
        <v>584</v>
      </c>
      <c r="E168" s="115" t="s">
        <v>585</v>
      </c>
    </row>
    <row r="169" spans="1:5" s="116" customFormat="1" x14ac:dyDescent="0.35">
      <c r="A169" s="115"/>
      <c r="B169" s="119"/>
      <c r="C169" s="115"/>
      <c r="D169" s="115" t="s">
        <v>587</v>
      </c>
      <c r="E169" s="115" t="s">
        <v>588</v>
      </c>
    </row>
    <row r="170" spans="1:5" s="116" customFormat="1" x14ac:dyDescent="0.35">
      <c r="A170" s="115"/>
      <c r="B170" s="118"/>
      <c r="C170" s="115"/>
      <c r="D170" s="115" t="s">
        <v>125</v>
      </c>
      <c r="E170" s="115" t="s">
        <v>589</v>
      </c>
    </row>
    <row r="171" spans="1:5" s="116" customFormat="1" x14ac:dyDescent="0.35">
      <c r="A171" s="115"/>
      <c r="B171" s="118"/>
      <c r="C171" s="115"/>
      <c r="D171" s="115" t="s">
        <v>590</v>
      </c>
      <c r="E171" s="115" t="s">
        <v>591</v>
      </c>
    </row>
    <row r="172" spans="1:5" s="116" customFormat="1" ht="29" x14ac:dyDescent="0.35">
      <c r="A172" s="115" t="s">
        <v>126</v>
      </c>
      <c r="B172" s="10" t="s">
        <v>664</v>
      </c>
      <c r="C172" s="115" t="s">
        <v>594</v>
      </c>
      <c r="D172" s="115" t="s">
        <v>592</v>
      </c>
      <c r="E172" s="115" t="s">
        <v>593</v>
      </c>
    </row>
    <row r="173" spans="1:5" s="116" customFormat="1" x14ac:dyDescent="0.35">
      <c r="A173" s="115"/>
      <c r="B173" s="119"/>
      <c r="C173" s="115"/>
      <c r="D173" s="115" t="s">
        <v>595</v>
      </c>
      <c r="E173" s="115" t="s">
        <v>596</v>
      </c>
    </row>
    <row r="174" spans="1:5" s="116" customFormat="1" x14ac:dyDescent="0.35">
      <c r="A174" s="115"/>
      <c r="B174" s="118"/>
      <c r="C174" s="115"/>
      <c r="D174" s="115" t="s">
        <v>128</v>
      </c>
      <c r="E174" s="115" t="s">
        <v>597</v>
      </c>
    </row>
    <row r="175" spans="1:5" s="116" customFormat="1" x14ac:dyDescent="0.35">
      <c r="A175" s="115"/>
      <c r="B175" s="118"/>
      <c r="C175" s="115"/>
      <c r="D175" s="115" t="s">
        <v>598</v>
      </c>
      <c r="E175" s="115" t="s">
        <v>599</v>
      </c>
    </row>
    <row r="176" spans="1:5" s="116" customFormat="1" ht="29" x14ac:dyDescent="0.35">
      <c r="A176" s="115" t="s">
        <v>126</v>
      </c>
      <c r="B176" s="10" t="s">
        <v>665</v>
      </c>
      <c r="C176" s="115" t="s">
        <v>602</v>
      </c>
      <c r="D176" s="115" t="s">
        <v>600</v>
      </c>
      <c r="E176" s="115" t="s">
        <v>601</v>
      </c>
    </row>
    <row r="177" spans="1:5" s="116" customFormat="1" x14ac:dyDescent="0.35">
      <c r="A177" s="115"/>
      <c r="B177" s="119"/>
      <c r="C177" s="115"/>
      <c r="D177" s="115" t="s">
        <v>603</v>
      </c>
      <c r="E177" s="115" t="s">
        <v>604</v>
      </c>
    </row>
    <row r="178" spans="1:5" s="116" customFormat="1" x14ac:dyDescent="0.35">
      <c r="A178" s="115"/>
      <c r="B178" s="118"/>
      <c r="C178" s="115"/>
      <c r="D178" s="115" t="s">
        <v>605</v>
      </c>
      <c r="E178" s="115" t="s">
        <v>606</v>
      </c>
    </row>
    <row r="179" spans="1:5" s="116" customFormat="1" x14ac:dyDescent="0.35">
      <c r="A179" s="117"/>
      <c r="B179" s="120"/>
      <c r="C179" s="117"/>
      <c r="D179" s="117" t="s">
        <v>129</v>
      </c>
      <c r="E179" s="117" t="s">
        <v>607</v>
      </c>
    </row>
    <row r="180" spans="1:5" x14ac:dyDescent="0.35">
      <c r="B180" s="106"/>
      <c r="C180" s="113"/>
    </row>
    <row r="181" spans="1:5" x14ac:dyDescent="0.35">
      <c r="A181" s="101" t="s">
        <v>608</v>
      </c>
      <c r="B181" s="104"/>
      <c r="C181" s="114"/>
    </row>
    <row r="182" spans="1:5" x14ac:dyDescent="0.35">
      <c r="B182" s="97" t="s">
        <v>609</v>
      </c>
      <c r="C182" s="101"/>
    </row>
    <row r="183" spans="1:5" x14ac:dyDescent="0.35">
      <c r="B183" s="97" t="s">
        <v>253</v>
      </c>
      <c r="C183" s="101"/>
    </row>
    <row r="185" spans="1:5" x14ac:dyDescent="0.35">
      <c r="B185" s="97" t="s">
        <v>258</v>
      </c>
      <c r="C185" s="101"/>
    </row>
    <row r="186" spans="1:5" x14ac:dyDescent="0.35">
      <c r="B186" s="97" t="s">
        <v>610</v>
      </c>
      <c r="C186" s="101"/>
    </row>
    <row r="188" spans="1:5" x14ac:dyDescent="0.35">
      <c r="B188" s="97" t="s">
        <v>611</v>
      </c>
      <c r="C188" s="101"/>
    </row>
    <row r="189" spans="1:5" x14ac:dyDescent="0.35">
      <c r="B189" s="97" t="s">
        <v>612</v>
      </c>
      <c r="C189" s="101"/>
    </row>
    <row r="190" spans="1:5" x14ac:dyDescent="0.35">
      <c r="B190" s="97" t="s">
        <v>613</v>
      </c>
      <c r="C190" s="101"/>
    </row>
    <row r="191" spans="1:5" x14ac:dyDescent="0.35">
      <c r="B191" s="97" t="s">
        <v>614</v>
      </c>
      <c r="C191" s="101"/>
    </row>
    <row r="192" spans="1:5" x14ac:dyDescent="0.35">
      <c r="B192" s="97" t="s">
        <v>263</v>
      </c>
      <c r="C192" s="101"/>
    </row>
    <row r="194" spans="2:3" x14ac:dyDescent="0.35">
      <c r="B194" s="97" t="s">
        <v>615</v>
      </c>
      <c r="C194" s="101"/>
    </row>
    <row r="195" spans="2:3" x14ac:dyDescent="0.35">
      <c r="B195" s="97" t="s">
        <v>616</v>
      </c>
      <c r="C195" s="101"/>
    </row>
    <row r="196" spans="2:3" x14ac:dyDescent="0.35">
      <c r="B196" s="97" t="s">
        <v>617</v>
      </c>
      <c r="C196" s="101"/>
    </row>
    <row r="197" spans="2:3" x14ac:dyDescent="0.35">
      <c r="B197" s="97" t="s">
        <v>618</v>
      </c>
      <c r="C197" s="101"/>
    </row>
    <row r="198" spans="2:3" x14ac:dyDescent="0.35">
      <c r="B198" s="97" t="s">
        <v>619</v>
      </c>
      <c r="C198" s="101"/>
    </row>
    <row r="200" spans="2:3" x14ac:dyDescent="0.35">
      <c r="B200" s="97" t="s">
        <v>620</v>
      </c>
      <c r="C200" s="101"/>
    </row>
    <row r="201" spans="2:3" x14ac:dyDescent="0.35">
      <c r="B201" s="97" t="s">
        <v>268</v>
      </c>
      <c r="C201" s="101"/>
    </row>
    <row r="203" spans="2:3" x14ac:dyDescent="0.35">
      <c r="B203" s="97" t="s">
        <v>621</v>
      </c>
      <c r="C203" s="101"/>
    </row>
    <row r="204" spans="2:3" x14ac:dyDescent="0.35">
      <c r="B204" s="97" t="s">
        <v>272</v>
      </c>
      <c r="C204" s="101"/>
    </row>
    <row r="205" spans="2:3" x14ac:dyDescent="0.35">
      <c r="B205" s="97" t="s">
        <v>622</v>
      </c>
      <c r="C205" s="101"/>
    </row>
    <row r="206" spans="2:3" x14ac:dyDescent="0.35">
      <c r="B206" s="97" t="s">
        <v>623</v>
      </c>
      <c r="C206" s="101"/>
    </row>
    <row r="207" spans="2:3" x14ac:dyDescent="0.35">
      <c r="B207" s="97" t="s">
        <v>624</v>
      </c>
      <c r="C207" s="101"/>
    </row>
  </sheetData>
  <sheetProtection algorithmName="SHA-512" hashValue="dG+VjLZ0J+bcV3TEP2r3FGkoTuoWovmHht87H9YHkrvNT+XbqkIlBHLTcTEXrH8219SsWxUJGhIzoCog8yo+Dw==" saltValue="k4EGhuTQ6Q5V6HyeNWVwGQ==" spinCount="100000" sheet="1" objects="1" scenarios="1"/>
  <pageMargins left="0.7" right="0.7" top="0.75" bottom="0.75" header="0" footer="0"/>
  <pageSetup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023445ADA69C7498AA3B590F2A5F17C" ma:contentTypeVersion="1" ma:contentTypeDescription="Crear nuevo documento." ma:contentTypeScope="" ma:versionID="4d62dac16faadbfb40c2ed649203a78b">
  <xsd:schema xmlns:xsd="http://www.w3.org/2001/XMLSchema" xmlns:xs="http://www.w3.org/2001/XMLSchema" xmlns:p="http://schemas.microsoft.com/office/2006/metadata/properties" xmlns:ns1="http://schemas.microsoft.com/sharepoint/v3" targetNamespace="http://schemas.microsoft.com/office/2006/metadata/properties" ma:root="true" ma:fieldsID="363f63e968d2db62d736ee92aadd3eb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5709597-C8FB-4D75-B5C1-309BE2607E94}"/>
</file>

<file path=customXml/itemProps2.xml><?xml version="1.0" encoding="utf-8"?>
<ds:datastoreItem xmlns:ds="http://schemas.openxmlformats.org/officeDocument/2006/customXml" ds:itemID="{4DBFF283-5DE3-4407-94D3-81FD761103CB}">
  <ds:schemaRefs>
    <ds:schemaRef ds:uri="http://schemas.microsoft.com/sharepoint/v3/contenttype/forms"/>
  </ds:schemaRefs>
</ds:datastoreItem>
</file>

<file path=customXml/itemProps3.xml><?xml version="1.0" encoding="utf-8"?>
<ds:datastoreItem xmlns:ds="http://schemas.openxmlformats.org/officeDocument/2006/customXml" ds:itemID="{ED29E773-010C-4DBA-816E-45886EA70BB4}">
  <ds:schemaRefs>
    <ds:schemaRef ds:uri="http://purl.org/dc/dcmitype/"/>
    <ds:schemaRef ds:uri="http://schemas.openxmlformats.org/package/2006/metadata/core-properties"/>
    <ds:schemaRef ds:uri="http://schemas.microsoft.com/office/2006/documentManagement/types"/>
    <ds:schemaRef ds:uri="http://www.w3.org/XML/1998/namespace"/>
    <ds:schemaRef ds:uri="http://purl.org/dc/elements/1.1/"/>
    <ds:schemaRef ds:uri="61e6cc5b-6f80-4080-92a8-107031a210a7"/>
    <ds:schemaRef ds:uri="http://schemas.microsoft.com/office/2006/metadata/properties"/>
    <ds:schemaRef ds:uri="http://schemas.microsoft.com/office/infopath/2007/PartnerControls"/>
    <ds:schemaRef ds:uri="bcdaf539-11c1-43d2-b6d4-9b6d2813c8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Dimensiones</vt:lpstr>
      <vt:lpstr>0. Instrucciones</vt:lpstr>
      <vt:lpstr>1. Caracterización Inicial</vt:lpstr>
      <vt:lpstr>2. Herramienta</vt:lpstr>
      <vt:lpstr>3. Impacto económico</vt:lpstr>
      <vt:lpstr>4. Formulario Asistentes</vt:lpstr>
      <vt:lpstr>5. Formulario Comerciantes</vt:lpstr>
      <vt:lpstr>respuestas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Nathalia Graffe</dc:creator>
  <cp:keywords/>
  <dc:description/>
  <cp:lastModifiedBy>Nathalia Graffe Nuñez</cp:lastModifiedBy>
  <cp:revision/>
  <dcterms:created xsi:type="dcterms:W3CDTF">2026-04-22T16:09:31Z</dcterms:created>
  <dcterms:modified xsi:type="dcterms:W3CDTF">2026-07-23T11:24:52Z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0x010100A023445ADA69C7498AA3B590F2A5F17C</vt:lpwstr>
  </property>
  <property fmtid="{D5CDD505-2E9C-101B-9397-08002B2CF9AE}" pid="3" name="MediaServiceImageTags">
    <vt:lpwstr/>
  </property>
</Properties>
</file>