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D:\PERFIL\Desktop\"/>
    </mc:Choice>
  </mc:AlternateContent>
  <bookViews>
    <workbookView xWindow="-120" yWindow="-120" windowWidth="29040" windowHeight="15840" tabRatio="899"/>
  </bookViews>
  <sheets>
    <sheet name="Instrucciones" sheetId="13" r:id="rId1"/>
    <sheet name="Dependencias" sheetId="5" r:id="rId2"/>
    <sheet name="Cargos en dependencias" sheetId="8" r:id="rId3"/>
    <sheet name="Cargos" sheetId="2" state="hidden" r:id="rId4"/>
    <sheet name="Manual de Funciones" sheetId="12" r:id="rId5"/>
  </sheets>
  <definedNames>
    <definedName name="_xlnm._FilterDatabase" localSheetId="3" hidden="1">Cargos!$A$5:$O$375</definedName>
    <definedName name="_xlnm._FilterDatabase" localSheetId="2" hidden="1">'Cargos en dependencias'!$B$7:$C$546</definedName>
    <definedName name="_xlnm._FilterDatabase" localSheetId="1" hidden="1">Dependencias!$B$1:$B$55</definedName>
    <definedName name="_Hlk108686212" localSheetId="4">'Manual de Funciones'!$A$1847</definedName>
    <definedName name="_Hlk108687893" localSheetId="4">'Manual de Funciones'!$A$1851</definedName>
    <definedName name="_Hlk108696964" localSheetId="4">'Manual de Funciones'!$A$1854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8" i="2" l="1"/>
  <c r="J377" i="2" l="1"/>
  <c r="G381" i="2"/>
  <c r="G380" i="2"/>
  <c r="G379" i="2"/>
  <c r="G378" i="2"/>
  <c r="G377" i="2"/>
  <c r="C13" i="8" l="1"/>
  <c r="C97" i="8" l="1"/>
  <c r="B97" i="8"/>
  <c r="C15" i="8"/>
  <c r="B15" i="8"/>
  <c r="C182" i="8" l="1"/>
  <c r="B182" i="8"/>
  <c r="C544" i="8"/>
  <c r="B544" i="8"/>
  <c r="C543" i="8"/>
  <c r="B543" i="8"/>
  <c r="C542" i="8"/>
  <c r="B542" i="8"/>
  <c r="C541" i="8"/>
  <c r="B541" i="8"/>
  <c r="C536" i="8"/>
  <c r="B536" i="8"/>
  <c r="C535" i="8"/>
  <c r="B535" i="8"/>
  <c r="C534" i="8"/>
  <c r="B534" i="8"/>
  <c r="C533" i="8"/>
  <c r="B533" i="8"/>
  <c r="C532" i="8"/>
  <c r="B532" i="8"/>
  <c r="C531" i="8"/>
  <c r="B531" i="8"/>
  <c r="C522" i="8"/>
  <c r="B522" i="8"/>
  <c r="C526" i="8"/>
  <c r="B526" i="8"/>
  <c r="C525" i="8"/>
  <c r="B525" i="8"/>
  <c r="C524" i="8"/>
  <c r="B524" i="8"/>
  <c r="C523" i="8"/>
  <c r="B523" i="8"/>
  <c r="C521" i="8"/>
  <c r="B521" i="8"/>
  <c r="C520" i="8"/>
  <c r="B520" i="8"/>
  <c r="C515" i="8" l="1"/>
  <c r="B515" i="8"/>
  <c r="C514" i="8"/>
  <c r="B514" i="8"/>
  <c r="C513" i="8"/>
  <c r="B513" i="8"/>
  <c r="C512" i="8"/>
  <c r="B512" i="8"/>
  <c r="C511" i="8"/>
  <c r="B511" i="8"/>
  <c r="C510" i="8"/>
  <c r="B510" i="8"/>
  <c r="C509" i="8" l="1"/>
  <c r="B509" i="8"/>
  <c r="C508" i="8"/>
  <c r="B508" i="8"/>
  <c r="C507" i="8"/>
  <c r="B507" i="8"/>
  <c r="C506" i="8"/>
  <c r="B506" i="8"/>
  <c r="C505" i="8" l="1"/>
  <c r="B505" i="8"/>
  <c r="C504" i="8"/>
  <c r="B504" i="8"/>
  <c r="C503" i="8"/>
  <c r="B503" i="8"/>
  <c r="C502" i="8"/>
  <c r="B502" i="8"/>
  <c r="C501" i="8"/>
  <c r="B501" i="8"/>
  <c r="C500" i="8" l="1"/>
  <c r="B500" i="8"/>
  <c r="C491" i="8"/>
  <c r="B491" i="8"/>
  <c r="C495" i="8"/>
  <c r="B495" i="8"/>
  <c r="C494" i="8"/>
  <c r="B494" i="8"/>
  <c r="C493" i="8"/>
  <c r="B493" i="8"/>
  <c r="C492" i="8"/>
  <c r="B492" i="8"/>
  <c r="C490" i="8"/>
  <c r="B490" i="8"/>
  <c r="C485" i="8"/>
  <c r="B485" i="8"/>
  <c r="C484" i="8"/>
  <c r="B484" i="8"/>
  <c r="C483" i="8"/>
  <c r="B483" i="8"/>
  <c r="C482" i="8"/>
  <c r="B482" i="8"/>
  <c r="C481" i="8"/>
  <c r="B481" i="8"/>
  <c r="C480" i="8"/>
  <c r="B480" i="8"/>
  <c r="C479" i="8"/>
  <c r="B479" i="8"/>
  <c r="C478" i="8"/>
  <c r="B478" i="8"/>
  <c r="C477" i="8"/>
  <c r="B477" i="8"/>
  <c r="C476" i="8"/>
  <c r="B476" i="8"/>
  <c r="C475" i="8"/>
  <c r="B475" i="8"/>
  <c r="C469" i="8"/>
  <c r="B469" i="8"/>
  <c r="C468" i="8"/>
  <c r="B468" i="8"/>
  <c r="C467" i="8"/>
  <c r="B467" i="8"/>
  <c r="C466" i="8"/>
  <c r="B466" i="8"/>
  <c r="C465" i="8"/>
  <c r="B465" i="8"/>
  <c r="C464" i="8" l="1"/>
  <c r="B464" i="8"/>
  <c r="C463" i="8"/>
  <c r="B463" i="8"/>
  <c r="C462" i="8"/>
  <c r="B462" i="8"/>
  <c r="C461" i="8"/>
  <c r="B461" i="8"/>
  <c r="C456" i="8"/>
  <c r="B456" i="8"/>
  <c r="C455" i="8"/>
  <c r="B455" i="8"/>
  <c r="C454" i="8"/>
  <c r="B454" i="8"/>
  <c r="C453" i="8"/>
  <c r="B453" i="8"/>
  <c r="C452" i="8" l="1"/>
  <c r="B452" i="8"/>
  <c r="C451" i="8"/>
  <c r="B451" i="8"/>
  <c r="C450" i="8"/>
  <c r="B450" i="8"/>
  <c r="C449" i="8"/>
  <c r="B449" i="8"/>
  <c r="C444" i="8" l="1"/>
  <c r="B444" i="8"/>
  <c r="C443" i="8"/>
  <c r="B443" i="8"/>
  <c r="C442" i="8"/>
  <c r="B442" i="8"/>
  <c r="C441" i="8"/>
  <c r="B441" i="8"/>
  <c r="C440" i="8"/>
  <c r="B440" i="8"/>
  <c r="C435" i="8"/>
  <c r="B435" i="8"/>
  <c r="C434" i="8"/>
  <c r="B434" i="8"/>
  <c r="C433" i="8"/>
  <c r="B433" i="8"/>
  <c r="C432" i="8"/>
  <c r="B432" i="8"/>
  <c r="C427" i="8"/>
  <c r="B427" i="8"/>
  <c r="C426" i="8"/>
  <c r="B426" i="8"/>
  <c r="C425" i="8"/>
  <c r="B425" i="8"/>
  <c r="C424" i="8"/>
  <c r="B424" i="8"/>
  <c r="C419" i="8"/>
  <c r="B419" i="8"/>
  <c r="C418" i="8"/>
  <c r="B418" i="8"/>
  <c r="C417" i="8"/>
  <c r="B417" i="8"/>
  <c r="C416" i="8"/>
  <c r="B416" i="8"/>
  <c r="C415" i="8"/>
  <c r="B415" i="8"/>
  <c r="C414" i="8"/>
  <c r="B414" i="8"/>
  <c r="C413" i="8"/>
  <c r="B413" i="8"/>
  <c r="C412" i="8"/>
  <c r="B412" i="8"/>
  <c r="C403" i="8"/>
  <c r="B403" i="8"/>
  <c r="C402" i="8"/>
  <c r="B402" i="8"/>
  <c r="C400" i="8"/>
  <c r="B400" i="8"/>
  <c r="C399" i="8"/>
  <c r="B399" i="8"/>
  <c r="C392" i="8"/>
  <c r="B392" i="8"/>
  <c r="C394" i="8"/>
  <c r="B394" i="8"/>
  <c r="C393" i="8"/>
  <c r="B393" i="8"/>
  <c r="C390" i="8"/>
  <c r="B390" i="8"/>
  <c r="C401" i="8"/>
  <c r="B401" i="8"/>
  <c r="C391" i="8"/>
  <c r="B391" i="8"/>
  <c r="C385" i="8"/>
  <c r="B385" i="8"/>
  <c r="C384" i="8"/>
  <c r="B384" i="8"/>
  <c r="C383" i="8"/>
  <c r="B383" i="8"/>
  <c r="C382" i="8"/>
  <c r="B382" i="8"/>
  <c r="C381" i="8"/>
  <c r="B381" i="8"/>
  <c r="C376" i="8"/>
  <c r="B376" i="8"/>
  <c r="C375" i="8"/>
  <c r="B375" i="8"/>
  <c r="C374" i="8"/>
  <c r="B374" i="8"/>
  <c r="C373" i="8"/>
  <c r="B373" i="8"/>
  <c r="C368" i="8"/>
  <c r="B368" i="8"/>
  <c r="C367" i="8"/>
  <c r="B367" i="8"/>
  <c r="C366" i="8"/>
  <c r="B366" i="8"/>
  <c r="C365" i="8"/>
  <c r="B365" i="8"/>
  <c r="C360" i="8"/>
  <c r="B360" i="8"/>
  <c r="C359" i="8"/>
  <c r="B359" i="8"/>
  <c r="C357" i="8"/>
  <c r="B357" i="8"/>
  <c r="C351" i="8"/>
  <c r="B351" i="8"/>
  <c r="C350" i="8"/>
  <c r="B350" i="8"/>
  <c r="C349" i="8"/>
  <c r="B349" i="8"/>
  <c r="C348" i="8"/>
  <c r="B348" i="8"/>
  <c r="C347" i="8"/>
  <c r="B347" i="8"/>
  <c r="C346" i="8"/>
  <c r="B346" i="8"/>
  <c r="C345" i="8"/>
  <c r="B345" i="8"/>
  <c r="C344" i="8"/>
  <c r="B344" i="8"/>
  <c r="C99" i="8"/>
  <c r="B99" i="8"/>
  <c r="C338" i="8"/>
  <c r="B338" i="8"/>
  <c r="C337" i="8"/>
  <c r="C336" i="8"/>
  <c r="B337" i="8"/>
  <c r="B336" i="8"/>
  <c r="C335" i="8"/>
  <c r="B335" i="8"/>
  <c r="C334" i="8"/>
  <c r="B334" i="8"/>
  <c r="C333" i="8"/>
  <c r="B333" i="8"/>
  <c r="C327" i="8"/>
  <c r="B327" i="8"/>
  <c r="C358" i="8"/>
  <c r="B358" i="8"/>
  <c r="C326" i="8"/>
  <c r="B326" i="8"/>
  <c r="C320" i="8"/>
  <c r="B320" i="8"/>
  <c r="C319" i="8"/>
  <c r="B319" i="8"/>
  <c r="C277" i="8"/>
  <c r="B277" i="8"/>
  <c r="C317" i="8"/>
  <c r="B317" i="8"/>
  <c r="C312" i="8"/>
  <c r="B312" i="8"/>
  <c r="C311" i="8"/>
  <c r="B311" i="8"/>
  <c r="C310" i="8"/>
  <c r="B310" i="8"/>
  <c r="C309" i="8"/>
  <c r="B309" i="8"/>
  <c r="C304" i="8"/>
  <c r="B304" i="8"/>
  <c r="C303" i="8"/>
  <c r="B303" i="8"/>
  <c r="C297" i="8"/>
  <c r="B297" i="8"/>
  <c r="C296" i="8"/>
  <c r="B296" i="8"/>
  <c r="C295" i="8"/>
  <c r="B295" i="8"/>
  <c r="C294" i="8"/>
  <c r="B294" i="8"/>
  <c r="C289" i="8"/>
  <c r="B289" i="8"/>
  <c r="C288" i="8"/>
  <c r="B288" i="8"/>
  <c r="C287" i="8"/>
  <c r="B287" i="8"/>
  <c r="C286" i="8"/>
  <c r="B286" i="8"/>
  <c r="C285" i="8"/>
  <c r="B285" i="8"/>
  <c r="C284" i="8"/>
  <c r="B284" i="8"/>
  <c r="C279" i="8"/>
  <c r="B279" i="8"/>
  <c r="C278" i="8"/>
  <c r="B278" i="8"/>
  <c r="C318" i="8"/>
  <c r="B318" i="8"/>
  <c r="C276" i="8"/>
  <c r="B276" i="8"/>
  <c r="C275" i="8"/>
  <c r="B275" i="8"/>
  <c r="C270" i="8"/>
  <c r="B270" i="8"/>
  <c r="C269" i="8"/>
  <c r="B269" i="8"/>
  <c r="C263" i="8" l="1"/>
  <c r="B263" i="8"/>
  <c r="C262" i="8"/>
  <c r="B262" i="8"/>
  <c r="C261" i="8"/>
  <c r="B261" i="8"/>
  <c r="C260" i="8"/>
  <c r="B260" i="8"/>
  <c r="C259" i="8"/>
  <c r="B259" i="8"/>
  <c r="C258" i="8"/>
  <c r="B258" i="8"/>
  <c r="C257" i="8"/>
  <c r="B257" i="8"/>
  <c r="C256" i="8"/>
  <c r="B256" i="8"/>
  <c r="C255" i="8"/>
  <c r="B255" i="8"/>
  <c r="C254" i="8"/>
  <c r="B254" i="8"/>
  <c r="C249" i="8"/>
  <c r="B249" i="8"/>
  <c r="C248" i="8"/>
  <c r="B248" i="8"/>
  <c r="C247" i="8"/>
  <c r="B247" i="8"/>
  <c r="C246" i="8"/>
  <c r="B246" i="8"/>
  <c r="C241" i="8"/>
  <c r="B241" i="8"/>
  <c r="C240" i="8"/>
  <c r="B240" i="8"/>
  <c r="C239" i="8"/>
  <c r="B239" i="8"/>
  <c r="C238" i="8"/>
  <c r="B238" i="8"/>
  <c r="C233" i="8"/>
  <c r="B233" i="8"/>
  <c r="C232" i="8"/>
  <c r="B232" i="8"/>
  <c r="C231" i="8"/>
  <c r="B231" i="8"/>
  <c r="C230" i="8"/>
  <c r="B230" i="8"/>
  <c r="C225" i="8"/>
  <c r="B225" i="8"/>
  <c r="C224" i="8"/>
  <c r="B224" i="8"/>
  <c r="C223" i="8"/>
  <c r="B223" i="8"/>
  <c r="C222" i="8"/>
  <c r="B222" i="8"/>
  <c r="C221" i="8"/>
  <c r="B221" i="8"/>
  <c r="C220" i="8"/>
  <c r="B220" i="8"/>
  <c r="C181" i="8"/>
  <c r="B181" i="8"/>
  <c r="C214" i="8"/>
  <c r="B214" i="8"/>
  <c r="C213" i="8"/>
  <c r="B213" i="8"/>
  <c r="C212" i="8"/>
  <c r="B212" i="8"/>
  <c r="C206" i="8"/>
  <c r="B206" i="8"/>
  <c r="C205" i="8"/>
  <c r="B205" i="8"/>
  <c r="C204" i="8"/>
  <c r="B204" i="8"/>
  <c r="C203" i="8"/>
  <c r="B203" i="8"/>
  <c r="C198" i="8"/>
  <c r="B198" i="8"/>
  <c r="C197" i="8"/>
  <c r="B197" i="8"/>
  <c r="C196" i="8"/>
  <c r="B196" i="8"/>
  <c r="C195" i="8" l="1"/>
  <c r="B195" i="8"/>
  <c r="C194" i="8"/>
  <c r="B194" i="8"/>
  <c r="C193" i="8"/>
  <c r="B193" i="8"/>
  <c r="C192" i="8"/>
  <c r="B192" i="8"/>
  <c r="C191" i="8"/>
  <c r="B191" i="8"/>
  <c r="C157" i="8"/>
  <c r="B157" i="8"/>
  <c r="C142" i="8"/>
  <c r="B142" i="8"/>
  <c r="C137" i="8"/>
  <c r="B137" i="8"/>
  <c r="C133" i="8"/>
  <c r="B133" i="8"/>
  <c r="C184" i="8" l="1"/>
  <c r="B184" i="8"/>
  <c r="C186" i="8"/>
  <c r="B186" i="8"/>
  <c r="C185" i="8"/>
  <c r="B185" i="8"/>
  <c r="C178" i="8"/>
  <c r="B178" i="8"/>
  <c r="C173" i="8"/>
  <c r="B173" i="8"/>
  <c r="C183" i="8"/>
  <c r="B183" i="8"/>
  <c r="C180" i="8"/>
  <c r="B180" i="8"/>
  <c r="C174" i="8"/>
  <c r="B174" i="8"/>
  <c r="C179" i="8"/>
  <c r="B179" i="8"/>
  <c r="C176" i="8"/>
  <c r="B176" i="8"/>
  <c r="C175" i="8"/>
  <c r="B175" i="8"/>
  <c r="C172" i="8"/>
  <c r="B172" i="8"/>
  <c r="C171" i="8"/>
  <c r="B171" i="8"/>
  <c r="C170" i="8"/>
  <c r="B170" i="8"/>
  <c r="C169" i="8"/>
  <c r="B169" i="8"/>
  <c r="C168" i="8"/>
  <c r="B168" i="8"/>
  <c r="C167" i="8"/>
  <c r="B167" i="8"/>
  <c r="C166" i="8"/>
  <c r="B166" i="8"/>
  <c r="C165" i="8"/>
  <c r="B165" i="8"/>
  <c r="C164" i="8"/>
  <c r="B164" i="8"/>
  <c r="C159" i="8" l="1"/>
  <c r="B159" i="8"/>
  <c r="C158" i="8"/>
  <c r="B158" i="8"/>
  <c r="C156" i="8"/>
  <c r="B156" i="8"/>
  <c r="C154" i="8"/>
  <c r="B154" i="8"/>
  <c r="C153" i="8"/>
  <c r="B153" i="8"/>
  <c r="C152" i="8"/>
  <c r="B152" i="8"/>
  <c r="C151" i="8" l="1"/>
  <c r="B151" i="8"/>
  <c r="C150" i="8"/>
  <c r="B150" i="8"/>
  <c r="C144" i="8"/>
  <c r="B144" i="8"/>
  <c r="C145" i="8"/>
  <c r="B145" i="8"/>
  <c r="C143" i="8"/>
  <c r="B143" i="8"/>
  <c r="C141" i="8"/>
  <c r="B141" i="8"/>
  <c r="C140" i="8" l="1"/>
  <c r="B140" i="8"/>
  <c r="C139" i="8"/>
  <c r="B139" i="8"/>
  <c r="C138" i="8"/>
  <c r="B138" i="8"/>
  <c r="C136" i="8"/>
  <c r="B136" i="8"/>
  <c r="C135" i="8"/>
  <c r="B135" i="8"/>
  <c r="C134" i="8"/>
  <c r="B134" i="8"/>
  <c r="C132" i="8"/>
  <c r="B132" i="8"/>
  <c r="C131" i="8"/>
  <c r="B131" i="8"/>
  <c r="C130" i="8" l="1"/>
  <c r="B130" i="8"/>
  <c r="C129" i="8"/>
  <c r="B129" i="8"/>
  <c r="C124" i="8"/>
  <c r="B124" i="8"/>
  <c r="C123" i="8"/>
  <c r="B123" i="8"/>
  <c r="C155" i="8"/>
  <c r="B155" i="8"/>
  <c r="C122" i="8"/>
  <c r="B122" i="8"/>
  <c r="C121" i="8" l="1"/>
  <c r="B121" i="8"/>
  <c r="C120" i="8"/>
  <c r="B120" i="8"/>
  <c r="C115" i="8"/>
  <c r="B115" i="8"/>
  <c r="C114" i="8"/>
  <c r="B114" i="8"/>
  <c r="C113" i="8"/>
  <c r="B113" i="8"/>
  <c r="C112" i="8"/>
  <c r="B112" i="8"/>
  <c r="C111" i="8"/>
  <c r="B111" i="8"/>
  <c r="C110" i="8"/>
  <c r="B110" i="8"/>
  <c r="C109" i="8"/>
  <c r="B109" i="8"/>
  <c r="C104" i="8"/>
  <c r="B104" i="8"/>
  <c r="C98" i="8"/>
  <c r="B98" i="8"/>
  <c r="C11" i="8"/>
  <c r="B11" i="8"/>
  <c r="C95" i="8"/>
  <c r="B95" i="8"/>
  <c r="C88" i="8"/>
  <c r="B88" i="8"/>
  <c r="C87" i="8"/>
  <c r="B87" i="8"/>
  <c r="C80" i="8"/>
  <c r="B80" i="8"/>
  <c r="C86" i="8"/>
  <c r="B86" i="8"/>
  <c r="C82" i="8"/>
  <c r="B82" i="8"/>
  <c r="C81" i="8"/>
  <c r="B81" i="8"/>
  <c r="C89" i="8"/>
  <c r="B89" i="8"/>
  <c r="C79" i="8"/>
  <c r="B79" i="8"/>
  <c r="C78" i="8"/>
  <c r="B78" i="8"/>
  <c r="C73" i="8"/>
  <c r="B73" i="8"/>
  <c r="C67" i="8" l="1"/>
  <c r="B67" i="8"/>
  <c r="C66" i="8"/>
  <c r="B66" i="8"/>
  <c r="C65" i="8"/>
  <c r="B65" i="8"/>
  <c r="C64" i="8"/>
  <c r="B64" i="8"/>
  <c r="C59" i="8"/>
  <c r="B59" i="8"/>
  <c r="C58" i="8"/>
  <c r="B58" i="8"/>
  <c r="C57" i="8"/>
  <c r="B57" i="8"/>
  <c r="C56" i="8"/>
  <c r="B56" i="8"/>
  <c r="C46" i="8"/>
  <c r="B46" i="8"/>
  <c r="C45" i="8"/>
  <c r="B45" i="8"/>
  <c r="C44" i="8"/>
  <c r="B44" i="8"/>
  <c r="C43" i="8"/>
  <c r="B43" i="8"/>
  <c r="C37" i="8"/>
  <c r="B37" i="8"/>
  <c r="C38" i="8"/>
  <c r="B38" i="8"/>
  <c r="C36" i="8"/>
  <c r="B36" i="8"/>
  <c r="C35" i="8"/>
  <c r="B35" i="8"/>
  <c r="C34" i="8"/>
  <c r="B34" i="8"/>
  <c r="C33" i="8"/>
  <c r="B33" i="8"/>
  <c r="C28" i="8"/>
  <c r="B28" i="8"/>
  <c r="C27" i="8"/>
  <c r="B27" i="8"/>
  <c r="C26" i="8"/>
  <c r="B26" i="8"/>
  <c r="C25" i="8" l="1"/>
  <c r="B25" i="8"/>
  <c r="C24" i="8"/>
  <c r="B24" i="8"/>
  <c r="C177" i="8"/>
  <c r="B177" i="8"/>
  <c r="C19" i="8"/>
  <c r="B19" i="8"/>
  <c r="C18" i="8"/>
  <c r="B18" i="8"/>
  <c r="C17" i="8"/>
  <c r="B17" i="8"/>
  <c r="C16" i="8"/>
  <c r="B16" i="8"/>
  <c r="C14" i="8" l="1"/>
  <c r="B14" i="8"/>
  <c r="B13" i="8"/>
  <c r="C96" i="8"/>
  <c r="B96" i="8"/>
  <c r="C12" i="8"/>
  <c r="B12" i="8"/>
  <c r="C10" i="8"/>
  <c r="B10" i="8"/>
  <c r="C9" i="8"/>
  <c r="B9" i="8"/>
  <c r="C8" i="8"/>
  <c r="B8" i="8"/>
  <c r="H6" i="2" l="1"/>
  <c r="H7" i="2"/>
  <c r="H8" i="2"/>
  <c r="H9" i="2"/>
  <c r="H10" i="2"/>
  <c r="H11" i="2"/>
  <c r="H12" i="2"/>
  <c r="H13" i="2"/>
  <c r="H14" i="2"/>
  <c r="H15" i="2"/>
  <c r="H16" i="2"/>
  <c r="H17" i="2"/>
  <c r="H18" i="2"/>
  <c r="H19" i="2"/>
  <c r="H20" i="2"/>
  <c r="H21" i="2"/>
  <c r="H22" i="2"/>
  <c r="H23" i="2"/>
  <c r="H25" i="2"/>
  <c r="H26" i="2"/>
  <c r="H27" i="2"/>
  <c r="H28" i="2"/>
  <c r="H29" i="2"/>
  <c r="H30" i="2"/>
  <c r="H31" i="2"/>
  <c r="H32" i="2"/>
  <c r="H33" i="2"/>
  <c r="H34" i="2"/>
  <c r="H35" i="2"/>
  <c r="H36" i="2"/>
  <c r="H37" i="2"/>
  <c r="H38" i="2"/>
  <c r="H39" i="2"/>
  <c r="H40" i="2"/>
  <c r="H41" i="2"/>
  <c r="H42" i="2"/>
  <c r="H43" i="2"/>
  <c r="H44" i="2"/>
  <c r="H45" i="2"/>
  <c r="H46" i="2"/>
  <c r="H48" i="2"/>
  <c r="H49" i="2"/>
  <c r="H51" i="2"/>
  <c r="H53" i="2"/>
  <c r="H54" i="2"/>
  <c r="H55" i="2"/>
  <c r="H56" i="2"/>
  <c r="H57" i="2"/>
  <c r="H58" i="2"/>
  <c r="H60" i="2"/>
  <c r="H62" i="2"/>
  <c r="H64" i="2"/>
  <c r="H65" i="2"/>
  <c r="H67" i="2"/>
  <c r="H68" i="2"/>
  <c r="H69" i="2"/>
  <c r="H71" i="2"/>
  <c r="H73" i="2"/>
  <c r="H74" i="2"/>
  <c r="H76" i="2"/>
  <c r="H77" i="2"/>
  <c r="H78" i="2"/>
  <c r="H80" i="2"/>
  <c r="H81" i="2"/>
  <c r="H82" i="2"/>
  <c r="H83" i="2"/>
  <c r="H84" i="2"/>
  <c r="H85" i="2"/>
  <c r="H86" i="2"/>
  <c r="H87" i="2"/>
  <c r="H88" i="2"/>
  <c r="H89" i="2"/>
  <c r="H90" i="2"/>
  <c r="H91" i="2"/>
  <c r="H92" i="2"/>
  <c r="H93" i="2"/>
  <c r="H94" i="2"/>
  <c r="H95" i="2"/>
  <c r="H96" i="2"/>
  <c r="H97" i="2"/>
  <c r="H98" i="2"/>
  <c r="H99" i="2"/>
  <c r="H100" i="2"/>
  <c r="H101" i="2"/>
  <c r="H102" i="2"/>
  <c r="H104" i="2"/>
  <c r="H105" i="2"/>
  <c r="H106" i="2"/>
  <c r="H108" i="2"/>
  <c r="H109" i="2"/>
  <c r="H110" i="2"/>
  <c r="H111" i="2"/>
  <c r="H112" i="2"/>
  <c r="H113" i="2"/>
  <c r="H114" i="2"/>
  <c r="H115" i="2"/>
  <c r="H116" i="2"/>
  <c r="H117" i="2"/>
  <c r="H118" i="2"/>
  <c r="H119" i="2"/>
  <c r="H120" i="2"/>
  <c r="H122" i="2"/>
  <c r="H123" i="2"/>
  <c r="H125" i="2"/>
  <c r="H126" i="2"/>
  <c r="H127" i="2"/>
  <c r="H128" i="2"/>
  <c r="H129" i="2"/>
  <c r="H130" i="2"/>
  <c r="H131" i="2"/>
  <c r="H132" i="2"/>
  <c r="H133" i="2"/>
  <c r="H134" i="2"/>
  <c r="H135" i="2"/>
  <c r="H137" i="2"/>
  <c r="H138" i="2"/>
  <c r="H139" i="2"/>
  <c r="H140" i="2"/>
  <c r="H141" i="2"/>
  <c r="H142" i="2"/>
  <c r="H143" i="2"/>
  <c r="H144" i="2"/>
  <c r="H145" i="2"/>
  <c r="H146" i="2"/>
  <c r="H147" i="2"/>
  <c r="H148" i="2"/>
  <c r="H149" i="2"/>
  <c r="H150" i="2"/>
  <c r="H151" i="2"/>
  <c r="H152" i="2"/>
  <c r="H154" i="2"/>
  <c r="H155" i="2"/>
  <c r="H156" i="2"/>
  <c r="H157" i="2"/>
  <c r="H158" i="2"/>
  <c r="H159" i="2"/>
  <c r="H161" i="2"/>
  <c r="H162" i="2"/>
  <c r="H163" i="2"/>
  <c r="H164" i="2"/>
  <c r="H165" i="2"/>
  <c r="H167" i="2"/>
  <c r="H168" i="2"/>
  <c r="H169" i="2"/>
  <c r="H170" i="2"/>
  <c r="H171" i="2"/>
  <c r="H172" i="2"/>
  <c r="H173" i="2"/>
  <c r="H174" i="2"/>
  <c r="H175" i="2"/>
  <c r="H176" i="2"/>
  <c r="H177" i="2"/>
  <c r="H178" i="2"/>
  <c r="H179" i="2"/>
  <c r="H181" i="2"/>
  <c r="H182" i="2"/>
  <c r="H183" i="2"/>
  <c r="H184" i="2"/>
  <c r="H186" i="2"/>
  <c r="H187" i="2"/>
  <c r="H188" i="2"/>
  <c r="H190" i="2"/>
  <c r="H191" i="2"/>
  <c r="H192" i="2"/>
  <c r="H193" i="2"/>
  <c r="H195" i="2"/>
  <c r="H196" i="2"/>
  <c r="H197" i="2"/>
  <c r="H198" i="2"/>
  <c r="H199" i="2"/>
  <c r="H200" i="2"/>
  <c r="H201" i="2"/>
  <c r="H202" i="2"/>
  <c r="H203" i="2"/>
  <c r="H204" i="2"/>
  <c r="H205" i="2"/>
  <c r="H206" i="2"/>
  <c r="H207" i="2"/>
  <c r="H208" i="2"/>
  <c r="H209" i="2"/>
  <c r="H210" i="2"/>
  <c r="H211" i="2"/>
  <c r="H213" i="2"/>
  <c r="H214" i="2"/>
  <c r="H215" i="2"/>
  <c r="H217" i="2"/>
  <c r="H219" i="2"/>
  <c r="H221" i="2"/>
  <c r="H222" i="2"/>
  <c r="H224" i="2"/>
  <c r="H226" i="2"/>
  <c r="H227" i="2"/>
  <c r="H229" i="2"/>
  <c r="H230" i="2"/>
  <c r="H231" i="2"/>
  <c r="H232" i="2"/>
  <c r="H233" i="2"/>
  <c r="H234" i="2"/>
  <c r="H235" i="2"/>
  <c r="H236" i="2"/>
  <c r="H238" i="2"/>
  <c r="H239" i="2"/>
  <c r="H240" i="2"/>
  <c r="H241" i="2"/>
  <c r="H242" i="2"/>
  <c r="H244" i="2"/>
  <c r="H245" i="2"/>
  <c r="H246" i="2"/>
  <c r="H247" i="2"/>
  <c r="H248" i="2"/>
  <c r="H249" i="2"/>
  <c r="H251" i="2"/>
  <c r="H252" i="2"/>
  <c r="H253" i="2"/>
  <c r="H254" i="2"/>
  <c r="H256" i="2"/>
  <c r="H258" i="2"/>
  <c r="H260" i="2"/>
  <c r="H261" i="2"/>
  <c r="H262" i="2"/>
  <c r="H264" i="2"/>
  <c r="H266" i="2"/>
  <c r="H268" i="2"/>
  <c r="H270" i="2"/>
  <c r="H272" i="2"/>
  <c r="H274" i="2"/>
  <c r="H275" i="2"/>
  <c r="H276" i="2"/>
  <c r="H277" i="2"/>
  <c r="H278" i="2"/>
  <c r="H279" i="2"/>
  <c r="H281" i="2"/>
  <c r="H282" i="2"/>
  <c r="H283" i="2"/>
  <c r="H284" i="2"/>
  <c r="H285" i="2"/>
  <c r="H286" i="2"/>
  <c r="H288" i="2"/>
  <c r="H289" i="2"/>
  <c r="H290" i="2"/>
  <c r="H291" i="2"/>
  <c r="H292" i="2"/>
  <c r="H293" i="2"/>
  <c r="H294" i="2"/>
  <c r="H295" i="2"/>
  <c r="H297" i="2"/>
  <c r="H298" i="2"/>
  <c r="H299" i="2"/>
  <c r="H300" i="2"/>
  <c r="H301" i="2"/>
  <c r="H302" i="2"/>
  <c r="H303" i="2"/>
  <c r="H304" i="2"/>
  <c r="H305" i="2"/>
  <c r="H306" i="2"/>
  <c r="H307" i="2"/>
  <c r="H308" i="2"/>
  <c r="H309" i="2"/>
  <c r="H310" i="2"/>
  <c r="H311" i="2"/>
  <c r="H312" i="2"/>
  <c r="H313" i="2"/>
  <c r="H314" i="2"/>
  <c r="H315" i="2"/>
  <c r="H316" i="2"/>
  <c r="H317" i="2"/>
  <c r="H318" i="2"/>
  <c r="H319" i="2"/>
  <c r="H320" i="2"/>
  <c r="H322" i="2"/>
  <c r="H323" i="2"/>
  <c r="H324" i="2"/>
  <c r="H325" i="2"/>
  <c r="H326" i="2"/>
  <c r="H327" i="2"/>
  <c r="H329" i="2"/>
  <c r="H330" i="2"/>
  <c r="H332" i="2"/>
  <c r="H333" i="2"/>
  <c r="H334" i="2"/>
  <c r="H335" i="2"/>
  <c r="H336" i="2"/>
  <c r="H337" i="2"/>
  <c r="H338" i="2"/>
  <c r="H339" i="2"/>
  <c r="H340" i="2"/>
  <c r="H341" i="2"/>
  <c r="H342" i="2"/>
  <c r="H343" i="2"/>
  <c r="H345" i="2"/>
  <c r="H346" i="2"/>
  <c r="H347" i="2"/>
  <c r="H348" i="2"/>
  <c r="H349" i="2"/>
  <c r="H350" i="2"/>
  <c r="H351" i="2"/>
  <c r="H353" i="2"/>
  <c r="H354" i="2"/>
  <c r="H355" i="2"/>
  <c r="H356" i="2"/>
  <c r="H358" i="2"/>
  <c r="H359" i="2"/>
  <c r="H360" i="2"/>
  <c r="H362" i="2"/>
  <c r="H364" i="2"/>
  <c r="H365" i="2"/>
  <c r="H366" i="2"/>
  <c r="H367" i="2"/>
  <c r="H368" i="2"/>
  <c r="H369" i="2"/>
  <c r="H371" i="2"/>
  <c r="H372" i="2"/>
  <c r="H373" i="2"/>
  <c r="H374" i="2"/>
  <c r="H381" i="2" l="1"/>
  <c r="H378" i="2"/>
  <c r="H379" i="2"/>
  <c r="H377" i="2"/>
  <c r="H380" i="2"/>
  <c r="B24" i="2" l="1"/>
  <c r="B47" i="2" l="1"/>
  <c r="C24" i="2"/>
  <c r="B50" i="2" l="1"/>
  <c r="B52" i="2" s="1"/>
  <c r="C47" i="2"/>
  <c r="B59" i="2"/>
  <c r="B61" i="2" s="1"/>
  <c r="C52" i="2" l="1"/>
  <c r="C50" i="2"/>
  <c r="C61" i="2"/>
  <c r="C59" i="2"/>
  <c r="B63" i="2"/>
  <c r="B66" i="2" s="1"/>
  <c r="C66" i="2" l="1"/>
  <c r="B70" i="2"/>
  <c r="C70" i="2" s="1"/>
  <c r="C63" i="2"/>
  <c r="B72" i="2"/>
  <c r="B75" i="2" s="1"/>
  <c r="C75" i="2" l="1"/>
  <c r="C72" i="2"/>
  <c r="B79" i="2"/>
  <c r="B103" i="2" l="1"/>
  <c r="B107" i="2" s="1"/>
  <c r="C79" i="2"/>
  <c r="C103" i="2" l="1"/>
  <c r="C107" i="2"/>
  <c r="B121" i="2"/>
  <c r="B124" i="2" s="1"/>
  <c r="C124" i="2" l="1"/>
  <c r="C121" i="2"/>
  <c r="B136" i="2"/>
  <c r="C136" i="2" l="1"/>
  <c r="B153" i="2"/>
  <c r="B160" i="2"/>
  <c r="C153" i="2" l="1"/>
  <c r="C160" i="2"/>
  <c r="B166" i="2"/>
  <c r="C166" i="2" l="1"/>
  <c r="B180" i="2"/>
  <c r="B185" i="2" s="1"/>
  <c r="B189" i="2" s="1"/>
  <c r="C189" i="2" l="1"/>
  <c r="B194" i="2"/>
  <c r="C185" i="2"/>
  <c r="C180" i="2"/>
  <c r="C194" i="2" l="1"/>
  <c r="B212" i="2"/>
  <c r="C212" i="2" l="1"/>
  <c r="B216" i="2"/>
  <c r="B218" i="2" l="1"/>
  <c r="C216" i="2"/>
  <c r="B220" i="2" l="1"/>
  <c r="C218" i="2"/>
  <c r="C220" i="2" l="1"/>
  <c r="B223" i="2"/>
  <c r="B225" i="2" l="1"/>
  <c r="C223" i="2"/>
  <c r="C225" i="2" l="1"/>
  <c r="B228" i="2"/>
  <c r="C228" i="2" l="1"/>
  <c r="B237" i="2"/>
  <c r="B243" i="2" l="1"/>
  <c r="B250" i="2" s="1"/>
  <c r="C237" i="2"/>
  <c r="C243" i="2" l="1"/>
  <c r="C250" i="2"/>
  <c r="B255" i="2"/>
  <c r="B257" i="2" s="1"/>
  <c r="C255" i="2" l="1"/>
  <c r="B259" i="2"/>
  <c r="C257" i="2"/>
  <c r="C259" i="2" l="1"/>
  <c r="B263" i="2"/>
  <c r="B265" i="2" l="1"/>
  <c r="C263" i="2"/>
  <c r="B267" i="2" l="1"/>
  <c r="C265" i="2"/>
  <c r="B269" i="2" l="1"/>
  <c r="C267" i="2"/>
  <c r="B271" i="2" l="1"/>
  <c r="C269" i="2"/>
  <c r="B273" i="2" l="1"/>
  <c r="C271" i="2"/>
  <c r="C273" i="2" l="1"/>
  <c r="B280" i="2"/>
  <c r="C280" i="2" l="1"/>
  <c r="B287" i="2"/>
  <c r="C287" i="2" l="1"/>
  <c r="B296" i="2"/>
  <c r="C296" i="2" l="1"/>
  <c r="B321" i="2"/>
  <c r="B328" i="2" s="1"/>
  <c r="B331" i="2" l="1"/>
  <c r="C321" i="2"/>
  <c r="C328" i="2"/>
  <c r="C331" i="2" l="1"/>
  <c r="B344" i="2"/>
  <c r="C344" i="2" l="1"/>
  <c r="B352" i="2"/>
  <c r="C352" i="2" l="1"/>
  <c r="B357" i="2"/>
  <c r="C357" i="2" l="1"/>
  <c r="B361" i="2"/>
  <c r="B363" i="2" l="1"/>
  <c r="C361" i="2"/>
  <c r="C363" i="2" l="1"/>
  <c r="B370" i="2"/>
  <c r="C370" i="2" l="1"/>
  <c r="B375" i="2"/>
  <c r="C375" i="2" l="1"/>
  <c r="C378" i="2"/>
  <c r="C377" i="2" l="1"/>
</calcChain>
</file>

<file path=xl/comments1.xml><?xml version="1.0" encoding="utf-8"?>
<comments xmlns="http://schemas.openxmlformats.org/spreadsheetml/2006/main">
  <authors>
    <author>Andrea Margarita Castillo Martinez</author>
    <author>Camilo Andres Rodriguez Monroy</author>
  </authors>
  <commentList>
    <comment ref="M10" authorId="0" shapeId="0">
      <text>
        <r>
          <rPr>
            <b/>
            <sz val="9"/>
            <color indexed="81"/>
            <rFont val="Tahoma"/>
            <family val="2"/>
          </rPr>
          <t>Cargo inicialmente ubicado en el Grupo de Emprendimiento Cultural del Viceministerio de la Creatividad y la Economia Naranja.
Por apoyo funcional actualmente se encuentra desempeñando el cargo de Asesor 1020-12 en el Grupo de Integracion, Acceso y Circulacion de la Direccion de Estrategia, Desarrollo y Emprendimiento.</t>
        </r>
      </text>
    </comment>
    <comment ref="M19" authorId="0" shapeId="0">
      <text>
        <r>
          <rPr>
            <b/>
            <sz val="9"/>
            <color indexed="81"/>
            <rFont val="Tahoma"/>
            <family val="2"/>
          </rPr>
          <t>Cargo inicialmente ubicado en el Despacho del Viceministerio de la Creatividad y la Economia Naranja.
Por apoyo funcional, actualmente se encuentra desempeñando el cargo de Secretario Ejecutivo 4210-18 en el Grupo de Servicio al Ciudadano de la  Secretaria General.</t>
        </r>
      </text>
    </comment>
    <comment ref="C211" authorId="1" shapeId="0">
      <text>
        <r>
          <rPr>
            <b/>
            <sz val="9"/>
            <color indexed="81"/>
            <rFont val="Tahoma"/>
            <family val="2"/>
          </rPr>
          <t>Camilo Andres Rodriguez Monroy:</t>
        </r>
        <r>
          <rPr>
            <sz val="9"/>
            <color indexed="81"/>
            <rFont val="Tahoma"/>
            <family val="2"/>
          </rPr>
          <t xml:space="preserve">
Hasta marzo de 2015 este cargo no tenía un número asignado. A partir de mayo es el 184 y la numeración continúa desde 185.</t>
        </r>
      </text>
    </comment>
    <comment ref="C213" authorId="1" shapeId="0">
      <text>
        <r>
          <rPr>
            <b/>
            <sz val="9"/>
            <color indexed="81"/>
            <rFont val="Tahoma"/>
            <family val="2"/>
          </rPr>
          <t>Camilo Andres Rodriguez Monroy:</t>
        </r>
        <r>
          <rPr>
            <sz val="9"/>
            <color indexed="81"/>
            <rFont val="Tahoma"/>
            <family val="2"/>
          </rPr>
          <t xml:space="preserve">
Hasta marzo de 2015, este empleo era el No. 184, a partir de mayo la numeración continúa desde 185.</t>
        </r>
      </text>
    </comment>
    <comment ref="M351" authorId="0" shapeId="0">
      <text>
        <r>
          <rPr>
            <b/>
            <sz val="9"/>
            <color indexed="81"/>
            <rFont val="Tahoma"/>
            <family val="2"/>
          </rPr>
          <t>Cargo inicialmente ubicado en el Despacho del Viceministro de la Creatividad y la Economia Naranja - Direccon de Comunicaciones.
Por reubicación, actualmente se encuentra desempeñando el cargo de Auxiliar Administrativo 4044-15 en el Grupo de Divulgacion y Prensa.</t>
        </r>
      </text>
    </comment>
  </commentList>
</comments>
</file>

<file path=xl/sharedStrings.xml><?xml version="1.0" encoding="utf-8"?>
<sst xmlns="http://schemas.openxmlformats.org/spreadsheetml/2006/main" count="19130" uniqueCount="4450">
  <si>
    <t>DESPACHO DEL MINISTRO</t>
  </si>
  <si>
    <t>Despacho</t>
  </si>
  <si>
    <t>#</t>
  </si>
  <si>
    <t>CARGO</t>
  </si>
  <si>
    <t>Ministro</t>
  </si>
  <si>
    <t>0005</t>
  </si>
  <si>
    <t>00</t>
  </si>
  <si>
    <t>Asesor</t>
  </si>
  <si>
    <t>1020</t>
  </si>
  <si>
    <t>15</t>
  </si>
  <si>
    <t>13</t>
  </si>
  <si>
    <t>08</t>
  </si>
  <si>
    <t>06</t>
  </si>
  <si>
    <t>Tecnico Operativo</t>
  </si>
  <si>
    <t>3132</t>
  </si>
  <si>
    <t>16</t>
  </si>
  <si>
    <t>Secretario Ejecutivo Desp. Min.</t>
  </si>
  <si>
    <t>4212</t>
  </si>
  <si>
    <t>26</t>
  </si>
  <si>
    <t>Secretario Ejecutivo</t>
  </si>
  <si>
    <t>4210</t>
  </si>
  <si>
    <t>22</t>
  </si>
  <si>
    <t>Auxiliar Administrativo</t>
  </si>
  <si>
    <t>4044</t>
  </si>
  <si>
    <t>Conductor Mecanico</t>
  </si>
  <si>
    <t>4103</t>
  </si>
  <si>
    <t>Grupo de Divulgación y Prensa</t>
  </si>
  <si>
    <t>12</t>
  </si>
  <si>
    <t>Profesional Especializado</t>
  </si>
  <si>
    <t>2028</t>
  </si>
  <si>
    <t>Profesional Universitario</t>
  </si>
  <si>
    <t>2044</t>
  </si>
  <si>
    <t>07</t>
  </si>
  <si>
    <t>17</t>
  </si>
  <si>
    <t>19</t>
  </si>
  <si>
    <t>10</t>
  </si>
  <si>
    <t>Jefe De Oficina</t>
  </si>
  <si>
    <t>0137</t>
  </si>
  <si>
    <t>20</t>
  </si>
  <si>
    <t>18</t>
  </si>
  <si>
    <t>Jefe Oficina Asesora</t>
  </si>
  <si>
    <t>1045</t>
  </si>
  <si>
    <t>SECRETARIA GENERAL</t>
  </si>
  <si>
    <t>Secretario General</t>
  </si>
  <si>
    <t>0035</t>
  </si>
  <si>
    <t>14</t>
  </si>
  <si>
    <t>09</t>
  </si>
  <si>
    <t>11</t>
  </si>
  <si>
    <t>Tecnico</t>
  </si>
  <si>
    <t>3100</t>
  </si>
  <si>
    <t>Operario Calificado</t>
  </si>
  <si>
    <t>4169</t>
  </si>
  <si>
    <t>Viceministro</t>
  </si>
  <si>
    <t>0020</t>
  </si>
  <si>
    <t>Director Tecnico</t>
  </si>
  <si>
    <t>0100</t>
  </si>
  <si>
    <t>Teatro Colón</t>
  </si>
  <si>
    <t>Director De Teatro</t>
  </si>
  <si>
    <t>0136</t>
  </si>
  <si>
    <t>Auxiliar De Escena</t>
  </si>
  <si>
    <t>3038</t>
  </si>
  <si>
    <t>23</t>
  </si>
  <si>
    <t>Restaurador</t>
  </si>
  <si>
    <t>2094</t>
  </si>
  <si>
    <t>Director General de Unidad Administrativa Especial</t>
  </si>
  <si>
    <t>0015</t>
  </si>
  <si>
    <t>Director De Museo</t>
  </si>
  <si>
    <t>Museologo</t>
  </si>
  <si>
    <t>Analista De Sistemas</t>
  </si>
  <si>
    <t>3003</t>
  </si>
  <si>
    <t>DIRECTIVO</t>
  </si>
  <si>
    <t>ASESOR</t>
  </si>
  <si>
    <t>PROFESIONAL</t>
  </si>
  <si>
    <t>TECNICO</t>
  </si>
  <si>
    <t>ASISTENCIAL</t>
  </si>
  <si>
    <t>Manual</t>
  </si>
  <si>
    <t>Pg</t>
  </si>
  <si>
    <t>DEPENDENCIA</t>
  </si>
  <si>
    <t>GRUPO INTERNO
DE TRABAJO</t>
  </si>
  <si>
    <t>1158/15</t>
  </si>
  <si>
    <t>2769/18</t>
  </si>
  <si>
    <t>3068/18</t>
  </si>
  <si>
    <t>UNIDAD ADMINISTRATIVA ESPECIAL MUSEO NACIONAL</t>
  </si>
  <si>
    <t>1183/15</t>
  </si>
  <si>
    <t>1510/15</t>
  </si>
  <si>
    <t>UNIDAD ADMINISTRATIVA ESPECIAL BIBLIOTECA NACIONAL</t>
  </si>
  <si>
    <t>Servicio al Ciudadano</t>
  </si>
  <si>
    <t>TOTAL CARGOS DESPACHO DEL MINISTRO 0005-00</t>
  </si>
  <si>
    <t>0601/19</t>
  </si>
  <si>
    <t>DESPACHO DEL VICEMINISTRO DE FOMENTO REGIONAL Y PATRIMONIO</t>
  </si>
  <si>
    <t>Contratos y Convenios</t>
  </si>
  <si>
    <t>0016/16</t>
  </si>
  <si>
    <t>Programa Nacional de Estímulos</t>
  </si>
  <si>
    <t>Patrimonio Inmaterial</t>
  </si>
  <si>
    <t>3275/18</t>
  </si>
  <si>
    <t>Produccion e Informacion</t>
  </si>
  <si>
    <t>TOTAL CARGOS DESPACHO DEL VICEMINISTRO 0020-00</t>
  </si>
  <si>
    <t>1125/16</t>
  </si>
  <si>
    <t>TOTAL CARGOS DIRECTOR DE UNIDAD ESPECIAL 0015-22</t>
  </si>
  <si>
    <t>TOTAL CARGOS SECRETARIO GENERAL 0035-22</t>
  </si>
  <si>
    <t>TOTAL CARGOS DIRECTOR TECNICO 0100-20</t>
  </si>
  <si>
    <t>3167/17</t>
  </si>
  <si>
    <t>TOTAL CARGOS JEFE DE OFICINA 0137-20</t>
  </si>
  <si>
    <t>TOTAL CARGOS DIRECTOR DE TEATRO 0136-17</t>
  </si>
  <si>
    <t>3300/15</t>
  </si>
  <si>
    <t>0770/17</t>
  </si>
  <si>
    <t>TOTAL CARGOS DIRECTOR DE MUSEO 0136-08</t>
  </si>
  <si>
    <t>0877/03 (Despacho Museo)</t>
  </si>
  <si>
    <t>0400/16</t>
  </si>
  <si>
    <t>0877/03 (Adscritos a Biblioteca)</t>
  </si>
  <si>
    <t>2121/15</t>
  </si>
  <si>
    <t>0877/03</t>
  </si>
  <si>
    <t>TOTAL CARGOS ASESOR 1020-13</t>
  </si>
  <si>
    <t>TOTAL CARGOS ASESOR 1020-12</t>
  </si>
  <si>
    <t>TOTAL CARGOS ASESOR 1020-11</t>
  </si>
  <si>
    <t>2211/17</t>
  </si>
  <si>
    <t>TOTAL CARGOS ASESOR 1020-10</t>
  </si>
  <si>
    <t>0070/16</t>
  </si>
  <si>
    <t>Colecciones y Servicios</t>
  </si>
  <si>
    <t>2862/16</t>
  </si>
  <si>
    <t>0044/17</t>
  </si>
  <si>
    <t xml:space="preserve">Patrimonio Cultural Mueble </t>
  </si>
  <si>
    <t>Programa de Fortalecimiento de Museos</t>
  </si>
  <si>
    <t>1211/05</t>
  </si>
  <si>
    <t>TOTAL CARGOS ASESOR 1020-08</t>
  </si>
  <si>
    <t>TOTAL CARGOS ASESOR 1020-07</t>
  </si>
  <si>
    <t>Patrimonio Cultural Inmueble Urbano</t>
  </si>
  <si>
    <t>0070/06</t>
  </si>
  <si>
    <t>Control Interno Disciplinario</t>
  </si>
  <si>
    <t>TOTAL CARGOS ASESOR 1020-06</t>
  </si>
  <si>
    <t>TOTAL CARGOS JEFE DE OFICINA ASESORA 1045-15</t>
  </si>
  <si>
    <t>3117/16</t>
  </si>
  <si>
    <t>0833/08</t>
  </si>
  <si>
    <t>TOTAL CARGOS PROFESIONAL ESPECIALIZADO 2028-19</t>
  </si>
  <si>
    <t>0224/18</t>
  </si>
  <si>
    <t>0339/16</t>
  </si>
  <si>
    <t>1560/15</t>
  </si>
  <si>
    <t>Literatura</t>
  </si>
  <si>
    <t>TOTAL CARGOS PROFESIONAL ESPECIALIZADO 2028-18</t>
  </si>
  <si>
    <t>TOTAL CARGOS PROFESIONAL ESPECIALIZADO 2028-17</t>
  </si>
  <si>
    <t>0726/18</t>
  </si>
  <si>
    <t>TOTAL CARGOS PROFESIONAL ESPECIALIZADO 2028-16</t>
  </si>
  <si>
    <t>Museo Colonial y Santa Clara</t>
  </si>
  <si>
    <t>TOTAL CARGOS PROFESIONAL ESPECIALIZADO 2028-15</t>
  </si>
  <si>
    <t>Danza</t>
  </si>
  <si>
    <t>TOTAL CARGOS PROFESIONAL ESPECIALIZADO 2028-14</t>
  </si>
  <si>
    <t>TOTAL CARGOS PROFESIONAL ESPECIALIZADO 2028-13</t>
  </si>
  <si>
    <t>TOTAL CARGOS PROFESIONAL ESPECIALIZADO 2028-12</t>
  </si>
  <si>
    <t>TOTAL CARGOS PROFESIONAL UNIVERSITARIO 2044-10</t>
  </si>
  <si>
    <t>TOTAL CARGOS PROFESIONAL UNIVERSITARIO 2044-07</t>
  </si>
  <si>
    <t>TOTAL CARGOS MUSEOLOGO 2094-15</t>
  </si>
  <si>
    <t>TOTAL CARGOS RESTAURADOR 2094-10</t>
  </si>
  <si>
    <t>TOTAL CARGOS RESTAURADOR 2094-07</t>
  </si>
  <si>
    <t>TOTAL CARGOS ANALISTA DE SISTEMAS 3003-17</t>
  </si>
  <si>
    <t>TOTAL CARGOS TECNICO OPERATIVO 3132-18</t>
  </si>
  <si>
    <t>TOTAL CARGOS TECNICO OPERATIVO 3132-17</t>
  </si>
  <si>
    <t>1408/05</t>
  </si>
  <si>
    <t>TOTAL CARGOS TECNICO OPERATIVO 3132-16</t>
  </si>
  <si>
    <t>TOTAL CARGOS TECNICO OPERATIVO 3132-14</t>
  </si>
  <si>
    <t>TOTAL CARGOS TECNICO OPERATIVO 3132-12</t>
  </si>
  <si>
    <t>TOTAL CARGOS TECNICO OPERATIVO 3132-10</t>
  </si>
  <si>
    <t>TOTAL CARGOS TECNICO OPERATIVO 3132-09</t>
  </si>
  <si>
    <t>TOTAL CARGOS TECNICO 3100-17</t>
  </si>
  <si>
    <t>TOTAL CARGOS TECNICO 3100-16</t>
  </si>
  <si>
    <t>TOTAL CARGOS TECNICO 3100-15</t>
  </si>
  <si>
    <t>TOTAL CARGOS TECNICO 3100-14</t>
  </si>
  <si>
    <t>TOTAL CARGOS TECNICO 3100-12</t>
  </si>
  <si>
    <t>TOTAL CARGOS AUXILIAR DE ESCENA 3038-13</t>
  </si>
  <si>
    <t>TOTAL CARGOS AUXILIAR DE ESCENA 3038-09</t>
  </si>
  <si>
    <t>TOTAL CARGOS SECRETARIO EJECUTIVO 4210-22</t>
  </si>
  <si>
    <t>TOTAL CARGOS SECRETARIO EJECUTIVO 4210-18</t>
  </si>
  <si>
    <t>TOTAL CARGOS SECRETARIO EJECUTIVO 4210-16</t>
  </si>
  <si>
    <t>1925/17</t>
  </si>
  <si>
    <t>TOTAL CARGOS AUXILIAR ADMINISTRATIVO 4044-18</t>
  </si>
  <si>
    <t>TOTAL CARGOS AUXILIAR ADMINISTRATIVO 4044-17</t>
  </si>
  <si>
    <t>TOTAL CARGOS AUXILIAR ADMINISTRATIVO 4044-16</t>
  </si>
  <si>
    <t>TOTAL CARGOS AUXILIAR ADMINISTRATIVO 4044-15</t>
  </si>
  <si>
    <t>TOTAL CARGOS AUXILIAR ADMINISTRATIVO 4044-14</t>
  </si>
  <si>
    <t>TOTAL CARGOS OPERARIO CALIFICADO 4169-13</t>
  </si>
  <si>
    <t>TOTAL CARGOS CONDUCTOR MECANICO 4103-17</t>
  </si>
  <si>
    <t>TOTAL CARGOS CONDUCTOR MECANICO 4103-15</t>
  </si>
  <si>
    <t>TOTAL CARGOS CONDUCTOR MECANICO 4103-13</t>
  </si>
  <si>
    <t>Carrera Administrativa</t>
  </si>
  <si>
    <t>Técnico</t>
  </si>
  <si>
    <t>Conductor Mecánico</t>
  </si>
  <si>
    <t>4</t>
  </si>
  <si>
    <t>DESPACHO DEL VICEMINISTRO DE LA CREATIVIDAD Y LA ECONOMIA NARANJA</t>
  </si>
  <si>
    <t>Técnico Operativo</t>
  </si>
  <si>
    <t>Director de Teatro</t>
  </si>
  <si>
    <t>Director Técnico</t>
  </si>
  <si>
    <t>DIRECCIÓN DE PATRIMONIO Y MEMORIA</t>
  </si>
  <si>
    <t>Jefe de Oficina</t>
  </si>
  <si>
    <t>NIVEL JERARQUICO</t>
  </si>
  <si>
    <t>CODIGO</t>
  </si>
  <si>
    <t>GRADO</t>
  </si>
  <si>
    <t>ID CARGO PLANTA</t>
  </si>
  <si>
    <t>No. NIVEL JERARQUICO</t>
  </si>
  <si>
    <t>INFORMACION GENERAL DEL CARGO</t>
  </si>
  <si>
    <t>N/A</t>
  </si>
  <si>
    <t>OFICINA DE CONTROL INTERNO</t>
  </si>
  <si>
    <t>OFICINA ASESORA DE PLANEACION</t>
  </si>
  <si>
    <t>OFICINA ASESORA JURIDICA</t>
  </si>
  <si>
    <t>Grupo de Infraestructura Cultural</t>
  </si>
  <si>
    <t>DIRECCIÓN DE FOMENTO REGIONAL</t>
  </si>
  <si>
    <t>DIRECCIÓN DE POBLACIONES</t>
  </si>
  <si>
    <t>DIRECCIÓN DE ARTES</t>
  </si>
  <si>
    <t>DIRECCIÓN DE AUDIOVISUALES, CINE Y MEDIOS INTERACTIVOS</t>
  </si>
  <si>
    <t>DIRECCIÓN DE ESTRATEGIA, DESARROLLO Y EMPRENDIMIENTO</t>
  </si>
  <si>
    <t>Museos de la Independencia y Quinta de Bolivar</t>
  </si>
  <si>
    <t>NATURALEZA DEL EMPLEO</t>
  </si>
  <si>
    <t xml:space="preserve">                                                             MINISTERIO DE CULTURA - PLANTA DE CARGOS Y PERSONAL</t>
  </si>
  <si>
    <t>I. IDENTIFICACIÓN</t>
  </si>
  <si>
    <t>Denominación del empleo</t>
  </si>
  <si>
    <t>Código</t>
  </si>
  <si>
    <t>Grado</t>
  </si>
  <si>
    <t>Número de cargos</t>
  </si>
  <si>
    <t>Uno (1)</t>
  </si>
  <si>
    <t>Dependencia</t>
  </si>
  <si>
    <t>Despacho Ministro de Cultura</t>
  </si>
  <si>
    <t>Cargo del jefe inmediato</t>
  </si>
  <si>
    <t>Presidente de la República</t>
  </si>
  <si>
    <t>ID Ministerio</t>
  </si>
  <si>
    <t>2.     Ley General de Cultura y sus decretos reglamentarios.</t>
  </si>
  <si>
    <t>4.     Ley General de Presupuesto.</t>
  </si>
  <si>
    <t>Orientación a resultados</t>
  </si>
  <si>
    <t>Liderazgo</t>
  </si>
  <si>
    <t>Orientación al usuario y al ciudadano.</t>
  </si>
  <si>
    <t>Planeación</t>
  </si>
  <si>
    <t>Transparencia</t>
  </si>
  <si>
    <t>Toma de decisiones</t>
  </si>
  <si>
    <t>Compromiso con la organización.</t>
  </si>
  <si>
    <t>Dirección y desarrollo de personal</t>
  </si>
  <si>
    <t>Conocimiento del entorno</t>
  </si>
  <si>
    <t>Despacho del Ministro</t>
  </si>
  <si>
    <t>Ministro de Cultura</t>
  </si>
  <si>
    <t>Asesorar, atender consultas, y asistir al Ministro en los temas que éste considere pertinentes para cumplir con la misión del Ministerio de Cultura.</t>
  </si>
  <si>
    <t>1.   Asesorar y asistir al Ministro en la formulación, coordinación y ejecución de los planes, programas y estrategias que se adelanten en el despacho, en cumplimiento de la misión de la entidad.</t>
  </si>
  <si>
    <t>2.   Organizar la ejecución de las labores del Despacho, conforme a las orientaciones del Ministro, informándole periódicamente sobre el desarrollo de las mismas.</t>
  </si>
  <si>
    <t>3.   Organizar con las diferentes dependencias del Ministerio, el apoyo que requiera el Ministro.</t>
  </si>
  <si>
    <t>4.   Seleccionar los asuntos que deban llevarse a conocimiento del Ministro, según los criterios impartidos por éste y resolver aquellos para los cuales esté autorizado.</t>
  </si>
  <si>
    <t>5.   Actuar como secretario de las reuniones, juntas y comités que se efectúen a solicitud del Ministro, cuando éste así lo considere.</t>
  </si>
  <si>
    <t>6.   Manejar la agenda de Ministro, citar a las personas a las cuales les dé audiencia, confirmar su asistencia e informar al Ministro sobre los compromisos concertados.</t>
  </si>
  <si>
    <t>7.   Proponer y articular las investigaciones, programas y proyectos que adelante el Despacho del Ministro en sus diferentes áreas, según le sea encomendado.</t>
  </si>
  <si>
    <t>8.   Actuar como enlace entre el Ministerio y la presidencia de la República para los asuntos de competencia de la Entidad para el cumplimiento de la misión.</t>
  </si>
  <si>
    <t>9.   Representar al Ministro en las reuniones, juntas y comités que se requieran.</t>
  </si>
  <si>
    <t>10. Preparar y presentar los informes sobre las actividades desarrolladas, con la oportunidad y periodicidad requeridas.</t>
  </si>
  <si>
    <t>1.     Ley General de Cultura y sus decretos reglamentarios.</t>
  </si>
  <si>
    <t>2.     Plan de desarrollo.</t>
  </si>
  <si>
    <t>Experticia profesional</t>
  </si>
  <si>
    <t>Construcción de relaciones</t>
  </si>
  <si>
    <t>Iniciativa</t>
  </si>
  <si>
    <t xml:space="preserve">Título profesional en las disciplinas académicas del núcleo básico de conocimiento en: Administración; Antropología y Artes Liberales; Artes Plásticas, Visuales y Afines; Ciencia Política, Relaciones Internacionales; Comunicación Social, Periodismo y Afines; Contaduría Pública; Derecho y Afines; Psicología; Filosofía, Teología y afines;  Geología e Historia; Educación; Lenguas Modernas, Literatura, Lingüística y Afines; Sociología, Trabajo Social y Afines.  </t>
  </si>
  <si>
    <t>Cuarenta y un (41) meses de experiencia profesional relacionada.</t>
  </si>
  <si>
    <t>Título de postgrado en la modalidad de especialización en áreas afines.</t>
  </si>
  <si>
    <t>Tarjeta o matrícula profesional en los casos reglamentados por la ley.</t>
  </si>
  <si>
    <t>VII. ALTERNATIVA</t>
  </si>
  <si>
    <t>Sesenta y cinco (65) meses de experiencia profesional relacionada.</t>
  </si>
  <si>
    <t>Despacho del Viceministro</t>
  </si>
  <si>
    <t>Viceministro de Cultura</t>
  </si>
  <si>
    <t>8.     Preparar y presentar los informes sobre las actividades desarrolladas, con la oportunidad y periodicidad requeridas.</t>
  </si>
  <si>
    <t>Título Profesional en las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</si>
  <si>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Cuarenta y seis (46) meses de experiencia profesional relacionada.</t>
  </si>
  <si>
    <t>Setenta (70) meses de experiencia profesional relacionada.</t>
  </si>
  <si>
    <t>Aportar elementos teóricos, técnicos y metodológicos para la divulgación de los planes, programas y actividades del Ministerio de Cultura, a través de los medios de comunicación tanto públicos como privados.</t>
  </si>
  <si>
    <t>1.     Preparar y desarrollar programas de divulgación de boletines y comunicados de prensa del Ministerio de Cultura.</t>
  </si>
  <si>
    <t>2.     Aportar elementos teóricos, técnicos, metodológicos y conceptuales al Despacho del  Ministro y a las diferentes dependencias del Ministerio, para la divulgación de los planes, programas y actividades de la entidad y el manejo de la imagen institucional en todo el territorio nacional.</t>
  </si>
  <si>
    <t>3.     Preparar en coordinación con las diferentes dependencias del Ministerio la información periodística que se requiera para conocimiento de la opinión pública.</t>
  </si>
  <si>
    <t>4.     Organizar la conformación del banco de imágenes en diferentes formatos  (fotografía, vídeo, etc.) para la difusión de la información generada al interior del Ministerio.</t>
  </si>
  <si>
    <t>5.     Definir y aprobar todos los contenidos tanto editoriales como gráficos de la página WEB del Ministerio.</t>
  </si>
  <si>
    <t>6.     Organizar y apoyar logísticamente los diferentes eventos que realiza el Ministerio de Cultura.</t>
  </si>
  <si>
    <t>7.     Mantener contacto permanente con la Secretaría de Información y Prensa de la Presidencia de la República y con las demás oficinas que cumplan labores similares en la administración pública, en todos los aspectos relacionados con la divulgación de las actividades y servicios del Ministerio.</t>
  </si>
  <si>
    <t>8.     Responder por los asuntos administrativos asignados y velar por su eficiencia y oportunidad.</t>
  </si>
  <si>
    <t>9.     Supervisar los contratos a cargo de la dependencia en sus aspectos técnicos y presupuestales.</t>
  </si>
  <si>
    <t>10.   Articular las estrategias de divulgación del Ministerio con las Entidades Adscrita y las U.A.E.</t>
  </si>
  <si>
    <t>11.   Elaborar, ejecutar y realizar seguimiento de las estrategias de divulgación de los planes, programas y proyectos del Ministerio de Cultura.</t>
  </si>
  <si>
    <t>12.   Preparar y presentar los informes sobre las actividades desarrolladas, con la oportunidad y periodicidad requeridas.</t>
  </si>
  <si>
    <t>13.   Las demás que le sean asignadas por la autoridad competente, de acuerdo con el área de desempeño y la naturaleza del empleo.</t>
  </si>
  <si>
    <t>1.     Derecho de la Información en entidades públicas.</t>
  </si>
  <si>
    <t>2.     Manejo de  fuentes, relaciones públicas y medios de comunicación.</t>
  </si>
  <si>
    <t>3.     Sector cultural del país.</t>
  </si>
  <si>
    <t>Orientación al usuario y al ciudadano</t>
  </si>
  <si>
    <t>Compromiso con la organización</t>
  </si>
  <si>
    <t>Título Profesional en las disciplinas académicas del núcleo básico de conocimiento en:  Administración; Economía; Artes Plásticas Visuales y Afines; Artes Representativas; Educación; Antropología, Artes Liberales; Bibliotecología, Otros Ciencias Sociales y Humanas; Ciencia Política, Relaciones Internacionales;  Comunicación Social, Periodismo y Afines; Lenguas Modernas, Literatura, Lingüística y Afines; Psicología.</t>
  </si>
  <si>
    <t>Cargo del Jefe Inmediato</t>
  </si>
  <si>
    <t>Título Profesional en la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</si>
  <si>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Secretaría General</t>
  </si>
  <si>
    <t>Asesorar y apoyar en el diseño, ejecución, seguimiento y evaluación de los diferentes planes, programas, proyectos y actividades que adelante el Despacho; así como apoyar o adelantar las acciones correspondientes para la conceptualización, resolución y trámite de los asuntos que le sean encomendados.</t>
  </si>
  <si>
    <t>2.       Atender las actividades que sean encomendadas para el desarrollo de las funciones de la Secretaría General de manera articulada con las demás dependencias para el logro de los fines propuestos.</t>
  </si>
  <si>
    <t>4.     Plan Nacional de Desarrollo.</t>
  </si>
  <si>
    <t>10.   Preparar y presentar los informes sobre las actividades desarrolladas, con la oportunidad y periodicidad requeridas.</t>
  </si>
  <si>
    <t>11.   Las demás que le sean asignadas por la autoridad competente, de acuerdo con el área de desempeño y la naturaleza del empleo.</t>
  </si>
  <si>
    <t>Treinta y un  (31) meses de experiencia profesional relacionada.</t>
  </si>
  <si>
    <t>Cincuenta y cinco (55) meses de experiencia profesional relacionada.</t>
  </si>
  <si>
    <t xml:space="preserve">Asesor </t>
  </si>
  <si>
    <t>Grupo de Defensa Judicial y Jurisdicción Coactiva</t>
  </si>
  <si>
    <t>Oficina Asesora de Jurídica</t>
  </si>
  <si>
    <t>Jefe Oficina Asesora de Jurídica</t>
  </si>
  <si>
    <t>Asesorar y aportar conocimientos en los asuntos jurídicos del Ministerio de Cultura, para garantizar el cumplimiento de los requerimientos legales y técnico jurídicos propios de la gestión del Ministerio, así como preparar los proyectos de respuesta a derechos de petición y consultas orientadas a ejercer la defensa judicial de la entidad.</t>
  </si>
  <si>
    <t>1.       Representar judicial y extrajudicialmente al Ministerio de Cultura ante cualquier autoridad, previo el otorgamiento del respectivo poder por parte del Ministerio.</t>
  </si>
  <si>
    <t>2.       Preparar la defensa judicial y extrajudicial del Ministerio de conformidad con las normas vigentes aplicables al caso y con la situación fáctica existente en la entidad.</t>
  </si>
  <si>
    <t>3.       Elaborar, estudiar y conceptuar sobre los proyectos, decretos, resoluciones y demás actos administrativos en materia cultural que deba expedir o proponer el Ministerio y que sean sometidos a su consideración.</t>
  </si>
  <si>
    <t>4.       Resolver las consultas formuladas por los organismos públicos y privados, así como los usuarios y particulares, de conformidad con las normas que rigen los servicios y funciones del Ministerio, y las aplicables en la materia.</t>
  </si>
  <si>
    <t>5.       Desarrollar la jurisdicción coactiva para el cobro de las acreencias a favor del Ministerio.</t>
  </si>
  <si>
    <t>6.       Preparar y presentar los proyectos de reglamentación en materia cultural, necesarios para el debido cumplimiento de las funciones a cargo del Ministerio, velando por su compatibilidad con las normas vigentes.</t>
  </si>
  <si>
    <t>7.       Asesorar jurídicamente a las Dependencias, Unidades Administrativas Especiales y Entidades adscritas al Ministerio de Cultura en la implementación de los programas y proyectos que se requieran para el desarrollo de las políticas culturales.</t>
  </si>
  <si>
    <t>8.       Administrar el sistema de información el sistema de información de la Agencia Nacional de Defensa Jurídica del Estado.</t>
  </si>
  <si>
    <t>9.       Ejercer la Secretaría Técnica del Comité de Defensa Judicial y Conciliación del Ministerio.</t>
  </si>
  <si>
    <t>10.   Preparar y presentar los informes sobre las actividades desarrolladas, con la oportunidad y periodicidad requeridas.</t>
  </si>
  <si>
    <t>11.   Las demás que le sean asignadas por la autoridad competente, de acuerdo con el área de desempeño y la naturaleza del empleo.</t>
  </si>
  <si>
    <t>2.     Normatividad en materia cultural y constitucional, administrativa, civil, comercial, laboral, internacional, tributaria y demás aplicables al sector cultura.</t>
  </si>
  <si>
    <t>3.     Jurisprudencia y doctrina jurídica en materia cultural.</t>
  </si>
  <si>
    <t>4.     Jurisdicción coactiva.</t>
  </si>
  <si>
    <t>Título Profesional en las disciplinas académicas del núcleo básico de conocimiento en: Derecho y Afines.</t>
  </si>
  <si>
    <t>Veintiún (21) meses de experiencia profesional relacionada.</t>
  </si>
  <si>
    <t>Cuarenta y cinco (45) meses de experiencia profesional relacionada.</t>
  </si>
  <si>
    <t>Despacho Secretaría General</t>
  </si>
  <si>
    <t>Asesorar y apoyar la ejecución, el seguimiento y la evaluación de las diferentes actividades que se adelanten en el Despacho de la Secretaría General, así como apoyar las acciones correspondientes para la resolución y trámite de los asuntos que le sean encomendados.</t>
  </si>
  <si>
    <t>1.       Atender consultas, prestar asistencia técnica y apoyar a los diferentes grupos que hacen parte de la Secretaría General en la formulación y ejecución de los planes de acción de acuerdo a las directrices  impartidas.</t>
  </si>
  <si>
    <t>3.       Apoyar con la revisión y conceptualización de las solicitudes de certificados de disponibilidad presupuestal para la ejecución de los planes de acción de la entidad, con posterioridad a la revisión de los planes de contratación para firma del Secretario General.</t>
  </si>
  <si>
    <t xml:space="preserve">4.       Realizar seguimiento a las solicitudes del Despacho de la Ministra y del Secretario General en lo que respecta a la realización de actividades, eventos, encuentros y demás solicitudes de índole logístico. </t>
  </si>
  <si>
    <t>5.       Realizar la supervisión del funcionamiento y operatividad del software de comisiones para garantizar el control del proceso de acuerdo con la normatividad y lineamientos expedidos.</t>
  </si>
  <si>
    <t>6.       Resolver las consultas formuladas por los organismos públicos y privados, así como los usuarios y particulares, de conformidad con las normas que rigen los servicios y funciones del Ministerio, y las aplicables en la materia.</t>
  </si>
  <si>
    <t>7.       Participar en representación del Ministerio, en reuniones, consejos, juntas, comités de carácter oficial, cuando sea convocado o delegado por la autoridad competente.</t>
  </si>
  <si>
    <t>8.   Recolectar, procesar y analizar la información que requiera el Secretario General para la toma de decisiones de acuerdo con las directrices impartidas.</t>
  </si>
  <si>
    <t>9.     Preparar y presentar los informes sobre las actividades desarrolladas, con la oportunidad y periodicidad requeridas.</t>
  </si>
  <si>
    <t>10.     Las demás que le sean asignadas por la autoridad competente, de acuerdo con el área de desempeño y la naturaleza del empleo.</t>
  </si>
  <si>
    <t>V. CONOCIMIENTOS BÁSICOS O ESENCIALES</t>
  </si>
  <si>
    <t>2      Normatividad vigente sobre contratación estatal y Presupuesto Público.</t>
  </si>
  <si>
    <t>3.     Plan Nacional de Desarrollo.</t>
  </si>
  <si>
    <t>Título Profesional en las disciplinas académicas del núcleo básico de conocimiento en:  Administración; Economía; Contaduría Pública; Ciencia Política, Relaciones Internacionales; Derecho y Afines; Ingeniería de Sistemas, Telemática y Afines; Ingeniería Industrial y Afines.</t>
  </si>
  <si>
    <t>Treinta y cinco (35) meses de experiencia profesional relacionada.</t>
  </si>
  <si>
    <t xml:space="preserve">Título Profesional en las disciplinas académicas del núcleo básico de conocimiento en:  Administración; Economía; Contaduría Pública; Ciencia Política, Relaciones Internacionales; Derecho y Afines; Ingeniería de Sistema, Telemática y Afines;  Ingeniería Industrial y Afines. </t>
  </si>
  <si>
    <t>Once (11) meses de experiencia profesional relacionada.</t>
  </si>
  <si>
    <t>7.    Preparar y presentar los informes sobre las actividades desarrolladas, con la oportunidad y periodicidad requeridas.</t>
  </si>
  <si>
    <t>1.     Atención al usuario.</t>
  </si>
  <si>
    <t>3.     Herramientas sistematizadas para procesamiento de textos, bases de datos, hojas de cálculo y presentaciones.</t>
  </si>
  <si>
    <t>Experticia técnica</t>
  </si>
  <si>
    <t>Trabajo en Equipo</t>
  </si>
  <si>
    <t>Creatividad e innovación</t>
  </si>
  <si>
    <t>Quince (15) meses de experiencia relacionada o laboral.</t>
  </si>
  <si>
    <t>Diploma de bachiller</t>
  </si>
  <si>
    <t>Cincuenta y un (51) meses de experiencia relacionada o laboral.</t>
  </si>
  <si>
    <t>Grupo de Procesos Organizacionales</t>
  </si>
  <si>
    <t>Unidad Administrativa Especial Biblioteca Nacional</t>
  </si>
  <si>
    <t>Coordinador Grupo de Procesos Organizacionales</t>
  </si>
  <si>
    <t>Realizar actividades técnicas encaminadas a la recepción, revisión, clasificación de documentos e información; elaborar documentos, mantener registros, atender usuarios internos y externos y realizar labores de apoyo técnico en la dependencia asignada.</t>
  </si>
  <si>
    <t>1.     Consolidar la información relacionada con los procesos internos de la dependencia, de acuerdo con las instrucciones recibidas.</t>
  </si>
  <si>
    <t>2.     Realizar actividades de ajuste y normalización de la información registrada y elaborar los reportes correspondientes.</t>
  </si>
  <si>
    <t>3.    Realizar los procesos de recepción y clasificación de documentos e información de la dependencia.</t>
  </si>
  <si>
    <t>4.     Informar al superior inmediato sobre las inconsistencias o anomalías relacionadas con los equipos, elementos o documentos asignados.</t>
  </si>
  <si>
    <t>5.    Apoyar en la comprensión y la ejecución de los procesos de organización del archivo de gestión del área de desempeño, aplicando la Tabla de Retención Documental.</t>
  </si>
  <si>
    <t>6.    Apoyar la elaboración del inventario documental del área de desempeño diligenciando el formato único de inventario</t>
  </si>
  <si>
    <t>7.    Apoyar la elaboración y la ejecución de las transferencias documentales al Archivo Central del Ministerio.</t>
  </si>
  <si>
    <t>8.   Preparar y presentar los informes sobre las actividades desarrolladas, con la oportunidad y periodicidad requeridas.</t>
  </si>
  <si>
    <t>9.   Las demás que le sean asignadas por la autoridad competente, de acuerdo con el área de desempeño y la naturaleza del empleo.</t>
  </si>
  <si>
    <t>1.   Atención al usuario.</t>
  </si>
  <si>
    <t>2.  Técnicas de archivo.</t>
  </si>
  <si>
    <t>3.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</si>
  <si>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Contaduría Pública; Economía; Bibliotecología, Otros Ciencias Sociales y Humanas; Ingeniería Industrial y Afines.</t>
  </si>
  <si>
    <t>Tres (3) meses de experiencia relacionada o laboral.</t>
  </si>
  <si>
    <t>Título de Formación Técnica Profesional en las disciplinas académicas del núcleo básico de conocimiento en: Administración; Contaduría Pública; Economía; Bibliotecología, Otros Ciencias Sociales y Humanas; Ingeniería Industrial y Afines.</t>
  </si>
  <si>
    <t>Seis (6) meses de experiencia relacionada o laboral.</t>
  </si>
  <si>
    <t>Secretario Ejecutivo de Despacho</t>
  </si>
  <si>
    <t>Despacho del Ministro o Viceministro</t>
  </si>
  <si>
    <t>Ministro o Viceministro de Cultura</t>
  </si>
  <si>
    <t>Recepcionar, revisar, clasificar y asegurar documentos e información; redactar correspondencia y mantener actualizado el sistema de información. Atender, orientar y suministrar información eficientemente a los diferentes usuarios.</t>
  </si>
  <si>
    <t xml:space="preserve">1.   Manejar la agenda del Despacho, citar a las personas a las cuales les dé audiencia, confirmar su asistencia e informar al Despacho sobre los compromisos concertados. </t>
  </si>
  <si>
    <t>2.   Agendar  con el Grupo de Prensa las citaciones a los periodistas que el Despacho determine y confirmar su asistencia.</t>
  </si>
  <si>
    <t>3.   Redactar correspondencia de rutina de acuerdo con las instrucciones impartidas por el Despacho.</t>
  </si>
  <si>
    <t>4.   Confirmar la asistencia de las personas del Ministerio que deban participar en reuniones, eventos, consejos, juntas y comités programados por el Despacho.</t>
  </si>
  <si>
    <t>5.   Radicar, tramitar y hacer el seguimiento de la correspondencia enviada y recibida en el Despacho; revisar la correspondencia y seleccionar la que deba ser atendida directamente por el Despacho y direccionar a las demás dependencias según sea el caso.</t>
  </si>
  <si>
    <t>6.   Elaborar las solicitudes de pedidos de elementos y suministros para el Despacho.</t>
  </si>
  <si>
    <t>7.   Tramitar las novedades de personal de los funcionarios del Despacho y las solicitudes de índole administrativo que se requieran, previa autorización.</t>
  </si>
  <si>
    <t>8.   Desempeñar funciones de oficina y de asistencia administrativa relacionadas con la organización del archivo de gestión del área de desempeño, aplicando la Tabla de Retención Documental</t>
  </si>
  <si>
    <t>9.   Desempeñar funciones de oficina realizando la elaboración del inventario documental del área de desempeño, diligenciando el formato único de inventario</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</si>
  <si>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</si>
  <si>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</si>
  <si>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2.     Técnicas de archivo.</t>
  </si>
  <si>
    <t>Manejo de la información.</t>
  </si>
  <si>
    <t>Adaptación al cambio.</t>
  </si>
  <si>
    <t>Disciplina.</t>
  </si>
  <si>
    <t>Relaciones interpersonales.</t>
  </si>
  <si>
    <t>Colaboración.</t>
  </si>
  <si>
    <t>Título de Formación Técnica Profesional en las disciplinas académicas del núcleo básico de conocimiento en: Administración, Contaduría Pública; Economía.</t>
  </si>
  <si>
    <t>Doce (12) meses de experiencia relacionada o laboral.</t>
  </si>
  <si>
    <t>Aprobación de tres (3) años de educación superior en la en la modalidad de formación tecnológica o profesional o universitaria en las disciplinas académicas del núcleo básico de conocimiento en: Administración; Contaduría Pública; Economía.</t>
  </si>
  <si>
    <t>Dieciocho (18) meses de experiencia relacionada o  laboral.</t>
  </si>
  <si>
    <t>Recepcionar, revisar, clasificar y archivar documentos e información, elaborar documentos y administrar el sistema de información del Despacho de la Secretaría General.</t>
  </si>
  <si>
    <t>1.      Recepcionar, radicar, revisar, clasificar, distribuir y controlar documentos, datos y elementos relacionados con asuntos de la dependencia, de acuerdo con las normas y procedimientos respectivos.</t>
  </si>
  <si>
    <t>2.      Redactar correspondencia de rutina, de acuerdo con las instrucciones y normas actuales.</t>
  </si>
  <si>
    <t>3.      Mantener actualizado el sistema de información de correspondencia de la dependencia para la oportuna y rápida consulta del mismo.</t>
  </si>
  <si>
    <t>4.      Orientar adecuadamente a los usuarios y suministrar información, documentos o elementos que le sean solicitados, de conformidad con los trámites, las autorizaciones y procedimientos establecidos.</t>
  </si>
  <si>
    <t>5.      Realizar de acuerdo con las instrucciones recibidas, el pedido de elementos de la oficina, con principios de racionalidad y economía.</t>
  </si>
  <si>
    <t>6.      Informar al superior inmediato en forma oportuna, sobre las inconsistencias o anomalías relacionadas con los asuntos, elementos o documentos encomendados.</t>
  </si>
  <si>
    <t>7.      Adoptar mecanismos para la conservación, buen uso y seguridad de los elementos, documentos y registros, con el fin de aportar en  la mejora continua de la dependencia.</t>
  </si>
  <si>
    <t>8.      Adelantar actividades de asistencia a los profesionales del área de acuerdo con las instrucciones recibidas.</t>
  </si>
  <si>
    <t>9.      Digitar información y elaborar cuadros, informes, estadísticas y datos concernientes a los programas desarrollados por la dependencia.</t>
  </si>
  <si>
    <t>10.    Realizar actividades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</si>
  <si>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</si>
  <si>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</si>
  <si>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</si>
  <si>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14.    Preparar y presentar los informes sobre las actividades desarrolladas, con la oportunidad y periodicidad requeridas.</t>
  </si>
  <si>
    <t>15.    Las demás que le sean asignadas por la autoridad competente, de acuerdo con el área de desempeño y la naturaleza del empleo.</t>
  </si>
  <si>
    <t>Aprobación de dos (2) años de educación superior de pregrado en las disciplinas académicas del núcleo básico de conocimiento en: Administración; Contaduría Pública; Economía.</t>
  </si>
  <si>
    <t>Treinta (30) meses de experiencia relacionada o laboral.</t>
  </si>
  <si>
    <t>Grupo de Gestión Administrativa y de Servicios</t>
  </si>
  <si>
    <t>Coordinador Grupo de Gestión Administrativa y de Servicios</t>
  </si>
  <si>
    <t>Recepcionar, revisar, clasificar y asegurar documentos e información, redactar correspondencia y mantener actualizado el sistema de información, atender, orientar y suministrar información eficientemente a los diferentes usuarios y apoyar las labores del Grupo relacionadas con elementos de consumo y elementos devolutivos.</t>
  </si>
  <si>
    <t>8.      Digitar información y elaborar cuadros, informes, estadísticas y datos concernientes a los programas desarrollados por la dependencia.</t>
  </si>
  <si>
    <t>9.      Realizar actividades de asistencia administrativa relacionadas con la organización del archivo de gestión del área de desempeño, aplicando la Tabla de Retención Documental</t>
  </si>
  <si>
    <t>10.    Desempeñar funciones de oficina realizando la elaboración del inventario documental del área de desempeño, diligenciando el formato único de inventario</t>
  </si>
  <si>
    <t>11.    Desempeñar funciones de oficina elaborando y ejecutando las transferencias documentales al Archivo Central del Ministerio.</t>
  </si>
  <si>
    <t>12.    Recibir y efectuar llamadas telefónicas, para verificar el avance de los diferentes procesos de la Dependencia, de manera oportuna y de acuerdo con las orientaciones del Jefe Inmediato.</t>
  </si>
  <si>
    <t>13.    Preparar y presentar los informes sobre las actividades desarrolladas, con la oportunidad y periodicidad requeridas.</t>
  </si>
  <si>
    <t>14.    Las demás que le sean asignadas por la autoridad competente, de acuerdo con el área de desempeño y la naturaleza del empleo.</t>
  </si>
  <si>
    <t>Quince (15) meses de experiencia laboral.</t>
  </si>
  <si>
    <t>Donde se asigne</t>
  </si>
  <si>
    <t>Director/Jefe/Coordinador de la dependencia asignada</t>
  </si>
  <si>
    <t>Recepcionar, revisar, clasificar y archivar documentos e información, elaborar documentos y administrar el sistema de información de la dependencia asignada.</t>
  </si>
  <si>
    <t>1.     Revisar, analizar, codificar, registrar y tramitar documentos relacionados con asuntos de competencia de la dependencia asignada, de acuerdo con las normas y procedimientos respectivos.</t>
  </si>
  <si>
    <t>2.     Elaborar y mantener actualizado los registros de carácter técnico y administrativo; verificar la exactitud de los mismos y presentar los informes correspondientes.</t>
  </si>
  <si>
    <t xml:space="preserve">3.     Responder por la seguridad de elementos, documentos y registros de carácter manual, mecánico o electrónico y adoptar mecanismos para la conservación y el buen uso de los mismos. </t>
  </si>
  <si>
    <t>4.     Orientar a los usuarios y suministrar información, documentos o elementos que le sean solicitados, de conformidad con los trámites, autorizaciones y procedimientos establecidos.</t>
  </si>
  <si>
    <t>5.     Informar a la dependencia asignada en forma oportuna, sobre las inconsistencias o anomalías relacionadas con los asuntos, elementos o documentos encomendados.</t>
  </si>
  <si>
    <t>7.     Elaborar cuadros de diversa naturaleza y presentar los informes que le sean solicitados en relación con sus funciones.</t>
  </si>
  <si>
    <t>8.     Efectuar diligencias externas cuando las necesidades del servicio las requieran.</t>
  </si>
  <si>
    <t>9.     Brindar asistencia en los aspectos logísticos de las reuniones, consejos, juntas, comités y demás eventos de la dependencia asignada.</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</si>
  <si>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</si>
  <si>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</si>
  <si>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</si>
  <si>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</si>
  <si>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14.   Preparar y presentar los informes sobre las actividades desarrolladas, con la oportunidad y periodicidad requeridas.</t>
  </si>
  <si>
    <t>15.   Las demás que le sean asignadas por la autoridad competente, de acuerdo con el área de desempeño y la naturaleza del empleo.</t>
  </si>
  <si>
    <t>2.     Generalidades de contabilidad.</t>
  </si>
  <si>
    <t>Diploma de Bachiller</t>
  </si>
  <si>
    <t xml:space="preserve">Donde se asigne </t>
  </si>
  <si>
    <t>Quien ejerza la supervisión directa</t>
  </si>
  <si>
    <t>Conducir y responder por el vehículo asignado de manera responsable, respetando las normas y procedimientos establecidos y cumpliendo  oportuna y eficientemente con las diligencias encomendadas.</t>
  </si>
  <si>
    <t xml:space="preserve">1. Conducir el vehículo que le sea asignado, respetando las disposiciones de tránsito y normas de seguridad, teniendo en cuenta el horario establecido y las instrucciones del superior inmediato o del jefe de la dependencia a donde se le asigne. </t>
  </si>
  <si>
    <t xml:space="preserve">2. Velar por el mantenimiento, seguridad y estado de funcionamiento del vehículo así como solicitar oportunamente los lubricantes, combustibles y demás servicios e insumos que se requieran para tal fin. </t>
  </si>
  <si>
    <t>3. Responder ante el Ministerio por el vehículo, herramientas y demás accesorios de dotación e informar oportunamente sobre los desperfectos mecánicos que se ocasione al vehículo por el uso normal de este.</t>
  </si>
  <si>
    <t>4. Efectuar reparaciones menores, estableciendo fallas o averías, cambiando llantas o neumáticos y demás labores de mantenimiento.</t>
  </si>
  <si>
    <t>5. Adelantar gestiones ante las aseguradoras y las autoridades de tránsito cuando sea necesario.</t>
  </si>
  <si>
    <t>6.  Registrar en los formularios correspondientes, el  recorrido diario, consumo de combustible, lubricantes u otros consumos del vehículo asignado según lo establecido.</t>
  </si>
  <si>
    <t>7.  Permanecer en el lugar de trabajo dispuesto a cumplir sus funciones en el momento oportuno y responder por los servicios que le sean encomendados.</t>
  </si>
  <si>
    <t>8. Realizar las gestiones necesarias para asegurar la ejecución de los planes, programas y proyectos en los que interviene en razón del cargo.</t>
  </si>
  <si>
    <t>9. Cumplir la misión y los objetivos de la dependencia a la que se encuentra adscrito y la ejecución de los procesos en que interviene en razón del cargo.</t>
  </si>
  <si>
    <t>10.   Proponer, preparar e implementar los procedimientos e instrumentos requeridos para mejorar la prestación de los servicios a cargo de la entidad.</t>
  </si>
  <si>
    <t>11.  Preparar y presentar los informes sobre las actividades desarrolladas, con la oportunidad y periodicidad requeridas.</t>
  </si>
  <si>
    <t>12.   Las demás que le sean asignadas por la autoridad competente, de acuerdo con el área de desempeño y la naturaleza del empleo.</t>
  </si>
  <si>
    <t>1.     Normatividad de tránsito vigente.</t>
  </si>
  <si>
    <t>2.     Conocimientos básicos en mecánica y electricidad automotriz.</t>
  </si>
  <si>
    <t>Diploma de Bachiller y licencia de conducción categoría B2 o C2.</t>
  </si>
  <si>
    <t>Veinte (20) meses de experiencia laboral.</t>
  </si>
  <si>
    <t>Despacho Viceministro</t>
  </si>
  <si>
    <t>Título profesional y título de postgrado en áreas relacionadas con las funciones del empleo.</t>
  </si>
  <si>
    <t>Veinticinco (25) meses de experiencia profesional relacionada.</t>
  </si>
  <si>
    <t>Asesorar y realizar programas y proyectos orientados a fortalecer la infraestructura cultural al servicio de las comunidades a nivel nacional.</t>
  </si>
  <si>
    <t>5.    Preparar y presentar los informes sobre las actividades desarrolladas, con la oportunidad y periodicidad requeridas.</t>
  </si>
  <si>
    <t>1.     Normatividad vigente sobre contratación estatal.</t>
  </si>
  <si>
    <t>Cincuenta y un (51) meses de experiencia profesional relacionada.</t>
  </si>
  <si>
    <t>Grupo de Contratos y Convenios – Secretaría General</t>
  </si>
  <si>
    <t>Aportar elementos conceptuales  técnico-jurídicos y realizar gestiones dirigidas a desarrollar la actividad contractual que requiere el Ministerio, con el fin de ejecutar los recursos de la entidad cumpliendo con las disposiciones legales</t>
  </si>
  <si>
    <t>1.   Absolver consultas, prestar asistencia técnica y emitir conceptos legales en los asuntos encomendados, en consonancia con los criterios establecidos por la Oficina Asesora de Jurídica.</t>
  </si>
  <si>
    <t>2.   Revisar los actos administrativos que se produzcan en los diferentes procesos o procedimientos de contratación administrativa en todas sus etapas para firma del ordenador del gasto.</t>
  </si>
  <si>
    <t>3.   Realizar los análisis jurídicos de las propuestas que se presenten en los diferentes procesos contractuales que adelante la dependencia.</t>
  </si>
  <si>
    <t>4.   Realizar la legalización de contratos y demás trámites inherentes a la contratación.</t>
  </si>
  <si>
    <t>5.   Aportar elementos jurídicos a las diferentes dependencias del Ministerio, en los asuntos relacionados con el proceso de contratación.</t>
  </si>
  <si>
    <t>6.   Brindar asistencia técnica en la liquidación de contratos y convenios a las diferentes dependencias del Ministerio.</t>
  </si>
  <si>
    <t>7.   Preparar y presentar los informes sobre las actividades desarrolladas, con la oportunidad y periodicidad requeridas.</t>
  </si>
  <si>
    <t>3.     Jurisprudencia y doctrina de los entes culturales.</t>
  </si>
  <si>
    <t>4.     Normatividad en materia constitucional, administrativa y cultural.</t>
  </si>
  <si>
    <t>Título Profesional en las disciplinas académicas del núcleo básico de conocimiento en: Derecho y  afines.</t>
  </si>
  <si>
    <t>Setenta (70) meses de experiencia profesional relacionada</t>
  </si>
  <si>
    <t>Grupo Programa Nacional de Estímulos a la Creación y a la Investigación</t>
  </si>
  <si>
    <t>Asesorar y aportar elementos conceptuales y teóricos, para el desarrollo de las convocatorias y programas dirigidos a fomentar y fortalecer los procesos artísticos y culturales a través del reconocimiento y estímulo económico brindado a los artistas, investigadores, académicos, gestores e instituciones culturales.</t>
  </si>
  <si>
    <t xml:space="preserve">1.     Asesorar al Viceministro en la formulación de políticas culturales o planes de acción que deban ser adoptados para el cumplimiento de los objetivos del Programa Nacional de Estímulos a la Creación y a la Investigación. </t>
  </si>
  <si>
    <t>2.     Asistir técnica y profesionalmente al Viceministro y demás dependencias para el desarrollo del Programa Nacional de Estímulos.</t>
  </si>
  <si>
    <t>3.     Asesorar y apoyar a las Dependencias del Ministerio en la gestión de convenios nacionales e internacionales en materia cultural y propender por su desarrollo.</t>
  </si>
  <si>
    <t>4.     Aportar elementos técnicos, conceptuales y metodológicos al Despacho del Viceministro en el desarrollo de estrategias de seguimiento a los planes, programas y proyectos que se adelanten y sugerir las recomendaciones del caso.</t>
  </si>
  <si>
    <t>5.     Realizar las actividades programadas por el Despacho, que le sean asignadas y participar en los diferentes foros y seminarios nacionales e internacionales sobre la actividad cultural.</t>
  </si>
  <si>
    <t>6.    Preparar y presentar los informes sobre las actividades desarrolladas, con la oportunidad y periodicidad requeridas.</t>
  </si>
  <si>
    <t>7.   Las demás que le sean asignadas por la autoridad competente, de acuerdo con el área de desempeño y la naturaleza del empleo.</t>
  </si>
  <si>
    <t>2.     Normatividad vigente sobre contratación estatal en temas administrativos.</t>
  </si>
  <si>
    <t>3.     Formulación, elaboración y evaluación de proyectos.</t>
  </si>
  <si>
    <t xml:space="preserve">Asesorar y aportar elementos conceptuales, teóricos, técnicos y metodológicos al Despacho del Viceministro de Cultura para el análisis, investigación, planeación, desarrollo, seguimiento y control de los proyectos y programas del área. </t>
  </si>
  <si>
    <t>1.    Asistir al Viceministro en la formulación, coordinación y ejecución de políticas y planes del despacho.</t>
  </si>
  <si>
    <t>2.    Realizar las actividades dirigidas al desarrollo de las funciones asignadas y hacer el seguimiento respectivo.</t>
  </si>
  <si>
    <t>3.    Realizar actividades en los diferentes proyectos y programas que deban ser desarrollados para el fortalecimiento institucional, estableciendo los mecanismos que garanticen su planeación y gestión.</t>
  </si>
  <si>
    <t>4.    Atender consultas, prestar asistencia técnica y emitir conceptos en los asuntos encomendados por el Viceministro.</t>
  </si>
  <si>
    <t>5.    Apoyar al Viceministro de Cultura en el control de la información proporcionada por las entidades en las que el Ministro de Cultura haya delegado la participación del Ministerio en la figura del Viceministro, y producir los informes que con respecto a dicha información le sean solicitados.</t>
  </si>
  <si>
    <t>6.    Planear, ejecutar, revisar y controlar actividades, programas o investigaciones que adelante el Despacho del Viceministro en sus diferentes áreas, según le sea encomendado.</t>
  </si>
  <si>
    <t>7.    Participar en representación del Ministerio en reuniones, consejos, juntas, comités de carácter oficial, cuando sea convocado o delegado por el Ministro o por el Viceministro.</t>
  </si>
  <si>
    <t>2.     Estructura y funcionamiento del Sistema Nacional de Cultura.</t>
  </si>
  <si>
    <t>3.     Formulación y ejecución de proyectos.</t>
  </si>
  <si>
    <t>Grupo de Asesoría Legal, Conceptos, Derechos de Petición y Agenda Legislativa</t>
  </si>
  <si>
    <t>Coordinador Grupo Asesoría Legal, Conceptos, Derechos Petición y Agenda Legislativa</t>
  </si>
  <si>
    <t>Asesorar, atender consultas y asistir al Ministro en todo lo relacionado con los asuntos políticos y legislativos del Ministerio.</t>
  </si>
  <si>
    <t>1.     Asesorar en lo de su competencia los planes, programas y proyectos que se requieran para el desarrollo de las  dependencias del Ministerio.</t>
  </si>
  <si>
    <t>2.     Realizar actividades de enlace legislativo con el Congreso de la República.</t>
  </si>
  <si>
    <t>3.     Asesorar la fijación de políticas culturales que deban ser adoptadas para el cumplimiento de los objetivos que por ley le corresponden a la entidad.</t>
  </si>
  <si>
    <t>4.     Desarrollar estrategias que fomenten la producción, recopilación, circulación e intercambio de información sobre políticas culturales en el ámbito nacional.</t>
  </si>
  <si>
    <t>5.     Realizar las actividades programadas por el Despacho, que le sean asignadas y participar en los diferentes foros y seminarios nacionales sobre la actividad cultural.</t>
  </si>
  <si>
    <t>6.   Preparar y presentar los informes sobre las actividades desarrolladas, con la oportunidad y periodicidad requeridas.</t>
  </si>
  <si>
    <t>2.     Plan Nacional de Desarrollo.</t>
  </si>
  <si>
    <t>3.     Ley 5ª y Ley 3ª de 1993.</t>
  </si>
  <si>
    <t>Título Profesional en las disciplinas académicas del núcleo básico de conocimiento en: Derecho y  afines; Ciencia Política, Relaciones Internacionales.</t>
  </si>
  <si>
    <t>9.   Preparar y presentar los informes sobre las actividades desarrolladas, con la oportunidad y periodicidad requeridas.</t>
  </si>
  <si>
    <t>10.   Las demás que le sean asignadas por la autoridad competente, de acuerdo con el área de desempeño y la naturaleza del empleo.</t>
  </si>
  <si>
    <t>2.     Normatividad vigente sobre contratación estatal.</t>
  </si>
  <si>
    <t>Título Profesional en las disciplinas académicas del núcleo básico de conocimiento en: Administración; Economía; Contaduría Pública.</t>
  </si>
  <si>
    <t>Dirección de Artes</t>
  </si>
  <si>
    <t>Director de Artes</t>
  </si>
  <si>
    <t>Participar en la formulación de políticas, apoyar, supervisar y evaluar la ejecución de los  planes, programas y proyectos institucionales asignados a su cargo para el fortalecimiento de la misión de la Dirección de Artes, el Ministerio de Cultura, la Ley de Cultura y el Plan Nacional de Desarrollo.</t>
  </si>
  <si>
    <t>1.     Participar en la organización, ejecución y control de planes y programas de la Dirección de Artes.</t>
  </si>
  <si>
    <t>2.     Velar por el oportuno cumplimiento de los planes, programas y proyectos, así como la ejecución y utilización óptima de los recursos asignados.</t>
  </si>
  <si>
    <t>3.     Participar en los estudios e investigaciones que permitan formular y mejorar la ejecución de las políticas, el seguimiento y evaluación de los planes y programas de su área.</t>
  </si>
  <si>
    <t>4.     Proponer y recomendar los procedimientos e instrumentos requeridos para mejorar la prestación de los servicios a su cargo y de los servicios de información del Ministerio en general.</t>
  </si>
  <si>
    <t xml:space="preserve">5.     Conceptuar sobre las materias de competencia del área interna de desempeño, absolver consultas y brindar apoyo para la información al ciudadano, de acuerdo a las políticas institucionales. </t>
  </si>
  <si>
    <t>1.     Normatividad vigente para el sector cultural.</t>
  </si>
  <si>
    <t>2.     Planeación, formulación, seguimiento y evaluación de proyectos.</t>
  </si>
  <si>
    <t>3.     Sector artístico y cultural.</t>
  </si>
  <si>
    <t>Aprendizaje continuo</t>
  </si>
  <si>
    <t>Trabajo en equipo y colaboración</t>
  </si>
  <si>
    <t>Compromiso con la organizacional.</t>
  </si>
  <si>
    <t>Título Profesional en las disciplinas académicas del núcleo básico de conocimiento en: Administración; Artes Plásticas Visuales y Afines; Artes Representativas;  Antropología, Artes Liberarles; Bibliotecología, Otros Ciencias Sociales y Humanas;  Comunicación Social, Periodismo y Afines; Sociología, Trabajo Social y Afines.</t>
  </si>
  <si>
    <t>Veintiocho (28) meses de experiencia profesional relacionada.</t>
  </si>
  <si>
    <t>Cincuenta y dos (52) meses de experiencia profesional relacionada.</t>
  </si>
  <si>
    <t>Coordinador Grupo de Defensa Judicial y Jurisdicción Coactiva</t>
  </si>
  <si>
    <t>Aportar en los asuntos jurídicos del Ministerio de Cultura, para garantizar el cumplimiento de los requerimientos legales y técnico jurídicos propios de la gestión del Ministerio, ejercer la defensa judicial de la entidad, y en especial preparar oportunamente los proyectos de respuesta a derechos de petición y consultas, cuando se requiera.</t>
  </si>
  <si>
    <t>10.   Las demás que le sean asignadas por la autoridad competente, de acuerdo con el área de desempeño y la naturaleza del empleo.</t>
  </si>
  <si>
    <t>1.     Normatividad en materia cultural y constitucional, administrativa, civil, comercial, laboral, internacional, tributaria y demás aplicables al sector cultura.</t>
  </si>
  <si>
    <t>2.     Jurisprudencia y doctrina jurídica en general, y en especial en materia cultural.</t>
  </si>
  <si>
    <t>3.     Jurisdicción coactiva.</t>
  </si>
  <si>
    <t>Grupo de Gestión Humana</t>
  </si>
  <si>
    <t>Coordinador Grupo de Gestión Humana</t>
  </si>
  <si>
    <t>11.   Preparar y presentar los informes sobre las actividades desarrolladas, con la oportunidad y periodicidad requeridas.</t>
  </si>
  <si>
    <t>1.     Administración del talento humano.</t>
  </si>
  <si>
    <t>2.     Normatividad vigente sobre carrera administrativa y sus decretos reglamentarios.</t>
  </si>
  <si>
    <t>Coordinador Programa Nacional de Estímulos</t>
  </si>
  <si>
    <t>Ejecutar actividades dirigidas a otorgar eficientemente los estímulos a los artistas, gestores e investigadores culturales, con el fin de dar cumplimiento a la Ley General de Cultura, en el apoyo al sector artístico, investigativo y cultural del país.</t>
  </si>
  <si>
    <t>1.     Realizar actividades de carácter profesional para la ejecución de programas y proyectos encaminados a la gestión, ejecución y divulgación de los proyectos del Programa Nacional de Estímulos que adelante el Ministerio.</t>
  </si>
  <si>
    <t>2.     Elaborar, con la participación de los demás integrantes del grupo, el portafolio de convocatorias.</t>
  </si>
  <si>
    <t>3.     Realizar la gestión y el seguimiento de los proyectos nacionales e internacionales de los artistas, gestores e investigadores culturales.</t>
  </si>
  <si>
    <t>4.     Realizar la gestión para la selección de jurados y las respectivas deliberaciones en coordinación con los demás áreas del Ministerio.</t>
  </si>
  <si>
    <t>5.     Realizar exposiciones del portafolio de convocatorias en las diferentes regiones del país para su divulgación.</t>
  </si>
  <si>
    <t>6.     Garantizar el cumplimiento de las normas y procedimientos que el Ministerio de Cultura adopte para el desarrollo del Programa Nacional de Estímulos.</t>
  </si>
  <si>
    <t>7.     Atender la recepción y  registro de las solicitudes que se presenten en relación con las convocatorias del Ministerio de Cultura.</t>
  </si>
  <si>
    <t>8.     Aportar información para la realización del diseño del Plan de Acción General para el Programa Nacional de Estímulos.</t>
  </si>
  <si>
    <t>9.     Estudiar los proyectos que surjan en desarrollo del programa, para verificar que se cumple con los requisitos formales mínimos de participación.</t>
  </si>
  <si>
    <t>10.   Estudiar los informes finales presentados como conclusión de los proyectos realizados por los artistas, investigadores y estudiantes, con el fin de confirmar que los objetivos propuestos en cada uno de los proyectos se cumplieron.</t>
  </si>
  <si>
    <t>11.   Asistir profesionalmente desde su competencia a los artistas e investigadores nacionales e internacionales para la elaboración de sus proyectos.</t>
  </si>
  <si>
    <t>13.   Las demás que le sean asignadas por la autoridad competente, de acuerdo con el área de desempeño y la naturaleza del empleo.</t>
  </si>
  <si>
    <t>2.     Plataforma Estratégica del Ministerio de Cultura.</t>
  </si>
  <si>
    <t>3.     Gestión cultural.</t>
  </si>
  <si>
    <t>Oficina Asesora de Planeación</t>
  </si>
  <si>
    <t>Jefe Oficina Asesora de Planeación</t>
  </si>
  <si>
    <t>Participar en el diagnóstico, programación, modificación y evaluación de los planes de presupuesto, contratación y acción, para dar cumplimiento a la función del Ministerio y la optimización de los recursos disponibles.</t>
  </si>
  <si>
    <t>1. Preparar y proyectar las modificaciones de presupuesto de inversión del Ministerio que sean requeridas por la Entidad.</t>
  </si>
  <si>
    <t>2. Consolidar las cifras presupuestales del sector cultura para presentarlas ante las diferentes instancias que la soliciten.</t>
  </si>
  <si>
    <t>3. Realizar la programación de los anteproyectos de presupuesto, el plan de acción, el plan de contratación, los estudios de oportunidad y conveniencia, entre otros, de conformidad con las directrices emanadas por la autoridad competente.</t>
  </si>
  <si>
    <t>4. Llevar el control de los diferentes sistemas de información para los procesos de programación, evaluación y seguimiento presupuestal del Ministerio.</t>
  </si>
  <si>
    <t>5. Ilustrar a las áreas del Ministerio y a las Entidades adscritas en materia de normatividad presupuestal.</t>
  </si>
  <si>
    <t>6. Orientar a las Dependencias del Ministerio en el control de gestión de los procesos y procedimientos de sus respectivas áreas.</t>
  </si>
  <si>
    <t>8.   Las demás que le sean asignadas por la autoridad competente, de acuerdo con el área de desempeño y la naturaleza del empleo.</t>
  </si>
  <si>
    <t>1.     Estatuto presupuestal y Decretos reglamentarios.</t>
  </si>
  <si>
    <t>Título Profesional en las disciplinas académicas del núcleo básico de conocimiento en: Administración; Economía;  Ingeniería Industrial y Afines.</t>
  </si>
  <si>
    <t>Orientar y verificar el proceso de articulación de las políticas públicas con la política cultural vigente.</t>
  </si>
  <si>
    <t>2.     Estatuto presupuestal y Decretos reglamentarios.</t>
  </si>
  <si>
    <t>3.     Normatividad vigente sobre contratación estatal.</t>
  </si>
  <si>
    <t>Grupo de Patrimonio Inmaterial</t>
  </si>
  <si>
    <t>Dirección de Patrimonio</t>
  </si>
  <si>
    <t>Coordinador Grupo de Patrimonio Inmaterial</t>
  </si>
  <si>
    <t>Brindar el apoyo profesional para la implementación de la Política de Salvaguardia del Patrimonio Cultural Inmaterial, así como administrar la Lista Representativa de Patrimonio Cultural Inmaterial del ámbito nacional.</t>
  </si>
  <si>
    <t>1.     Apoyar la implementación y el seguimiento de la política de Salvaguardia de Patrimonio Cultural Inmaterial.</t>
  </si>
  <si>
    <t>2.     Apoyar la elaboración e implementación de las políticas que se deriven de la Política de Salvaguardia de Patrimonio Cultural Inmaterial.</t>
  </si>
  <si>
    <t>3.     Brindar asesoría técnica a los entes territoriales, comunidades y organizaciones culturales y sociales  en la elaboración y ejecución de Planes Especiales de Salvaguardia, así como en el proceso de inclusión de la Lista Representativa de Patrimonio Cultural Inmaterial del ámbito nacional y/o de la Humanidad.</t>
  </si>
  <si>
    <t>4.     Apoyar a la Dirección de Patrimonio en la realización de talleres de capacitación dirigidos al Sistema Nacional de Cultura sobre las directrices de la Política de Patrimonio Cultural Inmaterial (PCI), el Decreto Reglamentario 2941 de 2009 y demás normas pertinentes.</t>
  </si>
  <si>
    <t>5.     Apoyar el diseño y ejecución de estrategias de gestión e investigación de capacitación y divulgación del PCI.</t>
  </si>
  <si>
    <t>6.     Apoyar al Grupo de Patrimonio Inmaterial en los trámites administrativos de los convenios y contratos de los procesos del plan de Patrimonio Cultural Inmaterial.</t>
  </si>
  <si>
    <t>7.     Asistir a reuniones de seguimiento y coordinación que se convoquen por parte de la Dirección de Patrimonio.</t>
  </si>
  <si>
    <t>8.     Mantener la reserva profesional que requiera el manejo de los asuntos que le sean encomendados, guardando la discreción sobre la información que conozca con motivo de la ejecución del contrato, de no suministrarla a un tercero y a mantener la reserva legal respectiva.</t>
  </si>
  <si>
    <t>9.     Poner en consideración de la Dirección de Patrimonio los documentos elaborados.</t>
  </si>
  <si>
    <t>10.  Preparar y presentar los informes sobre las actividades desarrolladas, con la oportunidad y periodicidad requeridas.</t>
  </si>
  <si>
    <t>1.     Sistema Nacional de Cultura</t>
  </si>
  <si>
    <t>2.     Ley 1185 de 2008 y sus Decretos Reglamentarios.</t>
  </si>
  <si>
    <t>3.     Plan Nacional de Desarrollo</t>
  </si>
  <si>
    <t>4.     Política para la Salvaguardia de Patrimonio Inmaterial.</t>
  </si>
  <si>
    <t>5.     Convención para la salvaguarda del patrimonio cultural inmaterial de la UNESCO.</t>
  </si>
  <si>
    <t xml:space="preserve"> Trece (13) meses de experiencia profesional relacionada.</t>
  </si>
  <si>
    <t>Título Profesional en las disciplinas académicas del núcleo básico de conocimiento en: Sociología, Trabajo Social y Afines; Arquitectura y Afines; Antropología, Artes Liberales.</t>
  </si>
  <si>
    <t xml:space="preserve"> Treinta y siete (37) meses de experiencia profesional relacionada.</t>
  </si>
  <si>
    <t>Realizar las actividades relacionadas con el trámite y liquidación de sueldos, factores salariales, prestacionales y pagos parafiscales. Asegurar el registro oportuno de las diferentes situaciones administrativas de los funcionarios garantizando una adecuada gestión en la administración de personal.</t>
  </si>
  <si>
    <t>1.     Efectuar el seguimiento a las actividades realizadas para la correcta liquidación y trámite oportuno de los sueldos, factores salariales y demás prestaciones del personal de conformidad con las disposiciones que rigen al respecto.</t>
  </si>
  <si>
    <t>2.     Llevar las estadísticas, datos y demás información atinente a los planes anuales de vacaciones y horas extras del personal del Ministerio, de acuerdo con los métodos y procedimientos que se adopten para el efecto.</t>
  </si>
  <si>
    <t>3.     Efectuar la revisión de la nómina reportando los ajustes requeridos de acuerdo con los documentos soporte, según los requerimientos y políticas del Ministerio.</t>
  </si>
  <si>
    <t>4.     Preparar respuesta a los organismos administrativos y de control de los asuntos relacionados con las funciones propias del cargo, cuando éstos lo requieran.</t>
  </si>
  <si>
    <t>5.     Sugerir y presentar al Grupo de Gestión de Sistemas las modificaciones necesarias para el procesamiento de novedades y liquidación de salarios, prestaciones sociales, cesantías y demás emolumentos del personal del Ministerio.</t>
  </si>
  <si>
    <t>6.     Suministrar la información necesaria a las dependencias del Ministerio que lo requieran, en lo de su competencia.</t>
  </si>
  <si>
    <t>7.     Verificar que el aplicativo de nómina liquide las prestaciones sociales de los ex funcionarios de la entidad.</t>
  </si>
  <si>
    <t>8.     Revisar documentos generados en el pago de aportes al Sistema de Seguridad Social.</t>
  </si>
  <si>
    <t>9.     Verificar y efectuar seguimiento a la inclusión en nómina de las novedades de ingreso y traslados reportadas por los funcionarios al Sistema de Seguridad.</t>
  </si>
  <si>
    <t>1.     Ley General de Presupuesto.</t>
  </si>
  <si>
    <t>2.     Ley de Seguridad Social.</t>
  </si>
  <si>
    <t>3.     Sistemas de administración de nómina.</t>
  </si>
  <si>
    <t>4.     Conocimientos en contabilidad.</t>
  </si>
  <si>
    <t>Siete (7) meses de experiencia profesional relacionada.</t>
  </si>
  <si>
    <t>Treinta y un (31) meses de experiencia profesional relacionada.</t>
  </si>
  <si>
    <t>Realizar actividades técnicas de apoyo requeridas para el adecuado desarrollo de los planes, programas y proyectos del Despacho del Ministro.</t>
  </si>
  <si>
    <t>1. Realizar las labores técnicas necesarias para el adecuado desarrollo de los planes, programas y proyectos del Despacho del Ministro.</t>
  </si>
  <si>
    <t>2. Alimentar la información concerniente a los programas desarrolladas por el área.</t>
  </si>
  <si>
    <t>3. Desarrollar actividades técnicas de alimentación y control de los sistemas de información del Ministerio de Cultura para el adecuado funcionamiento del área.</t>
  </si>
  <si>
    <t>4. Mantener actualizada la agenda del Despacho del Ministro y la base de datos del área.</t>
  </si>
  <si>
    <t>5. Desempeñar funciones de oficina y de asistencia administrativa relacionadas con la organización del archivo de gestión del área de desempeño, aplicando la Tabla de Retención Documental</t>
  </si>
  <si>
    <t>6. Desempeñar funciones de oficina realizando la elaboración del inventario documental del área de desempeño, diligenciando el formato único de inventario</t>
  </si>
  <si>
    <t>7. Desempeñar funciones de oficina elaborando y ejecutando las transferencias documentales al Archivo Central del Ministerio.</t>
  </si>
  <si>
    <t>8. Recibir y efectuar llamadas telefónicas, para verificar el avance de los diferentes procesos de la Dependencia, de manera oportuna y de acuerdo con las orientaciones del Jefe Inmediato.</t>
  </si>
  <si>
    <t>9. Preparar y presentar los informes sobre las actividades desarrolladas, con la oportunidad y periodicidad requeridas.</t>
  </si>
  <si>
    <t>10. Las demás que le sean asignadas por la autoridad competente, de acuerdo con el área de desempeño y la naturaleza del empleo.</t>
  </si>
  <si>
    <t>1.     Manejo de los sistemas de información y nuevas tecnologías.</t>
  </si>
  <si>
    <t>2.     Atención al usuario.</t>
  </si>
  <si>
    <t>Aprobación de tres (3) años de educación superior en la modalidad de formación tecnológica o profesional o universitaria  en las disciplinas académicas del núcleo básico de conocimiento en: Administración; Economía; Antropología y Artes Liberales; Artes plásticas, visuales y afines; Ciencia Política, Relaciones Internacionales; Comunicación Social, Periodismo y afines; Contaduría Pública; Derecho y Afines; Psicología; Filosofía, Teología y afines;  Geología e Historia; Educación; Lenguas Modernas, Literatura, Lingüística y afines; Sociología, Trabajo Social y afines.</t>
  </si>
  <si>
    <t>Aprobación de cuatro (4) años de educación superior en la modalidad de formación tecnológica o profesional o universitaria  en las disciplinas académicas del núcleo básico de conocimiento en: Administración; Economía; Antropología y Artes Liberales; Artes plásticas, visuales y afines; Ciencia Política, Relaciones Internacionales; Comunicación Social, Periodismo y afines; Contaduría Pública; Derecho y Afines; Psicología; Filosofía, Teología y afines;  Geología e Historia; Educación; Lenguas Modernas, Literatura, Lingüística y afines; Sociología, Trabajo Social y afines.</t>
  </si>
  <si>
    <t>Grupo de Atención al Ciudadano</t>
  </si>
  <si>
    <t>Coordinador Grupo de Atención al Ciudadano</t>
  </si>
  <si>
    <t>Brindar asistencia técnica en la recepción, trámite y resolución de quejas, reclamos y sugerencias; y en las actividades dirigidas a la atención al ciudadano, de acuerdo con los procesos establecidos y la normatividad vigente, buscando siempre la optimización del servicio.</t>
  </si>
  <si>
    <t>2. Atender las quejas, reclamos, inquietudes o sugerencias de los ciudadanos, presentadas a través de los canales establecidos y de manera presencial.</t>
  </si>
  <si>
    <t xml:space="preserve">3. Llevar los registros de los requerimientos presentados por los ciudadanos a través de los distintos canales, determinando el tipo de solicitud, fecha, origen e insumos necesarios para la elaboración de informes y reportes estadísticos. </t>
  </si>
  <si>
    <t>4. Redactar y re direccionar la correspondencia que ingresa al Grupo a la Dependencia o Entidad competente.</t>
  </si>
  <si>
    <t>Aprobación de tres (3) años de Educación Superior en la modalidad de formación tecnológica o profesional o universitaria en las disciplinas académicas del núcleo básico de conocimiento en: Administración; Bibliotecología, Otros de Ciencias Sociales y Humana; Comunicación Social, Periodismo y Afines.</t>
  </si>
  <si>
    <t>Nueve (9) meses de experiencia relacionada o laboral.</t>
  </si>
  <si>
    <t>Cuarenta y cinco  (45) meses de experiencia relacionada o laboral.</t>
  </si>
  <si>
    <t>Recepcionar, revisar, clasificar y asegurar documentos e información, redactar correspondencia y mantener actualizado el sistema de información. Atender, orientar y suministrar información eficientemente a los diferentes usuarios.</t>
  </si>
  <si>
    <t xml:space="preserve">1.     Manejar la agenda del Despacho, citar a las personas a las cuales les dé audiencia, confirmar su asistencia e informar al Despacho sobre los compromisos concertados. </t>
  </si>
  <si>
    <t>2.     Coordinar con el Grupo de Prensa las citaciones a los periodistas que el Despacho determine especialmente para que asistan a las ruedas de prensa y confirmar su asistencia.</t>
  </si>
  <si>
    <t xml:space="preserve">3.     Radicar, tramitar y hacer el seguimiento de la correspondencia enviada y recibida en el despacho; redactar correspondencia de rutina de acuerdo con las instrucciones impartidas por el Despacho, </t>
  </si>
  <si>
    <t>4.     Confirmar la asistencia de las personas del Ministerio que deban participar en reuniones, eventos, consejos, juntas y comités programados por el Despacho.</t>
  </si>
  <si>
    <t>5.     Revisar la correspondencia recibida y seleccionar la que deba ser atendida directamente por el Despacho, direccionando a las demás dependencias según sea el caso.</t>
  </si>
  <si>
    <t>6.    Elaborar las solicitudes de pedidos de elementos y suministros para el Despacho.</t>
  </si>
  <si>
    <t>7.    Organizar y mantener actualizado el archivo del Despacho.</t>
  </si>
  <si>
    <t>8.   Tramitar las novedades de personal de los funcionarios del Despacho y las solicitudes de índole administrativo que se requieran, previa autorización.</t>
  </si>
  <si>
    <t>9.    Desempeñar funciones de oficina y de asistencia administrativa relacionadas con la organización del archivo de gestión del área de desempeño, aplicando la Tabla de Retención Documental</t>
  </si>
  <si>
    <t>10.  Desempeñar funciones de oficina realizando la elaboración del inventario documental del área de desempeño, diligenciando el formato único de inventario</t>
  </si>
  <si>
    <t>11.  Desempeñar funciones de oficina elaborando y ejecutando las transferencias documentales al Archivo Central del Ministerio.</t>
  </si>
  <si>
    <t>12.  Recibir y efectuar llamadas telefónicas, para verificar el avance de los diferentes procesos de la Dependencia, de manera oportuna y de acuerdo con las orientaciones del Jefe Inmediato.</t>
  </si>
  <si>
    <t>13.   Preparar y presentar los informes sobre las actividades desarrolladas, con la oportunidad y periodicidad requeridas.</t>
  </si>
  <si>
    <t>14.   Las demás que le sean asignadas por la autoridad competente, de acuerdo con el área de desempeño y la naturaleza del empleo.</t>
  </si>
  <si>
    <t>Aprobación de dos (2) años de Educación Superior de pregrado en las disciplinas académicas del núcleo básico de conocimiento en: Administración; Ingeniería Industrial y Afines.</t>
  </si>
  <si>
    <t>Treinta y seis (36) meses de experiencia relacionada.</t>
  </si>
  <si>
    <t xml:space="preserve">Auxiliar Administrativo </t>
  </si>
  <si>
    <t>Grupo de Gestión Financiera y Contable</t>
  </si>
  <si>
    <t>Coordinador Grupo de Gestión Financiera y Contable</t>
  </si>
  <si>
    <t>Recepcionar, revisar, clasificar y archivar documentos e información, elaborar documentos y administrar el sistema de información del Grupo de Gestión Financiera y Contable de la Secretaría General, produciendo eficientemente las obligaciones y órdenes de pago del Ministerio de Cultura.</t>
  </si>
  <si>
    <t>1.     Revisar, clasificar y controlar documentos, datos y elementos relacionados con asuntos de competencia de la dependencia de Gestión Financiera y Contable, de acuerdo con las normas y procedimientos respectivos.</t>
  </si>
  <si>
    <t>2.     Llevar y mantener actualizado los registros de carácter financiero y verificar la exactitud de los mismos y presentar los informes correspondientes.</t>
  </si>
  <si>
    <t>3.     Responder por la seguridad de elementos, documentos y registro de carácter manual, mecánico o electrónico y adoptar mecanismos para la conservación y el buen uso de los mismos.</t>
  </si>
  <si>
    <t>4.     Orientar a los usuarios y suministrar información, documentos o elementos que le sean solicitados, de conformidad con los trámites las autorizaciones y los procedimientos establecidos.</t>
  </si>
  <si>
    <t>5.     Desempeñar funciones de asistencia financiera, encaminadas a facilitar el desarrollo y ejecución de las actividades del área de desempeño.</t>
  </si>
  <si>
    <t>6.     Informar a la dependencia en forma oportuna, sobre las inconsistencias o anomalías relacionadas con los asuntos, elementos o documentos encomendados.</t>
  </si>
  <si>
    <t>7.     Efectuar diligencias externas cuando las necesidades del servicio las requieran.</t>
  </si>
  <si>
    <t>8.     Desempeñar funciones de oficina y de asistencia administrativa relacionadas con la organización del archivo de gestión del área de desempeño, aplicando la Tabla de Retención Documental</t>
  </si>
  <si>
    <t>9.    Desempeñar funciones de oficina realizando la elaboración del inventario documental del área de desempeño, diligenciando el formato único de inventario</t>
  </si>
  <si>
    <t>10.   Desempeñar funciones de oficina elaborando y ejecutando las transferencias documentales al Archivo Central del Ministerio.</t>
  </si>
  <si>
    <t>5. Adelantar gestiones ante las aseguradoras y las  autoridades de tránsito cuando sea necesario.</t>
  </si>
  <si>
    <t>Diploma de Bachiller y licencia de conducción vigente  categoría B2 o C2.</t>
  </si>
  <si>
    <t>Diez (10) meses de experiencia laboral.</t>
  </si>
  <si>
    <t>Setenta y dos (72) meses de experiencia profesional relacionada.</t>
  </si>
  <si>
    <t>Noventa y seis (96) meses de experiencia profesional relacionada.</t>
  </si>
  <si>
    <t xml:space="preserve">Dirigir la Biblioteca Nacional de Colombia, asesorar al Ministro de Cultura en la fijación de políticas y adopción de planes, programas y proyectos para garantizar la recuperación, organización, conservación, difusión y preservación del patrimonio bibliográfico, hemerográfico, fonográfico, audiovisual y musical colombiano, la dirección y coordinación de la Red Nacional de Bibliotecas Públicas y la formulación de la política nacional de lectura. </t>
  </si>
  <si>
    <t>1.     Asesorar al Ministro de Cultura en lo concerniente a la formulación de políticas sobre el patrimonio bibliográfico y hemerográfico nacional.</t>
  </si>
  <si>
    <t>2.     Orientar los planes y programas sobre creación, fomento y fortalecimiento de las bibliotecas públicas y mixtas y de los servicios complementarios que a través de éstas se prestan.</t>
  </si>
  <si>
    <t>3.     Dirigir y coordinar la Red Nacional de Bibliotecas Públicas.</t>
  </si>
  <si>
    <t>4.     Reunir, organizar, incrementar, conservar, preservar, proteger, registrar y difundir el patrimonio bibliográfico y hemerográfico de la Nación, sostenido en los diferentes soportes de información.</t>
  </si>
  <si>
    <t>5.     Planear y diseñar políticas relacionadas con la lectura y su contribución al desarrollo educativo e intelectual de la población colombiana.</t>
  </si>
  <si>
    <t>6.     Diseñar, organizar y desarrollar planes y programas de divulgación cultural del patrimonio bibliográfico que contribuyan a fortalecer la identidad nacional.</t>
  </si>
  <si>
    <t>7.     Establecer y mantener relaciones con entidades nacionales e internacionales con el fin de promover y desarrollar programas conjuntos de divulgación e intercambio cultural en los temas relacionados con el libro y la lectura.</t>
  </si>
  <si>
    <t>8.     Brindar asesoría y colaboración a las diferentes entidades científicas, culturales y educativas que desarrollen programas de investigación y difusión cultural.</t>
  </si>
  <si>
    <t>9.     Dirigir y coordinar la publicación de ediciones que contribuyan a la difusión del patrimonio bibliográfico nacional y a la divulgación de programas culturales.</t>
  </si>
  <si>
    <t>10.   Fijar los derechos a cargo de los usuarios, cuando corresponda, por la utilización de sus servicios y bienes culturales, así como los derechos por documentos y publicaciones que emita.</t>
  </si>
  <si>
    <t>11.   Adelantar gestiones y atender las obligaciones derivadas de convenios e intercambios internacionales.</t>
  </si>
  <si>
    <t>12. Apoyar la formulación, coordinación, ejecución de políticas y planes generales en procesamiento técnico y físico de colecciones para la Biblioteca Nacional de Colombia, así como asesorar y emitir conceptos técnicos a las bibliotecas públicas, especializadas y académicas, como las entidades y personas que lo requieran.</t>
  </si>
  <si>
    <t>13. Desarrollar de forma conceptual y metodológica temas relacionados con la adopción, control, sistematización y procesamiento técnico de los acervos de la Biblioteca Nacional, además  controlar, promover y realizar el correcto registro de colecciones bibliográficas como apoyo en la gestión de nuevos catálogos, productos digitales y entornos web.</t>
  </si>
  <si>
    <t>14. Controlar todas las obras ingresadas a la Biblioteca Nacional por concepto de depósito legal, compra, canje y donación, y realizar el registro y control de las publicaciones a las cuales se les ha asignado el ISSN, para que sean correctamente sistematizadas y recuperadas en el catálogo bibliográfico del patrimonio colombiano, así como generar acciones para la Red Nacional de Biblioteca Públicas mediante el catálogo nacional.</t>
  </si>
  <si>
    <t>15.   Garantizar la información oportuna y veraz que permita la actualización permanente del sistema de información del sector.</t>
  </si>
  <si>
    <t>3.     Disposiciones relativas al patrimonio bibliográfico nacional.</t>
  </si>
  <si>
    <t>4.     Bibliotecas Nacionales y Públicas.</t>
  </si>
  <si>
    <t>5.     Políticas de fomento y promoción de lectura.</t>
  </si>
  <si>
    <t>Título Profesional en las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Arquitectura y Afines; Ingeniería de Sistemas, Telemática y Afines;  Ingeniería Industrial y Afines.</t>
  </si>
  <si>
    <t>Título de postgrado en la modalidad de Especialización en áreas afines.</t>
  </si>
  <si>
    <t>Dirigir, coordinar y controlar la ejecución de políticas, procesos, programas y actividades relacionadas con la gestión financiera, el talento humano, los servicios administrativos, la gestión documental y correspondencia, la plataforma informática, la contratación y atención al ciudadano, así como garantizar la aplicación de la función disciplinaria para el adecuado cumplimiento de la gestión a cargo del Ministerio.</t>
  </si>
  <si>
    <t>Título Profesional en las disciplinas académicas del núcleo básico de conocimiento en:  Administración; Economía; Contaduría Pública; Ciencia Política, Relaciones Internacionales;  Derecho y  afines;  Ingeniería Industrial y Afines.</t>
  </si>
  <si>
    <t>Dirección de Fomento Regional</t>
  </si>
  <si>
    <t>Diseñar e implementar estrategias para el desarrollo cultural y la consolidación del Sistema Nacional de Cultura en los procesos de planeación, financiación, formación, información y desarrollo institucional, aportando elementos teóricos y metodológicos para el mejoramiento de la administración cultural y de los espacios participación ciudadana,  con el propósito de incorporar y desarrollar políticas públicas basadas en los principios de descentralización, participación, autonomía y diversidad y fortaleciendo las capacidades para la gestión cultural en los territorios.</t>
  </si>
  <si>
    <t>1.     Asesorar al Ministro en la formulación de políticas que permitan fortalecer los procesos de desarrollo cultural  a nivel territorial.</t>
  </si>
  <si>
    <t>2.     Impulsar la consolidación y dinamización del Sistema Nacional de Cultura e incentivar la participación de los sectores culturales y de la ciudadanía en sus diferentes instancias, con énfasis en las autoridades regionales de cultura y los consejos territoriales de cultura.</t>
  </si>
  <si>
    <t>3.     Asesorar, acompañar y monitorear  los procesos de planeación y gestión de las instituciones responsables de las políticas culturales en las entidades territoriales.</t>
  </si>
  <si>
    <t>4.     Impulsar procesos organizativos en el sector cultural  y promover la cualificación y posicionamiento de sus representantes en los distintos espacios de participación.</t>
  </si>
  <si>
    <t>5.     Coordinar y fomentar la articulación de las diferentes dependencias del Ministerio con los niveles territoriales, para el desarrollo y acompañamiento a la implementación de las políticas, programas y proyectos  culturales.</t>
  </si>
  <si>
    <t>6.     Promover el fortalecimiento de las Casas de Cultura como escenarios en donde se desarrollan procesos artísticos y culturales de formación, creación, difusión, investigación y organización.</t>
  </si>
  <si>
    <t>7.     Promover alianzas con socios estratégicos para  el diseño y puesta en marcha de procesos de formación en gestión cultural y para adelantar las acciones necesarias de seguimiento y monitoreo a la inversión de los recursos para la cultura.</t>
  </si>
  <si>
    <t>8.     Facilitar la interlocución y articulación programática interinstitucional en los diferentes niveles de gobierno, para contribuir al fortalecimiento de los procesos de desarrollo cultural.</t>
  </si>
  <si>
    <t>9.     Contribuir con la divulgación a nivel territorial de la Política de Emprendimiento Cultural, de manera tal que se favorezca la generación de empresas culturales y su adecuada incorporación en los procesos económicos y de producción nacional.</t>
  </si>
  <si>
    <t>10.   Contribuir en la divulgación de los Planes, Programas y Proyectos del Ministerio conducentes a estimular el funcionamiento y mejoramiento de espacios públicos aptos para la realización de actividades culturales.</t>
  </si>
  <si>
    <t>11.   Proveer, desde lo de su competencia,  la información oportuna y veraz que permita la actualización permanente del sistema de información del sector.</t>
  </si>
  <si>
    <t xml:space="preserve">12.   Ejercer la Secretaría Técnica del Consejo Nacional de Cultura y procurar su operatividad.    </t>
  </si>
  <si>
    <t>13.   Establecer anualmente una estrategia de intervención del Ministerio en el nivel territorial, con base en la elaboración de perfiles, sistemas de información, evaluación sistemática y periódica que dé cuenta del avance y seguimiento temático de los procesos de desarrollo cultural regionales.</t>
  </si>
  <si>
    <t>14.   Fomentar la participación ciudadana en relación con el seguimiento a la ejecución de los recursos públicos asignados a la cultura y la rendición de cuentas del sector.</t>
  </si>
  <si>
    <t>3.     Formulación y evaluación de proyectos culturales.</t>
  </si>
  <si>
    <t>4.     Proceso de descentralización cultural.</t>
  </si>
  <si>
    <t>Título Profesional en las disciplinas académicas del núcleo básico de conocimiento en:  Administración; Economía; Contaduría Pública; Ciencia Política, Relaciones Internacionales; Derecho y Afines; Antropología, Artes Liberarles; Filosofía, Teología y Afines; Sociología, Trabajo Social y Afines; Ingeniería Industrial y Afines; Psicología; Comunicación Social, Periodismo y Afines; Matemáticas, Estadística y Afines.</t>
  </si>
  <si>
    <t>Sesenta y cuatro (64) meses de experiencia profesional relacionada.</t>
  </si>
  <si>
    <t>Ochenta y ocho (88) meses de experiencia profesional relacionada.</t>
  </si>
  <si>
    <t xml:space="preserve">Dirección de Artes </t>
  </si>
  <si>
    <t>Participar en la formulación y fijación de las políticas públicas. Adoptar y ejecutar los planes, programas y proyectos que valoricen y fortalezcan todas las dimensiones del campo artístico (formación, investigación, creación, producción, circulación, divulgación, gestión y apropiación) en el país, con fundamento en el marco de la Constitución Política de Colombia, la Ley de Cultura y el Plan de Desarrollo.</t>
  </si>
  <si>
    <t>1.     Asesorar al Ministro en la formulación de políticas para el desarrollo cultural del país, en las áreas artísticas.</t>
  </si>
  <si>
    <t>11.   Calificar en forma previa la naturaleza artística de las actividades para las cuales se solicita el otorgamiento de exenciones, descuentos tributarios y demás ventajas de orden fiscal, que sean adoptados por el Gobierno Nacional.</t>
  </si>
  <si>
    <t>Implementar la ejecución de la política pública para la protección, conservación,  divulgación y sostenibilidad  del patrimonio cultural  de la Nación.</t>
  </si>
  <si>
    <t>1.     Asesorar al Ministro en el diseño de la política estatal para la protección, conservación,  divulgación y sostenibilidad  del patrimonio cultural  de la Nación.</t>
  </si>
  <si>
    <t>2.    Dirigir la   elaboración, ejecución y control de  los planes, programas y proyectos, tendientes a la  protección, conservación, divulgación y sostenibilidad  del patrimonio cultural  de la Nación.</t>
  </si>
  <si>
    <t>3.     Ejercer la Secretaría Técnica del Consejo de Nacional de Patrimonio y coordinar la gestión de los Consejos Departamentales de Patrimonio.</t>
  </si>
  <si>
    <t>4. Dirigir la elaboración y actualización de los inventarios del patrimonio cultural de la nación.</t>
  </si>
  <si>
    <t>5.     Orientar el diseño y la puesta en marcha de instrumentos para  la protección, conservación,  divulgación y sostenibilidad  del patrimonio cultural  de la Nación.</t>
  </si>
  <si>
    <t>6. Dirigir los procesos para la declaratoria de Bienes de interés cultural del ámbito nacional y la salvaguardia de las manifestaciones del patrimonio cultural inmaterial cultural</t>
  </si>
  <si>
    <t>7. Dirigir los procesos de autorización de intervenciones en bienes de interés Cultural del ámbito nacional.</t>
  </si>
  <si>
    <t>8. Dirigir los procesos de seguimiento al estado de conservación de los bienes de interés cultural y la salvaguardia de la manifestaciones del patrimonio inmaterial, del ámbito nacional</t>
  </si>
  <si>
    <t>9. Dirigir los procesos de asesoría, asistencia técnica, divulgación, comunicación, formación, capacitación  y gestión de recursos para la protección, conservación,  divulgación y sostenibilidad  del patrimonio cultural  de la Nación.</t>
  </si>
  <si>
    <t>10.   Adelantar gestiones y atender las obligaciones derivadas de convenios e intercambios internacionales en favor del Patrimonio Cultural de la Nación.</t>
  </si>
  <si>
    <t>1.     Ley General de Cultura y sus decretos reglamentarios</t>
  </si>
  <si>
    <t>2.     Plan Nacional de Desarrollo</t>
  </si>
  <si>
    <t>3.     Ley 163 de 1959 y Ley 1185 de 2008</t>
  </si>
  <si>
    <t xml:space="preserve">4.     Ley de Ordenamiento Territorial </t>
  </si>
  <si>
    <t>5.     Cartas Internacionales  y Convenciones de patrimonio mundial.</t>
  </si>
  <si>
    <t>Dirección de Poblaciones</t>
  </si>
  <si>
    <t>Proponer, diseñar, coordinar y poner en marcha acciones de políticas públicas para el reconocimiento y la inclusión de las especificidades culturales de los diversos grupos de población, grupos étnicos, población en situación de discapacidad o en condiciones de vulnerabilidad, en asocio con los actores públicos y privados que tengan relación con la materia.</t>
  </si>
  <si>
    <t>1.     Asesorar al Ministro en la formulación de políticas, planes y proyectos que permitan el reconocimiento y la inclusión de las especificidades culturales de los diversos grupos de población, grupos étnicos, población en situación de discapacidad o en condiciones de vulnerabilidad.</t>
  </si>
  <si>
    <t>2.     Diseñar, promocionar y ejecutar una política de inclusión social a través del arte y la cultura para la Infancia y la juventud, fomentando el desarrollo artístico en articulación con las entidades y organismos que trabajan en este sentido, a través del fomento y estímulo a la creación artística infantil y juvenil,  la formación artística formal, no formal e informal de niños y jóvenes y la socialización de los proyectos y manifestaciones artísticas y/o culturales realizadas por la niñez o los adultos que dedican sus actividades a este grupo de población.</t>
  </si>
  <si>
    <t>3.     Asesorar y coordinar con las instituciones responsables de la atención a grupos étnicos, poblaciones en situación de discapacidad y en condición de vulnerabilidad la implementación de políticas públicas que garanticen el ejercicio de los derechos culturales de estos grupos poblacionales y acompañar a los pueblos indígenas y consejos comunitarios de poblaciones negras para la articulación de los planes de vida y de manejo con los planes de desarrollo de las entidades territoriales.</t>
  </si>
  <si>
    <t>4.     Promover la coordinación entre las diferentes dependencias del Ministerio y las entidades externas, que permita contribuir al desarrollo de políticas, planes y programas que propendan por el fortalecimiento de los diferentes valores, saberes y prácticas culturales que componen las identidades étnicas, de edad, género, en situación de discapacidad o en condiciones de vulnerabilidad.</t>
  </si>
  <si>
    <t>5.     Promover y acompañar la participación de Grupos étnicos, población en situación de discapacidad o en condiciones de vulnerabilidad, en los espacios de participación del Sistema Nacional de Cultura</t>
  </si>
  <si>
    <t>6.     Adelantar gestiones y atender las obligaciones derivadas de convenios e intercambios internacionales en favor del desarrollo cultural de las etnias, la población en situación de discapacidad o en condición de vulnerabilidad.</t>
  </si>
  <si>
    <t>7.     Garantizar la información oportuna y veraz que permita la actualización permanente del sistema de información en relación con los grupos étnicos, la población en situación de discapacidad y en condición de vulnerabilidad.</t>
  </si>
  <si>
    <t xml:space="preserve">8.     Fomentar el reconocimiento de la diversidad étnica y cultural a través de procesos de investigación, comunicación y formación, que permitan a las entidades y a la ciudadanía, comprender, incorporar y valorar esta diversidad como una riqueza de nuestra nación. </t>
  </si>
  <si>
    <t>9.     Contribuir al fortalecimiento de la identidad cultural de los grupos étnicos, población en situación de discapacidad y en condición de vulnerabilidad, propiciando el diálogo intercultural.</t>
  </si>
  <si>
    <t>2.     Ley 115/96 y sus decretos reglamentarios.</t>
  </si>
  <si>
    <t>3.     Ley 30/92.</t>
  </si>
  <si>
    <t>4.     Política Pública de Discapacidad</t>
  </si>
  <si>
    <t>5.     Documentos y declaraciones emanados de reuniones internacionales convocadas por organismos como la UNESCO, entre otros, relacionados con el tema de la educación artística.</t>
  </si>
  <si>
    <t>Oficina de Control Interno</t>
  </si>
  <si>
    <t>Teatro Cristóbal Colón</t>
  </si>
  <si>
    <t>Setenta y seis (76) meses de experiencia profesional relacionada.</t>
  </si>
  <si>
    <t>Director de Museo</t>
  </si>
  <si>
    <t>Cuarenta (40) meses de experiencia profesional relacionada.</t>
  </si>
  <si>
    <t>Museo de Arte Colonial y Santa Clara</t>
  </si>
  <si>
    <t>1. Historia y Arte Colonial.</t>
  </si>
  <si>
    <t>2. Museología, restauración y conservación.</t>
  </si>
  <si>
    <t>3. Pedagogía museológica.</t>
  </si>
  <si>
    <t xml:space="preserve">Título de postgrado en la modalidad de especialización en áreas afines. </t>
  </si>
  <si>
    <t>Asesorar al Ministerio en la formulación y ejecución de políticas y programas de gestión administrativa y de servicios. Brindar asistencia técnica en el diseño y ejecución de proyectos y programas encaminados a la adecuada gestión de las actividades administrativas y la prestación de los servicios que apoyen el cumplimiento de la misión de la entidad.</t>
  </si>
  <si>
    <t>1.     Asesorar al Secretario General y demás dependencias en la formulación, implementación, ejecución y seguimiento de las estrategias en el campo administrativo y de servicios requeridas para el normal desarrollo de la entidad.</t>
  </si>
  <si>
    <t>2.     Asesorar y participar en el desarrollo de actividades que garanticen el control y la adecuada prestación de los servicios generales para el correcto funcionamiento del Ministerio.</t>
  </si>
  <si>
    <t>3.     Prestar asistencia técnica en el desarrollo de acciones que permitan el control de los inventarios de elementos devolutivos y de consumo, así como el almacenamiento y custodia de bienes y materiales.</t>
  </si>
  <si>
    <t>4. Administrar los bienes inmuebles del Ministerio de Cultura.</t>
  </si>
  <si>
    <t>5.     Desarrollar acciones encaminadas a garantizar el mantenimiento preventivo y correctivo de los bienes muebles e inmuebles necesarios para el funcionamiento interno del Ministerio.</t>
  </si>
  <si>
    <t>6.     Asesorar el diseño de planes y programas de administración, orientados a consolidar el mejoramiento sostenido de la gestión organizacional y el fortalecimiento institucional.</t>
  </si>
  <si>
    <t>7.     Asesorar la formulación de planes y programas institucionales en materia de gestión administrativa y de servicios para mejorar la funcionalidad y la organización del Ministerio.</t>
  </si>
  <si>
    <t>8.   Absolver consultas, prestar asistencia técnica y emitir conceptos en lo de su competencia para la toma de decisiones relacionadas con la adopción, ejecución y control de los programas y proyectos a cargo de la dependencia.</t>
  </si>
  <si>
    <t>3.     Metodología y normatividad de inventarios en el sector público.</t>
  </si>
  <si>
    <t>4.     Generalidades sobre seguros.</t>
  </si>
  <si>
    <t>5.     Ley General de Presupuesto y Ley de Contratación.</t>
  </si>
  <si>
    <t>Título Profesional en las disciplinas académicas del núcleo básico de conocimiento en: Administración; Economía; Contaduría Pública; Ingeniería Industrial y Afines; Derecho y Afines.</t>
  </si>
  <si>
    <t>Asesorar al Ministerio en la formulación y ejecución de políticas y programas de gestión del talento humano, brindando asistencia técnica en el diseño y ejecución de proyectos y programas encaminados al desarrollo del talento humano.</t>
  </si>
  <si>
    <t>8.   Las demás que le sean asignadas por la autoridad competente, de acuerdo con el área de desempeño y la naturaleza del empleo.</t>
  </si>
  <si>
    <t>Título Profesional en las disciplinas académicas del núcleo básico de conocimiento en: Derecho y  afines; Psicología; Ingeniería Industrial y Afines; Administración; Economía.</t>
  </si>
  <si>
    <t>8.  Preparar y presentar los informes sobre las actividades desarrolladas, con la oportunidad y periodicidad requeridas.</t>
  </si>
  <si>
    <t>9.  Las demás que le sean asignadas por la autoridad competente, de acuerdo con el área de desempeño y la naturaleza del empleo.</t>
  </si>
  <si>
    <t>Grupo Gestión de Sistemas e Informática</t>
  </si>
  <si>
    <t>9.    Preparar y presentar los informes sobre las actividades desarrolladas, con la oportunidad y periodicidad requeridas.</t>
  </si>
  <si>
    <t>2.     Metodologías para el manejo de proyectos de tecnología.</t>
  </si>
  <si>
    <t>3.     Sistemas operativos de servidores y estaciones.</t>
  </si>
  <si>
    <t>4.     Redes y comunicaciones.</t>
  </si>
  <si>
    <t>5.     Sistemas de correo electrónico e Internet.</t>
  </si>
  <si>
    <t>Título Profesional en las disciplinas académicas del núcleo básico de conocimiento en: Ingeniería de Sistemas, Telemática y Afines.</t>
  </si>
  <si>
    <t>Título Profesional en las disciplinas académicas del núcleo básico de conocimiento en: Ingeniería de Sistema, Telemática y Afines.</t>
  </si>
  <si>
    <t>Asesorar al Ministerio en la formulación y ejecución de políticas y programas para la adecuada gestión financiera y contable. Brindar asistencia técnica en el diseño de proyectos y programas en materia de ejecución presupuestal, contable y pagaduría.</t>
  </si>
  <si>
    <t>1.     Asistir profesionalmente al Secretario General en la gestión contable, presupuestal y de pagaduría que deba adelantar la entidad de conformidad con la normatividad vigente.</t>
  </si>
  <si>
    <t>2.     Asistir técnicamente en materia de ejecución presupuestal, contabilidad y pagaduría, conforme a la normatividad vigente.</t>
  </si>
  <si>
    <t>3.     Organizar y establecer los criterios técnicos para el desarrollo de las actividades presupuestales, de contabilidad y pagaduría de conformidad con las políticas trazadas por el Ministerio y las disposiciones legales vigentes.</t>
  </si>
  <si>
    <t>4.     Enviar a la Oficina Asesora de Planeación del Ministerio la información correspondiente al área, para la preparación del anteproyecto anual del presupuesto de la entidad.</t>
  </si>
  <si>
    <t>5.     Supervisar la elaboración del Plan Anual Mensualizado de Caja que se presenta ante la Dirección del Tesoro Nacional.</t>
  </si>
  <si>
    <t>6.     Organizar la consolidación y presentación del balance general del Ministerio.</t>
  </si>
  <si>
    <t>7.     Supervisar el análisis y refrendación de los estados financieros del Ministerio de acuerdo a la reglamentación de la Contaduría Pública Nacional y demás normas vigentes.</t>
  </si>
  <si>
    <t>8.     Rendir y suministrar la información de carácter presupuestal, que requiera la Dirección General del Presupuesto Nacional.</t>
  </si>
  <si>
    <t>9.     Remitir los informes y rendición de cuentas a los organismos de control y preparar las respuestas que la entidad deba suministrar a estas entidades cuando así lo requieran.</t>
  </si>
  <si>
    <t>10.   Ejercer la coordinación del SIIF del Ministerio de Cultura ante el Ministerio de Hacienda.</t>
  </si>
  <si>
    <t xml:space="preserve">11.   Validar y aprobar en el SIIF el endoso de cuentas bancarias a terceros. </t>
  </si>
  <si>
    <t>12.   Realizar ante el Ministerio de Hacienda - SIIF, las modificaciones pertinentes en cuanto a cuentas y reportes que se requieran.</t>
  </si>
  <si>
    <t>13.   Asesorar al área de pagaduría en la preparación y presentación de la información exógena ante la Dirección de Impuestos Nacional DIAN y Secretaría del Distrito.</t>
  </si>
  <si>
    <t>15.   Las demás que le sean asignadas por la autoridad competente, de acuerdo con el área de desempeño y la naturaleza del empleo.</t>
  </si>
  <si>
    <t>2.     Ley Anual de Presupuesto y Estatuto Orgánico de Presupuestos.</t>
  </si>
  <si>
    <t>3.     Plan Único de Cuentas.</t>
  </si>
  <si>
    <t>4.     Normatividad tributaria, Decretos de liquidación</t>
  </si>
  <si>
    <t>5.     Sistemas de información contable y financiero.</t>
  </si>
  <si>
    <t>Título Profesional en las disciplinas académicas del núcleo básico de conocimiento en: Economía; Contaduría Pública.</t>
  </si>
  <si>
    <t>Realizar actividades profesionales de apoyo a la administración con el fin de programar, ejecutar y hacer seguimiento a las obligaciones y compromisos financieros adquiridos para el cumplimiento de los objetivos del Ministerio.</t>
  </si>
  <si>
    <t>1.     Atender oportunamente el pago de las obligaciones adquiridas por el Ministerio con cargo al Presupuesto Nacional, previa revisión de las órdenes de pago.</t>
  </si>
  <si>
    <t>2.     Realizar el seguimiento de la ejecución del Plan Anual Mensualizado de Caja.</t>
  </si>
  <si>
    <t>3.     Realizar el seguimiento de los dineros incorporados a las cuentas bancarias del Ministerio, por la Dirección del Tesoro Nacional del Ministerio de Hacienda.</t>
  </si>
  <si>
    <t>4.     Expedir los certificados de pagos y de ingresos y retenciones a proveedores y contratistas.</t>
  </si>
  <si>
    <t>5.     Firmar las certificaciones pensiones que se solicitan para efectos de trámites pensionales en el Ministerio de Cultura.</t>
  </si>
  <si>
    <t>6.    Presentar los informes de pagaduría que requieran los diferentes organismos de control.</t>
  </si>
  <si>
    <t>7.   Coordinar al cierre de la vigencia la constitución de las cuentas por pagar.</t>
  </si>
  <si>
    <t>8.   Registrar en el aplicativo SIIF (Sistema de Información Integrada Financiera), la confirmación de pago de las obligaciones programadas.</t>
  </si>
  <si>
    <t>9.   Aprobar en el aplicativo del Banco el archivo plano para la consignación de los pagos laborales a los funcionarios a quienes se les cancele mediante consignación en cuenta.</t>
  </si>
  <si>
    <t>10.   Realizar, firmar, presentar y pagar las declaraciones tributarias a la DIAN, a la Secretaría de Hacienda Distrital y las contribuciones vigentes de Ley.</t>
  </si>
  <si>
    <t>11.  Atender y dar respuesta a los requerimientos de la DIAN cuando soliciten información respecto de pago y retenciones practicadas a contratistas.</t>
  </si>
  <si>
    <t>12. Realizar el pago de las resoluciones de la contribución de espectáculos públicos a través de la plataforma del Banco.</t>
  </si>
  <si>
    <t>2.     Ley General de Presupuesto.</t>
  </si>
  <si>
    <t>3.     Sistemas de información contable y financiera.</t>
  </si>
  <si>
    <t>4.     Conocimiento en normatividad contable y tributaria.</t>
  </si>
  <si>
    <t>Treinta y seis (36) meses de experiencia profesional relacionada.</t>
  </si>
  <si>
    <t>Sesenta  (60) meses de experiencia profesional relacionada.</t>
  </si>
  <si>
    <t xml:space="preserve">Despacho </t>
  </si>
  <si>
    <t>Expedir y firmar los certificados de disponibilidad presupuestal, registros presupuestales del compromiso y elaborar informes a las diferentes dependencias del Ministerio y a los entes de control de acuerdo con la normatividad presupuestal vigente.</t>
  </si>
  <si>
    <t>1.     Expedir y firmar certificados de disponibilidad presupuestal y registros presupuestales del compromiso a través del SIIF (Sistema Integrado de Información Financiera).</t>
  </si>
  <si>
    <t>2.     Elaborarla  la resolución de traslado de las apropiaciones de gastos de personal y gastos generales, e ingresarla en el SIIF.</t>
  </si>
  <si>
    <t>3.     Elaborar y presentar informes presupuestales y respuestas a los organismos de control cuando éstos lo requieran.</t>
  </si>
  <si>
    <t>4.     Revisión de los informes de ejecución presupuestal para presentar a las directivas del Ministerio, efectuando un control por contrato de acuerdo a la programación enviada por cada dependencia.</t>
  </si>
  <si>
    <t>5.     Organizar el cierre de vigencia fiscal, garantizando que todos los certificados de disponibilidad presupuestal queden comprometidos o sean anulados y que los registros presupuestales del compromiso que no estén obligados queden constituidos como reservas presupuestales.</t>
  </si>
  <si>
    <t>6.     Responder por el cumplimiento de las normas y disposiciones que regulan las actividades presupuestales del Ministerio.</t>
  </si>
  <si>
    <t xml:space="preserve">7.     Ingresar en el SIIF el número y tipo de las cuentas bancarias a terceros, para su posterior validación. </t>
  </si>
  <si>
    <t>8.    Organizar y supervisar las actividades de registro, análisis y consolidación de la información generada por los procesos que conforman el sistema presupuestal del Ministerio.</t>
  </si>
  <si>
    <t>9.    Realizar a través del SIIF la aprobación de las vigencias futuras por parte del Ministerio de Hacienda. que son solicitadas por las diferentes dependencias del Ministerio.</t>
  </si>
  <si>
    <t>11.   Las demás que le sean asignadas por la autoridad competente, de acuerdo con el área de desempeño y la naturaleza del empleo.</t>
  </si>
  <si>
    <t>2.     Sistemas de información contable y financiera.</t>
  </si>
  <si>
    <t>3.     Ley General de Presupuesto y Decreto de liquidación, Estatuto Orgánico de Presupuesto y Decretos reglamentarios.</t>
  </si>
  <si>
    <t xml:space="preserve"> Treinta y un (31) meses de experiencia profesional relacionada.</t>
  </si>
  <si>
    <t>Coordinador Grupo Gestión de Sistemas e informática</t>
  </si>
  <si>
    <t>Asesorar y ejecutar las acciones necesarias para el normal funcionamiento de la plataforma informática del Ministerio de Cultura, garantizando la operatividad de los servicios prestados.</t>
  </si>
  <si>
    <t>1.     Asesorar las  actividades profesionales inherentes a la administración de los recursos informáticos del Ministerio.</t>
  </si>
  <si>
    <t>2.     Diseñar e implementar políticas y estrategias en el área de informática.</t>
  </si>
  <si>
    <t>3.     Aportar elementos conceptuales, técnicos y metodológicos en la programación, ejecución y seguimiento de las acciones necesarias de soporte técnico para garantizar el normal funcionamiento de los servicios informáticos.</t>
  </si>
  <si>
    <t>4.     Orientar y asesorar al Grupo de Gestión de Sistemas e Informática en la programación, ejecución y seguimiento de las acciones necesarias para mantener en funcionamiento los servicios, basados en la plataforma tecnológica instalada.</t>
  </si>
  <si>
    <t>5.     Aportar elementos conceptuales y técnicos a las áreas usuarias del Ministerio, en la definición y establecimiento de requerimientos para la adquisición de herramientas tecnológicas.</t>
  </si>
  <si>
    <t>6.     Aportar elementos de juicio para la toma de decisiones relacionadas con la adopción, ejecución y control de los programas de informática del Ministerio.</t>
  </si>
  <si>
    <t>8.    Las demás que le sean asignadas por la autoridad competente, de acuerdo con el área de desempeño y la naturaleza del empleo.</t>
  </si>
  <si>
    <t>2.     Sistemas operativos de servidores y estaciones.</t>
  </si>
  <si>
    <t>3.     Redes y comunicaciones.</t>
  </si>
  <si>
    <t>4.     Herramientas informáticas para el usuario final.</t>
  </si>
  <si>
    <t>Director de Fomento Regional</t>
  </si>
  <si>
    <t>Aportar elementos técnicos, teóricos y metodológicos en el diseño, formulación e implementación de políticas y estrategias de acompañamiento a la institucionalidad cultural que contribuyan a la consolidación del Sistema Nacional de Cultura, brindando asesoría en el diseño, ejecución, seguimiento e implementación de políticas culturales; acompañamiento de los procesos de planeación, ejecución y evaluación de los componentes culturales de los planes de desarrollo territoriales, para el fortalecimiento de la gestión cultural en las regiones.</t>
  </si>
  <si>
    <t>1.     Asesorar al Director en el diseño y establecimiento de estrategias de articulación para la intervención del Ministerio en los niveles territoriales.</t>
  </si>
  <si>
    <t>2.     Realizar actividades profesionales de seguimiento y evaluación a las estrategias implementadas por la Dirección.</t>
  </si>
  <si>
    <t>3.     Asesorar al Director en el diseño, ejecución y seguimiento del Plan de Acción Anual de visitas a departamentos y distritos, en coordinación con las autoridades culturales, departamentales y distritales.</t>
  </si>
  <si>
    <t>4.     Prestar asistencia técnica en la formulación de estrategias para adelantar las acciones necesarias de seguimiento y monitoreo a la inversión de los recursos para la cultura.</t>
  </si>
  <si>
    <t>5.     Participar en el diseño y puesta en marcha de estrategias de coordinación interinstitucional que permitan una mayor articulación de las acciones del sector cultural del Estado con respecto a la descentralización, la gestión cultural y las fuentes de financiación.</t>
  </si>
  <si>
    <t>6.     Aportar elementos metodológicos y conceptuales para desarrollar acciones dirigidas al fortalecimiento de las Casas de Cultura y demás instancias que integran el Sistema Nacional de Cultura.</t>
  </si>
  <si>
    <t>7.     Realizar las actividades administrativas requeridas para la adecuada gestión de la dependencia</t>
  </si>
  <si>
    <t>9.   Las demás que le sean asignadas por la autoridad competente, de acuerdo con el área de desempeño y la naturaleza del empleo.</t>
  </si>
  <si>
    <t>1.     Ley General de Cultura y sus decretos reglamentarios.</t>
  </si>
  <si>
    <t>2.     Formulación y evaluación de proyectos culturales.</t>
  </si>
  <si>
    <t>3.     Legislación cultural.</t>
  </si>
  <si>
    <t>4.     Proceso de descentralización cultural.</t>
  </si>
  <si>
    <t>Treinta y un (31) meses de experiencia profesional específica.</t>
  </si>
  <si>
    <t>Grupo de Colecciones y Servicios</t>
  </si>
  <si>
    <t>Director Unidad Administrativa Especial Biblioteca Nacional</t>
  </si>
  <si>
    <t>Asesorar, apoyar y prestar asistencia técnica a la Dirección de la Unidad Administrativa Especial Biblioteca Nacional encaminadas a la formulación de políticas, la realización y ejecución de planes, programas y proyectos relacionados con la recuperación, organización, análisis de contenido y difusión de las colecciones de la Unidad Administrativa Especial Biblioteca Nacional, o aquel que hace parte del Patrimonio colombiano, con el fin de facilitar el acceso y uso del mismo al público.</t>
  </si>
  <si>
    <t>1.        Brindar asistencia técnica en la formulación, y realizar la coordinación y ejecución de las políticas y planes generales relacionados con las colecciones patrimoniales nacionales que custodia la Biblioteca.</t>
  </si>
  <si>
    <t>2.        Elaborar y presentar los estudios, investigaciones y metodologías relacionados con el almacenamiento, custodia y los servicios de consulta tanto corriente como para la implementación de servicios especializados para diferentes grupos de usuarios, del patrimonio custodiado por la Unidad Administrativa Especial Biblioteca Nacional.</t>
  </si>
  <si>
    <t>3.        Resolver consultas, prestar asistencia técnica y emitir conceptos en los asuntos relacionados con las colecciones que conforman el patrimonio nacional custodiado por la Unidad Administrativa Especial Biblioteca Nacional.</t>
  </si>
  <si>
    <t>4.        Aportar elementos de juicio para la toma de decisiones relacionadas con la adopción, ejecución y control del área de Colecciones y Servicios.</t>
  </si>
  <si>
    <t>5.        Realizar actividades para la programación, ejecución y seguimiento de los programas, proyectos y actividades del Grupo de Colecciones y Servicios.</t>
  </si>
  <si>
    <t>6.        Planear, diseñar estrategias, organizar y realizar proyectos propendan por el conocimiento y difusión del patrimonio custodiado por la Unidad Administrativa Especial Biblioteca Nacional.</t>
  </si>
  <si>
    <t>7.        Participar en estudios e investigaciones sobre los fondos de la Unidad Administrativa Especial Biblioteca Nacional que permitan mejorar la prestación de los servicios de consulta de los fondos del patrimonio nacional custodiado por la Unidad Administrativa Especial Biblioteca Nacional de Colombia.</t>
  </si>
  <si>
    <t>8.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</si>
  <si>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9.       Estudiar, evaluar y conceptuar acerca de los asuntos del control bibliográfico del patrimonio que salvaguarda la Unidad Administrativa Especial Biblioteca Nacional, de acuerdo con las normas establecidas.</t>
  </si>
  <si>
    <t>10.     Trabajar en estrecha colaboración con las demás áreas de la Biblioteca Nacional, con el fin de desarrollar estrategias enfocadas en las necesidades de producción y curaduría de colecciones.</t>
  </si>
  <si>
    <t>11.     Gestionar con diferentes instituciones la colaboración en proyectos relacionados con el patrimonio  bibliográfico y documental nacional.</t>
  </si>
  <si>
    <t>12.      Preparar y presentar los informes sobre las actividades desarrolladas, con la oportunidad y periodicidad requeridas.</t>
  </si>
  <si>
    <t>13.      Las demás que le sean asignadas por la autoridad competente, de acuerdo con el área de desempeño y la naturaleza del empleo.</t>
  </si>
  <si>
    <t>2.     Marco conceptual de Bibliotecas Nacionales</t>
  </si>
  <si>
    <t>3.     Marco conceptual de patrimonio material.</t>
  </si>
  <si>
    <t>Director de Patrimonio</t>
  </si>
  <si>
    <t>Asesorar la implementación de la política para la salvaguardia del patrimonio cultural inmaterial, sus planes programas y proyectos.</t>
  </si>
  <si>
    <t>1.     Realizar las actividades y programas de la Dirección de Patrimonio orientados a desarrollar e implementar políticas públicas en materia de patrimonio cultural inmaterial.</t>
  </si>
  <si>
    <t>2.     Absolver consultas, prestar asistencia técnica y estudiar asuntos y proyectos relacionados con el patrimonio cultural inmaterial (identificación, inventarios, declaratorias, planes de salvaguarda, promoción, etc.)</t>
  </si>
  <si>
    <t>3.     Realizar la supervisión a los contratos que le sean asignados, efectuando el seguimiento técnico, administrativo y financiero de acuerdo con los términos de referencia establecidos y los requerimientos jurídicos y financieros.</t>
  </si>
  <si>
    <t>4.     Elaborar y gestionar el Plan de Acción de la Dirección de Patrimonio en lo referente al tema de patrimonio inmaterial, así como en su aplicación.</t>
  </si>
  <si>
    <t>5.     Asesorar el desarrollo del componente internacional relacionado con el PCI, preparar y presentar los expedientes a la UNESCO.</t>
  </si>
  <si>
    <t>6.     Preparar los expedientes relacionados PCI para presentar al consejo nacional de patrimonio.</t>
  </si>
  <si>
    <t>7.     Desarrollar planes, programas y proyectos que atiendan las estrategias definidas por la política de salvaguarda del patrimonio inmaterial.</t>
  </si>
  <si>
    <t>8.     Desarrollar políticas específicas para campos del patrimonio inmaterial.</t>
  </si>
  <si>
    <t>9.     Definir e implementar estrategias de gestión, articulación intra e inter sectorial, divulgación y fortalecimiento de capacidades.</t>
  </si>
  <si>
    <t>10.   Mantener la reserva profesional que requiera el manejo de los asuntos que le sean encomendados, guardando la discreción sobre la información que conozca con motivo de la ejecución del contrato, de no suministrarla a un tercero y a mantener la reserva legal respectiva.</t>
  </si>
  <si>
    <t>12.   Las demás que le sean asignadas por la autoridad competente, de acuerdo con el área de desempeño y la naturaleza del empleo.</t>
  </si>
  <si>
    <t>2.     Sistema Nacional de Cultura</t>
  </si>
  <si>
    <t>3.     Ley 1185 de 2008 y su Decreto Reglamentario 2941 de 2009</t>
  </si>
  <si>
    <t>5.     Convención del 2003 para la salvaguarda del patrimonio cultural inmaterial de la UNESCO.</t>
  </si>
  <si>
    <t>Título Profesional en las disciplinas académicas del núcleo básico de conocimiento en: Historia; Sociología, Trabajo Social y Afines; Antropología, Artes Liberales.</t>
  </si>
  <si>
    <t>Director de Poblaciones</t>
  </si>
  <si>
    <t>Asesorar y aportar elementos técnicos, teóricos y metodológicos que contribuyan al mejoramiento de la administración cultural y la participación ciudadana, con el propósito de incorporar y desarrollar en las políticas públicas los principios de descentralización, participación, autonomía y diversidad.</t>
  </si>
  <si>
    <t>1.     Proponer lineamientos técnicos y conceptuales para la formulación, diseño y ejecución de las políticas, planes y programas encaminados a fortalecer el diálogo cultural y el sector cultural.</t>
  </si>
  <si>
    <t>2.     Diseñar e implementar estrategias de coordinación interinstitucional que permitan una mayor articulación de las acciones del sector cultural del Estado con respecto a grupos poblacionales de Colombia.</t>
  </si>
  <si>
    <t>3.     Diseñar programas tendientes a fortalecer la institucionalidad cultural en sus niveles departamental y distrital y cualificar la participación ciudadana de los grupos étnicos y personas con discapacidad en estos espacios.</t>
  </si>
  <si>
    <t>4.     Aportar elementos técnicos y teóricos en procesos de planeación y participación a las instituciones encargadas de ejecutar las políticas poblacionales y culturales en los municipios, resguardos, departamentos y regiones.</t>
  </si>
  <si>
    <t>5.     Proponer lineamientos técnicos y conceptuales a la Dirección para la formulación, diseño y ejecución de las estrategias de participación ciudadana y de visibilización de la diversidad cultural.</t>
  </si>
  <si>
    <t>6.     Realizar actividades en la coordinación y ejecución de convenios interinstitucionales para formación de la ciudadanía así como evaluar y hacer ajuste a los procesos de formación en diversidad cultural.</t>
  </si>
  <si>
    <t>7.     Prestar asistencia técnica en la formulación de planes de culturas departamentales y municipales promoviendo la articulación de las políticas nacionales con las de los entes territoriales en lo concerniente a grupos étnicos y personas con discapacidad.</t>
  </si>
  <si>
    <t>8.     Realizar acciones de coordinación para la difusión nacional y territorial en torno a la diversidad cultural.</t>
  </si>
  <si>
    <t>10.   Las demás que le sean asignadas por la autoridad competente, de acuerdo con el área de desempeño y la naturaleza del empleo.</t>
  </si>
  <si>
    <t>1.      Ley General de Cultura y sus decretos reglamentarios.</t>
  </si>
  <si>
    <t>2.      Legislación grupo étnicos y población vulnerable.</t>
  </si>
  <si>
    <t>3.      Metodologías para la investigación y formación.</t>
  </si>
  <si>
    <t>Título Profesional en las disciplinas académicas del núcleo básico de conocimiento en: Economía; Contaduría Pública; Ciencia Política, Relaciones Internacionales;  Psicología; Sociología, Trabajo Social y Afines; Antropología, Artes Liberales.</t>
  </si>
  <si>
    <t>Grupo de Gestión Regional de Bibliotecas Públicas</t>
  </si>
  <si>
    <t>Asesorar, apoyar y prestar asistencia técnica a la Dirección de la Unidad Administrativa Especial Biblioteca Nacional en la formulación de políticas, ejecución y seguimiento de planes, programas y proyectos dirigidos al fomento, la creación y fortalecimiento de las bibliotecas públicas en el país y a la consolidación de la Red Nacional de Bibliotecas Públicas.</t>
  </si>
  <si>
    <t>1.     Brindar asistencia técnica en la formulación y ejecución de las políticas y planes generales relacionados con la lectura, las bibliotecas públicas, y la Red Nacional de Bibliotecas Públicas.</t>
  </si>
  <si>
    <t>2.     Elaborar y presentar los estudios técnicos y financieros de costo beneficio – costo-efectividad y demás proyectos que sean necesarios para la definición de políticas y programas que hagan viable los planes nacionales de lectura y bibliotecas, y de la Red Nacional de Bibliotecas Públicas, con miras a su fortalecimiento.</t>
  </si>
  <si>
    <t>3.     Absolver consultas, prestar asistencia técnica y emitir conceptos en lo de su competencia para la toma de decisiones relacionadas con la adopción, ejecución y control de los programas y proyectos a cargo de la dependencia.</t>
  </si>
  <si>
    <t>4.     Aportar elementos metodológicos, técnicos y conceptuales en la definición e implementación de acciones orientadas a fortalecer institucionalmente a los actores involucrados en el desarrollo de las bibliotecas, propendiendo por la consolidación de la Red Nacional de Bibliotecas Públicas y su articulación con programas similares adelantados en el país.</t>
  </si>
  <si>
    <t>5.     Realizar actividades para la programación y seguimiento al desarrollo de los programas, proyectos y actividades del Grupo de Bibliotecas Públicas de la Unidad Administrativa Especial Biblioteca Nacional.</t>
  </si>
  <si>
    <t>6.     Participar en la planeación y ejecución de programas y actividades relacionadas con la adecuación de infraestructura, promoción de servicios y fomento de la lectura y la escritura en los Planes Nacionales de Lectura y Bibliotecas, y de la Red Nacional de Bibliotecas Públicas.</t>
  </si>
  <si>
    <t>7.     Elaborar y presentar diagnósticos económicos y técnicos de la situación de las bibliotecas públicas del país de acuerdo con la información que éstas reporten a la Red Nacional de Bibliotecas Públicas.</t>
  </si>
  <si>
    <t>8.     Elaborar y proponer índices e indicadores de eficiencia, eficacia y efectividad que permitan evaluar el desarrollo de los proyectos culturales dirigidos al desarrollo de los Planes Nacionales de Lectura y Bibliotecas, y de la Red Bibliotecas Públicas.</t>
  </si>
  <si>
    <t>9.     Efectuar seguimiento a la correcta administración de los contenidos y servicios generales del Sistema Nacional de Información Cultural SINIC y sus subsistemas, en lo relativo al área de Lectura y Bibliotecas, garantizando la información oportuna y veraz que permita la actualización permanente.</t>
  </si>
  <si>
    <t>2.     Gestión de bibliotecas públicas.</t>
  </si>
  <si>
    <t>3.     Marco legal y normatividad de las bibliotecas públicas a nivel nacional e internacional.</t>
  </si>
  <si>
    <t>4.     Generalidades de contratación estatal</t>
  </si>
  <si>
    <t>Título Profesional en las disciplinas académicas del núcleo básico de conocimiento en: Bibliotecología, Otros Ciencias Sociales y Humanas.</t>
  </si>
  <si>
    <t>Grupo de Selección y Adquisiciones</t>
  </si>
  <si>
    <t>Asesorar, apoyar y prestar asistencia técnica a la Dirección de la Unidad Administrativa Especial Biblioteca Nacional en la formulación de políticas, ejecución y seguimiento de planes, programas y proyectos para garantizar la recuperación del patrimonio bibliográfico y documental, y la selección y adquisición de publicaciones para la Biblioteca Nacional, sus programas y servicios.</t>
  </si>
  <si>
    <t>1.     Brindar asesoría y asistencia técnica a la Dirección de la Unidad Administrativa Especial Biblioteca Nacional para la formulación, coordinación y ejecución de las políticas y planes generales relacionados con la recuperación del patrimonio nacional bibliográfico y documental,  en los diferentes soportes de información, con el cumplimiento del depósito legal, la asignación del ISSN, y la selección y adquisición de publicaciones para la Biblioteca Nacional, sus programas y servicios.</t>
  </si>
  <si>
    <t xml:space="preserve">2.     Elaborar y presentar los estudios e investigaciones relacionados con la recuperación del patrimonio bibliográfico nacional, el cumplimiento de las disposiciones sobre depósito legal, la asignación del ISSN, y con la selección y adquisición de publicaciones para la Biblioteca Nacional, sus programas y servicios. </t>
  </si>
  <si>
    <t>3.     Absolver consultas, prestar asistencia técnica y emitir conceptos en los asuntos relacionados con la recuperación del patrimonio nacional bibliográfico y documental en cualquier soporte de información, el cumplimiento de las disposiciones sobre depósito legal y entrega de publicaciones oficiales para canje, la asignación del ISSN, y con la selección y adquisición de publicaciones para la Biblioteca Nacional, sus programas y servicios.</t>
  </si>
  <si>
    <t>4.     Aportar elementos de juicio para la toma de decisiones relacionadas con la adopción, ejecución y control de los programas y actividades de recuperación, selección y adquisición de publicaciones.</t>
  </si>
  <si>
    <t>5.     Realizar actividades para la programación,  seguimiento y evaluación al desarrollo de los proyectos y actividades del Grupo de Selección y Adquisiciones.</t>
  </si>
  <si>
    <t>6.     Participar en representación del Ministerio, en las reuniones, consejos o comités de carácter oficial cuando sea convocado o delegado por la autoridad competente.</t>
  </si>
  <si>
    <t>7.     Preparar y presentar los informes sobre las actividades desarrolladas, con la oportunidad y periodicidad requeridas.</t>
  </si>
  <si>
    <t>8.     Las demás que le sean asignadas por la autoridad competente, de acuerdo con el área de desempeño y la naturaleza del empleo.</t>
  </si>
  <si>
    <t>Asesoría Legal, Conceptos y Derechos de Petición</t>
  </si>
  <si>
    <t>Asesorar y aportar en los asuntos jurídicos del Ministerio de Cultura, para garantizar el cumplimiento de los requerimientos legales y técnico jurídicos propios de la gestión del Ministerio, ejercer la defensa judicial de la entidad, preparar oportunamente los proyectos de respuesta a los Derechos de Petición y Consulta, cuando se requiera.</t>
  </si>
  <si>
    <t>1.   Aportar elementos técnicos teóricos en los asuntos jurídicos relacionados con la actividad de las dependencias del Ministerio y emitir los conceptos que en tal materia se requieran, de acuerdo con los criterios que se determinen desde la instancia competente.</t>
  </si>
  <si>
    <t>2.   Preparar y proyectar oportunamente la respuesta a las consultas y derechos de petición que por su naturaleza jurídica deba atender la Oficina Asesora de conformidad con la Constitución Política, la Ley General de Cultura y sus decretos reglamentarios y demás leyes pertinentes.</t>
  </si>
  <si>
    <t>3.   Preparar y revisar los proyectos de ley, decretos y resoluciones concernientes a la actividad del Ministerio, en consonancia con los lineamientos que determine la Oficina Asesora Jurídica.</t>
  </si>
  <si>
    <t>4.   Asistir profesionalmente el diseño de un sistema de información jurídica para las áreas  y dependencias del Ministerio y velar por la difusión de los cambios normativos y jurisprudenciales.</t>
  </si>
  <si>
    <t>5.   Revisar en coordinación con las demás dependencias los actos administrativos que le sean sometidos a su consideración.</t>
  </si>
  <si>
    <t>6.   Representar judicial y extrajudicialmente al Ministerio de Cultura ante cualquier autoridad, previo el otorgamiento del respectivo poder por parte del Ministerio.</t>
  </si>
  <si>
    <t>7.   Estudiar temas que, según su naturaleza, hayan sido previamente proyectados y debatidos en otras dependencias.</t>
  </si>
  <si>
    <t>8.   Asesorar jurídicamente a las Dependencias del Ministerio de Cultura ante cualquier autoridad, previo el otorgamiento del respectivo poder por parte del Ministerio.</t>
  </si>
  <si>
    <t>9.   Ejercer la jurisdicción coactiva para el cobro de las acreencias a favor del Ministerio.</t>
  </si>
  <si>
    <t>10. Revisar la recopilación de las leyes y disposiciones legales aplicables al Ministerio y al sector cultura y velar por su divulgación.</t>
  </si>
  <si>
    <t>11. Preparar y presentar los informes sobre las actividades desarrolladas, con la oportunidad y periodicidad requeridas.</t>
  </si>
  <si>
    <t>12. Las demás que le sean asignadas por la autoridad competente, de acuerdo con el área de desempeño y la naturaleza del empleo.</t>
  </si>
  <si>
    <t>1.     Plataforma estratégica del Ministerio de Cultura.</t>
  </si>
  <si>
    <t>3.     Jurisprudencia y doctrina jurídica en general, y en especial en materia cultural.</t>
  </si>
  <si>
    <t xml:space="preserve"> Veintiún (21) meses de experiencia profesional relacionada.</t>
  </si>
  <si>
    <t>Grupo de Música</t>
  </si>
  <si>
    <t>Asistir y asesorar al Director de Artes en el diseño concertado de las políticas, coordinación y ejecución de los planes y programas que valoricen y fortalezcan todas las dimensiones del campo artístico, en particular el sector de la música, en todas sus dimensiones en el país (formación, investigación, creación, producción, circulación, información, divulgación, gestión y apropiación), con fundamento en el marco de la Constitución Política de Colombia, la Ley de Cultura y el Plan de Desarrollo.</t>
  </si>
  <si>
    <t xml:space="preserve">1.     Realizar las actividades necesarias orientadas al diseño concertado de políticas culturales en el campo de la música en el ámbito nacional. </t>
  </si>
  <si>
    <t>2.     Asesorar y asistir el diseño y ejecución (concertación, seguimiento y evaluación) de programas y proyectos culturales que fomenten la formación, creación, investigación, apropiación, gestión, preservación de la memoria y divulgación en el campo de la música en el ámbito nacional.</t>
  </si>
  <si>
    <t>3.     Diseñar, proponer y apoyar la ejecución de estrategias que promuevan la organización y participación de los diferentes sectores de la actividad de la música en el ámbito local, regional nacional e internacional.</t>
  </si>
  <si>
    <t>4.     Absolver consultas, prestar asistencia técnica, emitir conceptos y aportar elementos de juicio para la toma de decisiones relacionados con la adopción, ejecución y control de los programas del Ministerio de Cultura, la Dirección de Artes, y en especial de los concernientes al Área de Música.</t>
  </si>
  <si>
    <t>5.     Asesorar  a la ciudadanía  y a los actores del sector cultura sobre las políticas y los programas proyectando la correspondencia y asistiendo a las reuniones requeridas para ello.</t>
  </si>
  <si>
    <t>6.     Apoyar la articulación de actores y procesos del campo musical y su interacción con otras áreas culturales tanto al interior del Ministerio como en los distintos ámbitos territoriales e institucionales.</t>
  </si>
  <si>
    <t>7.     Proponer y realizar el seguimiento a los estudios e investigaciones relacionados con los objetivos de la Dirección y del Área Musical que le sean confiados por la administración.</t>
  </si>
  <si>
    <t xml:space="preserve">8.     Sugerir y apoyar acciones que en materia de cooperación interinstitucional a nivel nacional e internacional deban adelantarse para consolidar y proyectar la actividad de la música en el país de lo local a lo internacional. </t>
  </si>
  <si>
    <t>3.     Gestión y administración de políticas culturales.</t>
  </si>
  <si>
    <t>Título Profesional en las disciplinas académicas del núcleo básico de conocimiento en: Economía; Sociología, Trabajo Social y Afines; Artes Plásticas Visuales y Afines; Artes Representativas;  Comunicación Social, Periodismo y Afines; Música.</t>
  </si>
  <si>
    <t>Fortalecer las relaciones interinstitucionales para fortalecer y visibilizar los derechos culturales de la población con discapacidad.</t>
  </si>
  <si>
    <t>1.     Asesorar y coordinar con las instituciones responsables de la atención a poblaciones  con  discapacidad, para  la implementación de políticas públicas que garanticen el ejercicio de los derechos culturales de este grupo poblacional.</t>
  </si>
  <si>
    <t xml:space="preserve">2.     Asistir profesionalmente al Director en la formulación de las políticas públicas para la población con discapacidad. </t>
  </si>
  <si>
    <t>3.     Asistir al Director, profesional y técnicamente, en la planeación y desarrollo de actividades para generar articulación con instituciones públicas y privadas del orden regional, nacional e internacional, que fortalezcan la formulación, implementación y seguimiento de políticas públicas para la población con discapacidad.</t>
  </si>
  <si>
    <t>4.     Asistir al Director, profesional y técnicamente, en la preparación y realización de eventos académicos relacionados con los temas de la Dependencia.</t>
  </si>
  <si>
    <t>5.     Realizar actividades profesionales en el diseño, planeación, ejecución, seguimiento y evaluación de los planes, programas y proyectos que se implementen en el Ministerio de Cultura, en desarrollo de las políticas nacionales para la población en situación con discapacidad, de acuerdo a las instrucciones recibidas por el jefe inmediato.</t>
  </si>
  <si>
    <t>6.    Realizar el acompañamiento profesional para la proyección de conceptos técnicos de impuesto al consumo de la telefonía móvil línea 7, programas artísticos y culturales, para gestores y creadores culturales con discapacidad.</t>
  </si>
  <si>
    <t>8.    Las demás que le sean asignadas por la autoridad competente, de acuerdo con el área de desempeño y la naturaleza del empleo.</t>
  </si>
  <si>
    <t>2.     Ley 115 de 1996 y sus decretos reglamentarios (Decreto 114 de 1996 mediante el cual se reglamenta la educación no formal en Colombia).</t>
  </si>
  <si>
    <t>3.     Política Pública de Discapacidad y Sistema Nacional de Discapacidad.</t>
  </si>
  <si>
    <t>4.     Convención Internacional de los Derechos de la Personas con Discapacidad.</t>
  </si>
  <si>
    <t>Título Profesional en las disciplinas académicas del núcleo básico de conocimiento en: Psicología; Sociología, Trabajo Social y Afines; Filosofía, Teología y Afines; Educación.</t>
  </si>
  <si>
    <t>Asesorar y asistir dentro del Grupo de Atención al Ciudadano en la promoción del servicio de atención al ciudadano a nivel interno y externo del Ministerio, propiciando la participación activa mediante la atención oportuna, eficiente y eficaz de las quejas y sugerencias externas.</t>
  </si>
  <si>
    <t>9.     Realizar boletines de prensa y manejar la información de las redes sociales del Grupo de Atención al Ciudadano.</t>
  </si>
  <si>
    <t>11.    Las demás que le sean asignadas por la autoridad competente, de acuerdo con el área de desempeño y la naturaleza del empleo.</t>
  </si>
  <si>
    <t>4.    Técnicas de Redacción, de expresión y de manejo de público</t>
  </si>
  <si>
    <t>Título Profesional en las disciplinas académicas del núcleo básico de conocimiento en: Administración; Ingeniería Industrial y Afines; Ciencia Política; Relaciones Internacionales.</t>
  </si>
  <si>
    <t>Asesorar, proponer, aportar y realizar actividades que permitan optimizar el desarrollo y cumplimiento de las funciones asignadas al Ministerio de Cultura en lo referente a políticas culturales y cooperación internacional.</t>
  </si>
  <si>
    <t>1.     Asesorar al Ministro en la fijación de políticas culturales que deban ser adoptadas para el cumplimiento de los objetivos que por ley le corresponden a la entidad.</t>
  </si>
  <si>
    <t>2.     Gestionar y/o realizar estudios que permitan al Ministro, definir y desarrollar la agenda prioritaria de investigación del sector cultura en consonancia con el Plan Nacional de Cultura.</t>
  </si>
  <si>
    <t>3.     Asesorar al Ministro y demás dependencias para el desarrollo de estrategias que fomenten la producción, recopilación, circulación e intercambio de información sobre políticas culturales en los ámbitos nacional e internacional.</t>
  </si>
  <si>
    <t>4.     Realizar estudios de los convenios nacionales e internacionales en materia cultural, y propender por su adecuado desarrollo.</t>
  </si>
  <si>
    <t>5.     Asesorar al Ministro en temas relacionados con la cooperación internacional.</t>
  </si>
  <si>
    <t>6.     Realizar las actividades programadas por el Despacho, que le sean asignadas y participar en los diferentes foros y seminarios internacionales sobre la actividad cultural.</t>
  </si>
  <si>
    <t>7.     Desarrollar las gestiones necesarias, que le sean encomendadas, para el ingreso del Ministerio a la cooperación técnica en materia de cultura.</t>
  </si>
  <si>
    <t>8.    Preparar y presentar los informes sobre las actividades desarrolladas, con la oportunidad y periodicidad requeridas.</t>
  </si>
  <si>
    <t>9.    Las demás que le sean asignadas por la autoridad competente, de acuerdo con el área de desempeño y la naturaleza del empleo.</t>
  </si>
  <si>
    <t>4.     Gestión de Proyectos.</t>
  </si>
  <si>
    <t>5.     Planeación, contratación y presupuesto en el sector público.</t>
  </si>
  <si>
    <t>11.   Las demás que le sean asignadas por la autoridad competente, de acuerdo con el área de desempeño y la naturaleza del empleo.</t>
  </si>
  <si>
    <t>Título Profesional en las disciplinas académicas del núcleo básico de conocimiento en: Comunicación Social, Periodismo y Afines; Sociología, Trabajo Social y Afines; Antropología, Artes Liberales.</t>
  </si>
  <si>
    <t>7.     Las demás que le sean asignadas por la autoridad competente, de acuerdo con el área de desempeño y la naturaleza del empleo.</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</si>
  <si>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Ingeniería Industrial y Afines; Psicología; Comunicación Social, Periodismo y Afines; Matemáticas, Estadística y Afines; Diseño.</t>
  </si>
  <si>
    <t>Grupo de Intervención de Bienes de Interés Cultural</t>
  </si>
  <si>
    <t>Coordinador Grupo de Intervención de Bienes de Interés Cultural</t>
  </si>
  <si>
    <t>Analizar, estudiar y atender asuntos relacionados con la conservación, el mantenimiento y la intervención de bienes inmuebles de interés cultural.</t>
  </si>
  <si>
    <t>1.  Realizar el seguimiento y la supervisión de los contratos de obra, consultoría e interventoría que le sean asignados, efectuando el seguimiento técnico y administrativo inherente a su profesión, de acuerdo con los términos de referencia y los requerimientos establecidos.</t>
  </si>
  <si>
    <t>2.  Efectuar visitas técnicas y dar lineamientos y recomendaciones sobre el estado de conservación y/o intervenciones planteadas o desarrolladas en bienes inmuebles de interés cultural cuando le sea solicitado.</t>
  </si>
  <si>
    <t>3. Contribuir y apoyar con la elaboración de las propuestas técnicas  para la formulación de planes, programas y proyectos  para la apropiación social del patrimonio.</t>
  </si>
  <si>
    <t>4.  Asesorar en la elaboración de los términos de referencia del capítulo técnico para las contrataciones de estudios y obras de intervención en bienes inmuebles de interés cultural de carácter nacional que le sean asignados.</t>
  </si>
  <si>
    <t>5. Aportar con sus conocimientos desde la parte técnica en  los procesos contractuales, administrativos y financieros, requeridos para el desarrollo de los planes, programas y proyectos relacionados con la Intervención de los Bienes de Interés Cultural.</t>
  </si>
  <si>
    <t>6.  Absolver consultas, prestar asistencia técnica, proponer soluciones y estudiar asuntos, referente a los proyectos y obras de mantenimiento, conservación e intervención de bienes inmuebles de interés cultural.</t>
  </si>
  <si>
    <t>7.  Preparar y presentar los informes sobre las actividades desarrolladas, con la oportunidad y periodicidad requeridas.</t>
  </si>
  <si>
    <t>8.  Las demás que le sean asignadas por la autoridad competente, de acuerdo con el área de desempeño y la naturaleza del empleo.</t>
  </si>
  <si>
    <t>1.     Ley General de Cultura y sus decretos reglamentarios y Políticas culturales.</t>
  </si>
  <si>
    <t>2.     Ley 163 de 1959 y decretos reglamentarios, Decreto 4934 de 2009.</t>
  </si>
  <si>
    <t>3.     Plan de Desarrollo y Ley de ordenamiento territorial.</t>
  </si>
  <si>
    <t>4.     Documentos CONPES y Cartas Internacionales sobre patrimonio cultural.</t>
  </si>
  <si>
    <t>5.     Normatividad en contratación.</t>
  </si>
  <si>
    <t>Título Profesional en las disciplinas académicas del núcleo básico de conocimiento en: Arquitectura y Afines.</t>
  </si>
  <si>
    <t>Grupo de Intervención Bienes de Interés Cultural</t>
  </si>
  <si>
    <t xml:space="preserve">Grupo de Bienes Culturales Muebles </t>
  </si>
  <si>
    <t>Analizar, gestionar, y articular  asuntos relacionados con la implementación de la Política para la Protección del Patrimonio cultural mueble, en lo relativo a la documentación, conservación, restauración, formación, investigación y apropiación del patrimonio cultural mueble colombiano y los bienes muebles de interés cultural.</t>
  </si>
  <si>
    <t>1.     Aportar elementos conceptuales y técnicos en la formulación y ejecución de los planes, programas y proyectos tendientes a la documentación, conservación, restauración, formación, investigación y apropiación del patrimonio cultural mueble colombiano y atención de emergencia de los bienes muebles de interés cultural de carácter nacional, en coordinación con los demás grupos de la Dirección de Patrimonio.</t>
  </si>
  <si>
    <t>2.     Atender consultas, prestar asistencia técnica y emitir conceptos sobre los asuntos relacionados con la documentación, conservación, restauración, formación, investigación y apropiación del patrimonio cultural mueble  y los  Bienes Muebles de Interés Cultural.</t>
  </si>
  <si>
    <t>3.     Aportar elementos conceptuales para la toma de decisiones relacionada con la adopción, ejecución y control de los proyectos de documentación, conservación, restauración, formación, investigación y apropiación de los Bienes Muebles de Interés Cultural de carácter Nacional.</t>
  </si>
  <si>
    <t>4.     Desarrollar actividades tendientes a incentivar el interés de los entes territoriales, instituciones y comunidades locales para lograr su participación en los procesos de documentación, conservación, restauración, formación, investigación y apropiación de los Bienes Muebles de Interés Cultural.</t>
  </si>
  <si>
    <t>5.     Elaborar los términos de referencia del capítulo técnico para las contrataciones relacionadas con la documentación, conservación, restauración, formación, investigación y apropiación de los Bienes Muebles de Interés Cultural de Carácter Nacional.</t>
  </si>
  <si>
    <t>6.     Establecer los planes de inversión del presupuesto para la protección e intervención  de los Bienes Muebles de Interés Cultural de Carácter Nacional.</t>
  </si>
  <si>
    <t>7.     Efectuar seguimiento a la correcta administración de los contenidos y servicios generales del Sistema Nacional de Información Cultural SINIC y sus subsistemas, en lo relativo al área de Bienes Culturales Muebles, garantizando la información oportuna y veraz que permita la actualización permanente.</t>
  </si>
  <si>
    <t>8.     Atender el trámite de exportación de bienes culturales muebles.</t>
  </si>
  <si>
    <t>1.     Ley 163 de 1959,  Decreto 833/2003 y  Ley de Archivos 594 de 2000.</t>
  </si>
  <si>
    <t>2.     Cartas Internacionales y Documentos COMPES</t>
  </si>
  <si>
    <t>3.     Generalidades de contratación estatal.</t>
  </si>
  <si>
    <t>4.     Política para la protección del Patrimonio Cultural Mueble.</t>
  </si>
  <si>
    <t>5.     Convención UNESCO de 1970 y Convenio de UNIDROIT.</t>
  </si>
  <si>
    <t>Título Profesional en las disciplinas académicas del núcleo básico de conocimiento en: Artes Plásticas Visuales y Afines; Antropología, Artes Liberales.</t>
  </si>
  <si>
    <t>Programa de Estímulos a la Creación y a la Investigación</t>
  </si>
  <si>
    <t>Asesorar y realizar actividades dirigidas a otorgar eficientemente los estímulos a los artistas, gestores e investigadores culturales, con el fin de dar cumplimiento a la Ley General de Cultura, en el apoyo al sector artístico, investigativo y cultural del país.</t>
  </si>
  <si>
    <t>1.     Asesorar, coordinar y realizar actividades de carácter profesional para la ejecución de programas y proyectos encaminados a la gestión, ejecución y divulgación de los proyectos del Programa Nacional de Estímulos que adelante el Ministerio.</t>
  </si>
  <si>
    <t>2.     Asesorar y desarrollar el proceso de elaboración del portafolio de convocatorias.</t>
  </si>
  <si>
    <t>3.     Desarrollar y efectuar el seguimiento de los proyectos nacionales e internacionales de los artistas, gestores e investigadores culturales.</t>
  </si>
  <si>
    <t>4.     Asesorar y realizar la gestión para la selección de jurados y las respectivas deliberaciones en coordinación con los demás áreas del Ministerio.</t>
  </si>
  <si>
    <t>5.     Asesorar y realizar exposiciones del portafolio de convocatorias en las diferentes regiones del país para su divulgación.</t>
  </si>
  <si>
    <t>8.     Asesorar, orientar y aportar información para la realización del diseño del Plan de Acción General para el Programa Nacional de Estímulos.</t>
  </si>
  <si>
    <t>9.   Estudiar  los proyectos que surjan en desarrollo del programa, para verificar que se cumple con los requisitos formales mínimos de participación.</t>
  </si>
  <si>
    <t>11.   Asesorar profesionalmente desde su competencia a los artistas e investigadores nacionales e internacionales para la elaboración de sus proyectos.</t>
  </si>
  <si>
    <t>Título Profesional en las disciplinas académicas del núcleo básico de conocimiento en:  Administración; Artes Plásticas Visuales y Afines; Artes Representativas; Educación; Antropología, Artes Liberales; Bibliotecología, Otros Ciencias Sociales y Humanas; Ciencia Política, Relaciones Internacionales;  Comunicación Social, Periodismo y Afines; Filosofía, Teología y Afines; Geografía, Historia; Lenguas Modernas, Literatura, Lingüística y Afines; Psicología; Sociología, Trabajo Social y Afines.</t>
  </si>
  <si>
    <t xml:space="preserve"> Cuarenta y cinco (45) meses de experiencia profesional relacionada.</t>
  </si>
  <si>
    <t>Aportar elementos conceptuales, técnicos y metodológicos en la formulación, diseño y gestión de políticas, planes, programas y estrategias, dirigidos a la consolidación del Sistema Nacional de Cultura, la cualificación de los consejeros territoriales, el fortalecimiento de la institucionalidad cultural y las cabezas de red, y las organizaciones departamentales.</t>
  </si>
  <si>
    <t>1.     Ejecutar políticas, planes y programas encaminados a fomentar la descentralización de la gestión cultural y el fortalecimiento del sector.</t>
  </si>
  <si>
    <t>2.     Ejecutar estrategias para estimular la descentralización y el funcionamiento del Sistema Nacional de Cultura.</t>
  </si>
  <si>
    <t>3.     Brindar asistencia profesional  especializada a las instituciones encargadas de ejecutar las políticas culturales en los municipios,  departamentos y regiones.</t>
  </si>
  <si>
    <t>4.     Formular lineamientos conceptuales y técnicos para adelantar los procesos organizativos del sector cultural  y promover la cualificación y posicionamiento de sus representantes en los distintos espacios de participación.</t>
  </si>
  <si>
    <t>5.     Aportar elementos conceptuales y técnicos en los procesos de planeación y participación de las instituciones encargadas de ejecutar las políticas culturales en los municipios y departamentos.</t>
  </si>
  <si>
    <t>6.     Diseñar y desarrollar acciones que promuevan la participación de las veedurías ciudadanas para realizar el seguimiento y vigilancia de los recursos provenientes del sector a distinto nivel.</t>
  </si>
  <si>
    <t>7.     Desarrollar y ejecutar estrategias que incentiven la participación de los distintos sectores culturales y grupos de población, en las diferentes instancias del Sistema Nacional de Cultura.</t>
  </si>
  <si>
    <t>8.     Realizar seguimiento, supervisar y efectuar la liquidación de los convenios de apoyo a actividades artísticas y culturales, que le sean asignados.</t>
  </si>
  <si>
    <t>2.     Sistema Nacional de Cultura.</t>
  </si>
  <si>
    <t>3.     Legislación étnica y cultural.</t>
  </si>
  <si>
    <t>4.     Gestión y planeación cultural.</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</si>
  <si>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Ingeniería Industrial y Afines; Psicología; Comunicación Social, Periodismo y Afines; Matemáticas, Estadística y Afines.</t>
  </si>
  <si>
    <t>10.  Las demás que le sean asignadas por la autoridad competente, de acuerdo con el área de desempeño y la naturaleza del empleo.</t>
  </si>
  <si>
    <t>Título Profesional en las disciplinas académicas del núcleo básico de conocimiento en: Artes Plásticas Visuales y Afines; Artes Representativas; Antropología, Artes Liberales; Historia.</t>
  </si>
  <si>
    <t>12.    Las demás que le sean asignadas por la autoridad competente, de acuerdo con el área de desempeño y la naturaleza del empleo.</t>
  </si>
  <si>
    <t>Título Profesional en las disciplinas académicas del núcleo básico de conocimiento en: Administración; Economía; Contaduría; Ingeniería Industrial y Afines.</t>
  </si>
  <si>
    <t>Director/Jefe/Coordinador dependencia asignada</t>
  </si>
  <si>
    <t>Brindar asesoría y participar en la administración y ejecución de planes, programas y proyectos orientados a fortalecer las actividades de la dependencia asignada.</t>
  </si>
  <si>
    <t>1.     Brindar asistencia técnica en la formulación, realización y ejecución de las políticas y planes generales relacionados con la administración de los recursos financieros, humanos, técnicos y físicos a cargo de la dependencia asignada.</t>
  </si>
  <si>
    <t>2.    Aplicar, principios y técnicas en materia administrativa, financiera y contractual para apoyar los proyectos, planes y programas de la dependencia asignada.</t>
  </si>
  <si>
    <t>3.     Absolver consultas y  prestar asistencia técnica en los asuntos relacionados con la administración de los recursos humanos, físicos, tecnológicos y financieros de la dependencia asignada.</t>
  </si>
  <si>
    <t xml:space="preserve">4.     Aportar elementos de juicio para la toma de decisiones relacionadas con la adopción, ejecución y control del área administrativa de la dependencia asignada. </t>
  </si>
  <si>
    <t>5.     Realizar seguimiento a la ejecución de las políticas y planes generales relacionados con la administración de los recursos humanos, físicos, tecnológicos y financieros de la dependencia asignada.</t>
  </si>
  <si>
    <t>6.     Realizar el diseño y la formulación de procedimientos de la dependencia asignada con el fin de lograr la eficacia y eficiencia en las actividades del área.</t>
  </si>
  <si>
    <t>7.     Formular el plan de contratación del área, desarrollar la etapa precontractual y apoyar el seguimiento a los contratos y convenios.</t>
  </si>
  <si>
    <t>8.    Liderar el Sistema de Gestión de Calidad y hacer seguimiento al cumplimiento del mismo en la dependencia asignada.</t>
  </si>
  <si>
    <t>2.     Normatividad de Contratación estatal.</t>
  </si>
  <si>
    <t>3.     Normas básicas de la gestión presupuestal y financiera pública.</t>
  </si>
  <si>
    <t>4.     Gestión de Calidad.</t>
  </si>
  <si>
    <t>Asesorar, apoyar y prestar asistencia a la Dirección de la Unidad Administrativa Especial Biblioteca Nacional, en la formulación de políticas, ejecución y control de planes, programas y proyectos relacionados con la administración de los recursos humanos, técnicos y físicos, con el propósito de garantizar un eficiente funcionamiento y facilitar el desarrollo de los programas y acciones de las diferentes áreas y grupos internos de trabajo de la Unidad Administrativa Especial Biblioteca Nacional.</t>
  </si>
  <si>
    <t>10.    Preparar y presentar los informes sobre las actividades desarrolladas, con la oportunidad y periodicidad requeridas.</t>
  </si>
  <si>
    <t>2.     Plan de Desarrollo.</t>
  </si>
  <si>
    <t>4.     Ley General de Archivos, Manejo de inventarios y recursos físicos en el sector estatal.</t>
  </si>
  <si>
    <t>5.     Gestión de Calidad.</t>
  </si>
  <si>
    <t>Título Profesional en las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</si>
  <si>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Orientar la gestión integral de las colecciones de la Unidad Administrativa Especial Museo Nacional en lo relacionado con su incremento, conservación y documentación, así como asesorar el desarrollo coherente del Plan Museológico y propiciar la difusión de conocimientos relacionados con las colecciones para que los distintos públicos puedan aproximarse al patrimonio cultural de la nación.</t>
  </si>
  <si>
    <t>Dieciséis (16) meses de experiencia profesional relacionada.</t>
  </si>
  <si>
    <t>Grupo de Danza - Dirección de Artes</t>
  </si>
  <si>
    <t>Asistir, aconsejar y asesorar al Director de Artes en el diseño y concertación de las políticas, coordinación y ejecución de los planes y programas que valoricen y fortalezcan todas las dimensiones del campo artístico, en particular de la danza, en todas sus dimensiones (formación, investigación, creación, producción, circulación, divulgación, gestión, apropiación) en el país, con fundamento en el marco de la Constitución Política de Colombia, la Ley de Cultura y el Plan de Desarrollo.</t>
  </si>
  <si>
    <t>1.     Asesorar y aconsejar al Director de Artes en la formulación, coordinación y ejecución de las políticas y planes relacionados con el campo de la danza en el ámbito nacional.</t>
  </si>
  <si>
    <t>2.     Asesorar y asistir el diseño y ejecución de programas y proyectos culturales que fomenten la formación, creación, investigación, circulación, apropiación, gestión, preservación de la memoria y divulgación en el campo de la danza en el ámbito nacional.</t>
  </si>
  <si>
    <t>3.     Diseñar, proponer y apoyar la ejecución de estrategias que promuevan la organización y participación de los diferentes sectores de la actividad de la danza en el ámbito local, regional y nacional.</t>
  </si>
  <si>
    <t>4.     Absolver consultas, prestar asistencia técnica, emitir conceptos y aportar elementos de juicio para la toma de decisiones relacionados con la adopción, ejecución y el control de los programas del Ministerio de Cultura, la Dirección de Artes, en especial aquellos relacionados con el área de danza.</t>
  </si>
  <si>
    <t>5. Asistir a la Dirección en la atención e información a la ciudadanía sobre las políticas y los programas proyectando la  correspondencia y asistiendo a las reuniones requeridas para ello.</t>
  </si>
  <si>
    <t>6.     Apoyar la articulación de actores y procesos del campo de la danza y su interacción con otras áreas y dependencias culturales tanto al interior del Ministerio como en los distintos ámbitos territoriales e institucionales</t>
  </si>
  <si>
    <t>7.     Proponer y realizar estudios e investigaciones relacionados con los objetivos de la Dirección y de su área específica que le sean confiados por la administración.</t>
  </si>
  <si>
    <t>8.     Velar por la aplicación con calidad de los procedimientos, controles internos y la adecuada alimentación y utilización de los sistemas de información.</t>
  </si>
  <si>
    <t>2.     Estructura del Estado.</t>
  </si>
  <si>
    <t>3.     Formulación y evaluación de proyectos</t>
  </si>
  <si>
    <t>Título Profesional en las disciplinas académicas del núcleo básico de conocimiento en: Artes Plásticas Visuales y Afines; Artes Representativas; Educación; Antropología, Artes Liberales; Ciencia Política, Relaciones Internacionales;  Comunicación Social, Periodismo y Afines; Derecho y  afines; Filosofía, Teología y Afines; Geografía, Historia; Psicología; Sociología, Trabajo Social y Afines; Arquitectura y Afines.</t>
  </si>
  <si>
    <t>Cuarenta (40) meses de experiencia profesional relacionada</t>
  </si>
  <si>
    <t>Dieciséis (16) meses de experiencia profesional relacionada</t>
  </si>
  <si>
    <t>Grupo de Asesoría Legal, Conceptos y Derechos de Petición</t>
  </si>
  <si>
    <t>Coordinador Grupo de Asesoría Legal, Conceptos y Derechos de Petición</t>
  </si>
  <si>
    <t>Asesorar y aportar en los asuntos jurídicos del Ministerio de Cultura, para garantizar el cumplimiento de los requerimientos legales y técnico jurídicos propios de la gestión del Ministerio, ejercer la defensa judicial de la entidad y en especial, preparar oportunamente los proyectos de respuesta a los Derechos de Petición y Consulta.</t>
  </si>
  <si>
    <t>1.      Estudiar y emitir conceptos sobre asuntos jurídicos en materia cultural relacionados con las funciones a cargo del Ministerio de Cultura.</t>
  </si>
  <si>
    <t>2.      Elaborar, estudiar y conceptuar sobre los proyectos, decretos, resoluciones y demás actos administrativos en materia cultural que deba expedir o proponer el Ministerio y que sean sometidos a su consideración.</t>
  </si>
  <si>
    <t>3.      Resolver las consultas formuladas por los organismos públicos y privados, así como los usuarios y particulares, de conformidad con las normas que rigen los servicios y funciones del Ministerio.</t>
  </si>
  <si>
    <t>4.      Preparar y presentar los proyectos de reglamentación y medidas en materia cultural, necesarios para el debido cumplimiento de las funciones a cargo del Ministerio, velando por su compatibilidad con las normas vigentes.</t>
  </si>
  <si>
    <t>5.      Recopilar las leyes y disposiciones legales aplicables al Ministerio y al sector cultura, y velar por su divulgación.</t>
  </si>
  <si>
    <t>6.      Asesorar jurídicamente a las Dependencias del Ministerio de Cultura en la implementación de los programas y proyectos que se requieran para el desarrollo de las políticas culturales.</t>
  </si>
  <si>
    <t>7.      Representar judicial y extrajudicialmente al Ministerio de Cultura ante cualquier autoridad, previo el otorgamiento del respectivo poder por parte del Ministerio.</t>
  </si>
  <si>
    <t>9.    Las demás que le sean asignadas por la autoridad competente, de acuerdo con el área de desempeño y la naturaleza del empleo.</t>
  </si>
  <si>
    <t>Título Profesional en las disciplinas académicas del núcleo básico de conocimiento en: Administración; Economía, Contaduría Pública; Ingeniería Industrial y Afines.</t>
  </si>
  <si>
    <t xml:space="preserve"> Treinta y cinco (35) meses de experiencia profesional relacionada.</t>
  </si>
  <si>
    <t>1.      Realizar actividades de apoyo en lo de su competencia a los planes, programas y proyectos que se requieran para el desarrollo de las funciones de las  dependencias del Ministerio.</t>
  </si>
  <si>
    <t>Grupo de Protección de Bienes de Interés Cultural</t>
  </si>
  <si>
    <t xml:space="preserve">Dirección de Patrimonio </t>
  </si>
  <si>
    <t>Asesorar, estudiar y atender asuntos relacionados con la conservación, el mantenimiento y la intervención de bienes inmuebles de interés cultural.</t>
  </si>
  <si>
    <t xml:space="preserve">1.     Realizar el seguimiento de la consultoría y/u interventoría que le sean asignados, efectuando el seguimiento técnico  de acuerdo con los términos de referencia y los requerimientos jurídicos y financieros. </t>
  </si>
  <si>
    <t>2.     Realizar la supervisión de las visitas técnicas y conceptuar sobre el estado de conservación y/o intervenciones planteadas o desarrolladas en bienes inmuebles de los centros históricos declarados bienes de interés cultural del ámbito Nacional cuando le sea solicitado.</t>
  </si>
  <si>
    <t>3. Asesorar en la formulación, implementación y metodología de los PEMP en los aspectos técnicos correspondientes.</t>
  </si>
  <si>
    <t>4.     Absolver consultas, prestar asistencia técnica y estudiar asuntos, referente a los proyectos y obras de mantenimiento, conservación e intervención en centros históricos declarados bienes de interés cultural del ámbito Nacional.</t>
  </si>
  <si>
    <t>5.     Realizar las actividades de carácter contractual requeridas para desarrollar los planes, programas y proyectos de intervención  en centros históricos declarados bienes de interés cultural del ámbito Nacional.</t>
  </si>
  <si>
    <t>6.    Apoyar las actividades enmarcadas dentro del PNRCH y CONPES, en lo que respecta a los criterios y procedimientos para la intervención en sectores urbanos patrimoniales.</t>
  </si>
  <si>
    <t>1.   Ley General de Cultura y sus decretos reglamentarios.</t>
  </si>
  <si>
    <t>2.   Normatividad de Patrimonio Cultural.</t>
  </si>
  <si>
    <t>3.   Documento CONPES 3255 de 2003 y Cartas Internacionales de Patrimonio.</t>
  </si>
  <si>
    <t>Once (11) meses de experiencia profesional relacionada</t>
  </si>
  <si>
    <t>Secretaría General – Grupo de Atención al Ciudadano</t>
  </si>
  <si>
    <t>Promover el servicio de atención al ciudadano a nivel interno y externo del Ministerio, propiciando la participación activa mediante la atención oportuna, eficiente y eficaz de las quejas y sugerencias externas.</t>
  </si>
  <si>
    <t>1.     Aportar elementos de juicio para la toma de decisiones relacionadas con la adopción, ejecución y control de los programas y actividades a cargo de la Secretaría General del Ministerio.</t>
  </si>
  <si>
    <t xml:space="preserve">2.     Presentar a consideración de la Secretaría General las propuestas requeridas para la formulación, desarrollo y seguimiento de las estrategias y procedimientos para la implementación y/o actualización del Sistema de Atención al Ciudadano. </t>
  </si>
  <si>
    <t>3. Atender, tramitar y resolver las quejas, reclamos y sugerencias que los ciudadanos formulen, y que se relacionen con el cumplimiento de la misión de la entidad, previa coordinación con las áreas.</t>
  </si>
  <si>
    <t>4.     Preparar y responder las solicitudes remitidas por la Presidencia de la República y demás entidades del gobierno que correspondan al proceso de atención al ciudadano, y hacer seguimiento a las solicitudes que recibe la Secretaría General de dicha entidad en los términos contemplados en la Ley.</t>
  </si>
  <si>
    <t>5. Dar respuesta a los derechos de petición del área de atención  al ciudadano y traslado a los derechos de petición de acuerdo a sus competencias a las Entidades o Instituciones que correspondan.</t>
  </si>
  <si>
    <t xml:space="preserve">6.     Diseñar y proponer a la Secretaría General las estrategias, programas y proyectos que promuevan la comunicación de los ciudadanos con la entidad a fin de conocer sus opiniones y sugerencias, participando en su implementación. </t>
  </si>
  <si>
    <t>7.     Enviar las peticiones, quejas, reclamos, sugerencias y solicitudes de información a las entidades adscritas al Ministerio de Cultura, informando al peticionario el trámite a seguir.</t>
  </si>
  <si>
    <t>8.     Elaborar y presentar al Ministro y Secretaría General los informes estadísticos periódicos, respecto a las quejas, reclamos y solicitudes presentadas.</t>
  </si>
  <si>
    <t>9.    Administrar la línea 018000 del Ministerio de Cultura y las extensiones de la oficina de Atención al Ciudadano, brindando la información y orientación solicitada y efectuando las respuestas de manera oportuna y eficiente.</t>
  </si>
  <si>
    <t>2.     Manejo de relaciones públicas.</t>
  </si>
  <si>
    <t>3.     Canales de comunicación interna.</t>
  </si>
  <si>
    <t>4.     Medios y herramientas de comunicación externa.</t>
  </si>
  <si>
    <t>Título Profesional en las disciplinas académicas del núcleo básico de conocimiento en: Administración; Economía;  Comunicación Social, Periodismo y Afines; Derecho y  afines; Psicología; Sociología, Trabajo Social y Afines; Ingeniería Industrial y Afines.</t>
  </si>
  <si>
    <t>Aportar elementos legales y jurídicos para el diseño, ejecución y seguimiento de las políticas, programas y planes, orientados a la adecuada administración y desarrollo del talento humano, atendiendo consultas y emitiendo conceptos en los asuntos administrativos y jurídicos del Grupo de Gestión Humana.</t>
  </si>
  <si>
    <t>1.     Aportar elementos legales y jurídicos al Grupo de Gestión Humana de la Secretaría General en la formulación, coordinación, ejecución y seguimiento de las políticas y programas del Grupo.</t>
  </si>
  <si>
    <t>2.     Atender consultas y prestar asesoría jurídica en los asuntos encomendados por el Grupo de Gestión Humana, principalmente en el tratamiento sindical y aplicación de las normas de carrera administrativa,   en consonancia con los criterios establecidos por la Oficina Asesora de Jurídica.</t>
  </si>
  <si>
    <t>3.    Atender las consultas jurídicas en relación con el talento humano y temas relacionados formuladas por los organismos públicos y privados, dependencias internas, así como los usuarios y particulares, de conformidad con los criterios que para tal fin establezca la Oficina Asesora de Jurídica.</t>
  </si>
  <si>
    <t>4.    Atender el trámite de las comisiones al exterior de los funcionarios y realizar el seguimiento correspondiente y los informes relacionados, de conformidad con la normatividad vigente.</t>
  </si>
  <si>
    <t>5.    Absolver consultas, prestar asesoría legal y jurídica y emitir conceptos en lo de su competencia para la toma de decisiones relacionadas con la adopción, ejecución y control de los programas y proyectos a cargo de la dependencia.</t>
  </si>
  <si>
    <t>6.    Desarrollar las actividades que se le asignen, relacionadas con situaciones administrativas en la entidad, con fundamento en la normatividad vigente.</t>
  </si>
  <si>
    <t>7.    Brindar asesoría jurídica y legal en el desarrollo de las estrategias a implementar con los pre pensionados del Ministerio, realizando el seguimiento y registro de las situaciones derivadas del tema.</t>
  </si>
  <si>
    <t>8.    Asesorar y apoyar el diseño, ejecución y seguimiento del plan estratégico de Gestión Humana en sus diferentes componentes, principalmente en lo relacionado con el Comité de Convivencia y el Comité de Ética.</t>
  </si>
  <si>
    <t>10.  Las demás que le sean asignadas por la autoridad competente, de acuerdo con el área de desempeño y la naturaleza del empleo.</t>
  </si>
  <si>
    <t>1.     Normatividad vigente sobre carrera administrativa, situaciones administrativas, sindicatos, acoso laboral y normas relacionadas</t>
  </si>
  <si>
    <t>2.     Normatividad sobre pensiones y aspectos relacionados</t>
  </si>
  <si>
    <t>3.     Ley 909 de 2004 y sus Decretos reglamentarios.</t>
  </si>
  <si>
    <t xml:space="preserve">Título Profesional en las disciplinas académicas del núcleo básico de conocimiento en: Derecho y  afines. </t>
  </si>
  <si>
    <t>1.     Plataforma Estratégica del Ministerio de Cultura.</t>
  </si>
  <si>
    <t>Aportar elementos y herramientas teóricas, técnicas y metodológicas que permitan el eficiente desarrollo y funcionamiento de los planes, programas y actividades que se realizan en la Secretaría General.</t>
  </si>
  <si>
    <t>1.     Asesorar las actividades relacionadas con la adquisición y suministro de los elementos, materiales y equipos que requieran las diferentes dependencias.</t>
  </si>
  <si>
    <t>2.     Brindar asesoría y asistencia en los diferentes proyectos y programas que deban ser desarrollados, estableciendo los mecanismos que garanticen una adecuada planeación y gestión de las actividades de la Secretaría General.</t>
  </si>
  <si>
    <t>3.     Absolver consultas y emitir conceptos en lo de su competencia para la toma de decisiones relacionadas con la adopción, ejecución y control de los programas y proyectos a cargo de la dependencia.</t>
  </si>
  <si>
    <t>4.     Brindar la información en lo de su competencia a la Oficina Asesora de Planeación del Ministerio para la elaboración del anteproyecto anual del presupuesto de la entidad.</t>
  </si>
  <si>
    <t>5.     Elaborar estadísticas de consumo y estudios económicos y técnicos  para la contratación del Grupo.</t>
  </si>
  <si>
    <t>6.    Asesorar al Grupo en el manejo del programa de seguros del Ministerio.</t>
  </si>
  <si>
    <t>7.    Realizar las actividades necesarias que garanticen el mantenimiento de la Entidad.</t>
  </si>
  <si>
    <t>Título Profesional en las disciplinas académicas del núcleo básico de conocimiento en: Administración; Economía; Contaduría Pública; Derecho y  afines; Ingeniería Industrial y Afines.</t>
  </si>
  <si>
    <t xml:space="preserve">Título Profesional en las disciplinas académicas del núcleo básico de conocimiento en: Administración; Economía; Contaduría Pública; Derecho y  afines; Ingeniería Industrial y Afines. </t>
  </si>
  <si>
    <t xml:space="preserve">Grupo de Contratos y Convenios </t>
  </si>
  <si>
    <t>Coordinador Grupo de Contratos y Convenios</t>
  </si>
  <si>
    <t>Aportar elementos conceptuales y técnico-jurídicos, y realizar gestiones dirigidas a desarrollar la actividad contractual que requiere el Ministerio, a fin de ejecutar los recursos de la entidad cumpliendo con las disposiciones legales.</t>
  </si>
  <si>
    <t>1.     Absolver consultas, prestar asistencia técnica y emitir conceptos legales en los asuntos encomendados, en consonancia con los criterios establecidos por la Oficina Asesora de Jurídica con previa aprobación del coordinador del Grupo.</t>
  </si>
  <si>
    <t>2.     Preparar las resoluciones de apertura, prórroga y adjudicación de las licitaciones y concursos de méritos que le sean asignados, con previa aprobación del coordinador del Grupo.</t>
  </si>
  <si>
    <t>3.     Efectuar la evaluación jurídica de las propuestas que se reciban en el  desarrollo de las contrataciones directas, licitaciones públicas  y concursos de méritos que se le asignen, con previa aprobación del coordinador del Grupo.</t>
  </si>
  <si>
    <t>4.     Realizar la legalización de contratos y demás trámites inherentes a la contratación.</t>
  </si>
  <si>
    <t>5.     Aportar elementos jurídicos a las diferentes dependencias del Ministerio, en los asuntos relacionados con el proceso de contratación.</t>
  </si>
  <si>
    <t>6.     Brindar asistencia técnica en la liquidación de contratos y convenios a las diferentes dependencias del Ministerio.</t>
  </si>
  <si>
    <t>8.    Las demás que le sean asignadas por la autoridad competente, de acuerdo con el área de desempeño y la naturaleza del empleo.</t>
  </si>
  <si>
    <t>6.     Herramientas sistematizadas para procesamiento de textos, bases de datos, hojas de cálculo y presentaciones.</t>
  </si>
  <si>
    <t>Título Profesional en las disciplinas académicas del núcleo básico de conocimiento en: Comunicación Social, Periodismo y Afines.</t>
  </si>
  <si>
    <t>Establecer las directrices necesarias y desarrollar las actividades requeridas para la implementación de procesos de planeación, que contribuyan de manera eficiente y eficaz al logro del propósito y los objetivos del Ministerio de Cultura.</t>
  </si>
  <si>
    <t>1.    Asesorar al Ministro y a las demás dependencias, en el diseño y en la formulación de los planes y programas para el cumplimiento de los objetivos de la entidad.</t>
  </si>
  <si>
    <t>2.    Liderar el Seguimiento del Plan de Acción y evaluar los resultados del Plan Anual.</t>
  </si>
  <si>
    <t>8.    Preparar los planes y programas, realizando la consolidación de las cifras presupuestales del sector cultura.</t>
  </si>
  <si>
    <t>10.   Ejercer la Secretaría Técnica del Comité de Desarrollo Administrativo del Ministerio y del Sector Cultura de acuerdo con la normatividad vigente.</t>
  </si>
  <si>
    <t>11.   Liderar  la implementación y desarrollo del Sistema Integrado de Gestión Institucional.</t>
  </si>
  <si>
    <t>13. Definir las políticas y establecer las metodologías para la recolección, procesamiento, manejo y difusión de la información del Sistema Nacional de Información Cultural.</t>
  </si>
  <si>
    <t>14. Velar por el cumplimiento de los objetivos del Sistema Nacional de Información Cultural en concordancia con las políticas, planes programas y proyectos Institucionales.</t>
  </si>
  <si>
    <t>15. Recolectar, analizar, depurar y registrar la información de carácter general, que no se encuentre bajo la responsabilidad de las áreas misionales del Ministerio.</t>
  </si>
  <si>
    <t>16. Gestionar alianzas estratégicas con entidades públicas y privadas que produzcan, generen o consoliden Información cultural que permita alimentar periódicamente el Sistema Nacional de Información Cultural.</t>
  </si>
  <si>
    <t>17. Administrar los contenidos y servicios generales del Sistema Nacional de Información Cultural.</t>
  </si>
  <si>
    <t>18. Efectuar verificaciones aleatorias y seguimiento permanente a la información ofrecida por el Sistema Nacional de Información Cultural, garantizando la calidad, pertinencia y oportunidad de la misma.</t>
  </si>
  <si>
    <t>19.   Preparar y presentar los informes sobre las actividades desarrolladas, con la oportunidad y periodicidad requeridas.</t>
  </si>
  <si>
    <t>2.     Estatuto Presupuestal y Decretos Reglamentarios.</t>
  </si>
  <si>
    <t>3.     Estructura del Estado.</t>
  </si>
  <si>
    <t>Título Profesional en las disciplinas académicas del núcleo básico de conocimiento en: Administración; Economía;  Derecho y  afines; Ingeniería Industrial y Afines.</t>
  </si>
  <si>
    <t>Cuarenta y cuatro (44) meses de experiencia profesional relacionada.</t>
  </si>
  <si>
    <t>Sesenta y ocho (68) meses de experiencia profesional relacionada.</t>
  </si>
  <si>
    <t>11.   Dirigir las actuaciones encaminadas a lograr el cobro efectivo de las multas y sanciones que se adeuden al Ministerio por todo concepto, coordinando las labores de cobro persuasivo y dirigiendo los procesos ejecutivos por jurisdicción coactiva.</t>
  </si>
  <si>
    <t>Jefe de Oficina Control Interno</t>
  </si>
  <si>
    <t xml:space="preserve">Realizar acompañamiento y asesoría, evaluación y seguimiento, en desarrollo del rol de las oficinas de Control Interno, al Sistema de Control Interno y Sistema de Gestión de Calidad, para contribuir con el mejoramiento continuo de los procesos, y al cumplimiento de la misión y objetivos institucionales del Ministerio. </t>
  </si>
  <si>
    <t>1.     Evaluar los mapas de riesgos con miras a establecer acciones efectivas, para minimizar los riesgos en los procesos.</t>
  </si>
  <si>
    <t>2.     Realizar actividades profesionales relacionadas con la evaluación y seguimiento del Sistema de Control Interno Institucional.</t>
  </si>
  <si>
    <t xml:space="preserve">3.     Realizar auditorías al Sistema de Gestión de Calidad S.G.C., en coordinación y con el apoyo del equipo de auditores conformado en la entidad. </t>
  </si>
  <si>
    <t>4.     Efectuar el seguimiento y evaluación de las políticas, planes, programas y proyectos desarrollados por las diferentes áreas del Ministerio en cumplimiento de los requerimientos legales en materia de control interno.</t>
  </si>
  <si>
    <t>5.     Desarrollar actividades para el fomento de la cultura de autocontrol en los funcionarios de la entidad</t>
  </si>
  <si>
    <t>6.     Presentar y preparar los informes y respuestas requeridos por entes externos y organismos de control, en coordinación con las demás dependencias del Ministerio.</t>
  </si>
  <si>
    <t>1.     Normatividad vigente en materia de Control Interno Estatal.</t>
  </si>
  <si>
    <t>2.     Normas Técnicas de Calidad aplicables a la gestión pública.</t>
  </si>
  <si>
    <t>3.     Ley General de Cultura y sus decretos reglamentarios y sus decretos reglamentarios.</t>
  </si>
  <si>
    <t>4.     Normatividad vigente sobre contratación estatal, aspectos presupuestales y contables.</t>
  </si>
  <si>
    <t>Título Profesional en las disciplinas académicas del núcleo básico de conocimiento en:  Administración; Economía; Contaduría Pública; Ciencia Política, Relaciones Internacionales;  Psicología; Sociología, Trabajo Social y Afines; Ingeniería de Sistemas, Telemática y Afines;  Ingeniería Industrial y Afines.</t>
  </si>
  <si>
    <t>Grupo de Investigación y Documentación</t>
  </si>
  <si>
    <t>Brindar asistencia profesional en la ejecución de planes, programas y proyectos tendientes a la identificación, documentación, conocimiento y valoración de los bienes de interés cultural.</t>
  </si>
  <si>
    <t>1.     Proponer los planes de inversión en cada vigencia para la identificación, documentación, conocimiento y valoración de bienes de interés cultural.</t>
  </si>
  <si>
    <t>2.     Atender consultas, prestar asistencia técnica, estudiar y analizar asuntos y proyectos relacionados con la identificación, documentación (sistemas de información), conocimiento y valoración de los bienes de interés cultural (realización de inventarios, propuestas de declaratorias y realización de investigaciones sobre el patrimonio cultural, entre otros)</t>
  </si>
  <si>
    <t>3.     Diseñar estrategias orientadas a que los entes territoriales, instituciones y comunidades locales participen en los procesos de identificación, documentación, investigación, conocimiento y valoración de los bienes de interés cultural</t>
  </si>
  <si>
    <t>4.     Realizar la administración del Programa de Declaratoria de Bienes de Interés de Interés Cultural de Carácter Nacional.</t>
  </si>
  <si>
    <t>5.     Realizar la administración el Programa Nacional de Inventario y Registro del patrimonio cultural.</t>
  </si>
  <si>
    <t>6.     Adelantar las acciones concernientes a la organización del Centro de Documentación de la Dirección de Patrimonio y del SIPA.</t>
  </si>
  <si>
    <t>7.     Apoyar a la Dirección de Patrimonio en la Secretaría Técnica y comités en los cuales tenga participación.</t>
  </si>
  <si>
    <t>8.     Adelantar la formulación y manejo de los expedientes del patrimonio mundial ante la UNESCO.</t>
  </si>
  <si>
    <t>10.   Las demás que le sean asignadas por la autoridad competente, de acuerdo con el área de desempeño y la naturaleza del empleo.</t>
  </si>
  <si>
    <t>2.     Ley 163 de 1959 y decretos reglamentarios, Ley de Archivos 594 de 2000 y Decreto 833/2003.</t>
  </si>
  <si>
    <t>3.     Documento CONPES y Cartas Internacionales sobre la materia.</t>
  </si>
  <si>
    <t>Coordinador Grupo Defensa Judicial y Jurisdicción Coactiva</t>
  </si>
  <si>
    <t>Aportar conocimiento en los asuntos jurídicos del Ministerio de Cultura, para garantizar el cumplimiento de los requerimientos legales y técnico-jurídicos propios de la gestión del Ministerio, preparar oportunamente los proyectos de respuesta a derechos de petición y consultas, y en especial ejercer la defensa judicial de la entidad.</t>
  </si>
  <si>
    <t>1.   Estudiar y emitir conceptos en asuntos jurídicos relacionados con las funciones que le sean encomendados por las demás dependencias del Ministerio de Cultura y asistirlas en lo que requieran.</t>
  </si>
  <si>
    <t xml:space="preserve">2.   Preparar los proyectos de ley, decretos, resoluciones, contratos, convenios y demás actos administrativos que deba expedir o proponer la Oficina Asesora de Jurídica y que sean sometidos a su consideración. </t>
  </si>
  <si>
    <t>3.   Brindar asistencia técnica en la toma de decisiones de carácter legal, relacionadas con la adopción, ejecución y control de los programas propios del Ministerio.</t>
  </si>
  <si>
    <t>4.   Elaborar y revisar los proyectos de actos administrativos que deba suscribir el Ministerio de Cultura.</t>
  </si>
  <si>
    <t>5.   Representar judicial y extrajudicialmente al Ministerio de Cultura ante cualquier autoridad, previo el otorgamiento del respectivo poder por parte del Ministerio.</t>
  </si>
  <si>
    <t>6.   Preparar y elaborar las respuestas a los derechos de petición que le sean asignados, de acuerdo con los procedimientos y la normatividad vigente.</t>
  </si>
  <si>
    <t>7.   Ejercer la jurisdicción coactiva para el cobro de las acreencias a favor del Ministerio.</t>
  </si>
  <si>
    <t>2.     Jurisprudencia y doctrina jurídica en general, y en especial en materia cultural</t>
  </si>
  <si>
    <t>3.     Jurisdicción Coactiva.</t>
  </si>
  <si>
    <t>Coordinador Grupo Gestión de Sistemas e Informática</t>
  </si>
  <si>
    <t>1.     Realizar conjuntamente con las áreas usuarias la planeación de nuevos sistemas, servicios o mejoras de los mismos, licitaciones, adquisiciones, instalaciones y puesta en marcha de las aplicaciones que se desarrollen para estos.</t>
  </si>
  <si>
    <t>2.     Programar y ejecutar en coordinación con las áreas usuarias, el entrenamiento y la capacitación al personal del Ministerio, en lo referente a aplicaciones y programas de los diferentes sistemas de información desarrollados o adquiridos por la entidad.</t>
  </si>
  <si>
    <t>3.     Preservar las bases de datos de los sistemas de información del Ministerio de acuerdo a los procedimientos establecidos.</t>
  </si>
  <si>
    <t xml:space="preserve">4.     Atender consultas, prestar asistencia técnica, emitir conceptos y aportar elementos de juicio para la toma de decisiones relacionadas con la adopción, ejecución y control de los programas y proyectos del área de Informática y Sistemas. </t>
  </si>
  <si>
    <t>5.     Determinar los estándares tecnológicos que permitan orientar los desarrollos y las adquisiciones de servicios informáticos.</t>
  </si>
  <si>
    <t xml:space="preserve">6.     Realizar actividades profesionales para la evaluación y determinación de las necesidades de software, infraestructura computacional y de comunicaciones. </t>
  </si>
  <si>
    <t>7.     Atender y verificar la utilización del software, equipos computacionales y de comunicaciones por parte de las diferentes dependencias del Ministerio.</t>
  </si>
  <si>
    <t>8.     Elaborar las especificaciones técnicas para la adquisición de software, equipos computacionales y de comunicaciones.</t>
  </si>
  <si>
    <t>3.     Sistemas operativos de servidores y estaciones, Redes y comunicaciones.</t>
  </si>
  <si>
    <t xml:space="preserve"> Veintiocho (28) meses de experiencia profesional relacionada.</t>
  </si>
  <si>
    <t>Grupo de Gestión Documental</t>
  </si>
  <si>
    <t>Coordinador Grupo de Gestión Documental</t>
  </si>
  <si>
    <t>Apoyar profesionalmente en la administración de las actividades y procedimientos de la gestión documental en la entidad, promoviendo su eficiente funcionamiento.</t>
  </si>
  <si>
    <t>1. Apoyar profesionalmente la planeación, ejecución, verificación y seguimiento de los procesos de la gestión documental en la entidad</t>
  </si>
  <si>
    <t>2. Administrar los recursos materiales y técnicos del archivo central.</t>
  </si>
  <si>
    <t>3. Apoyar profesionalmente la administración de los sistemas de información relacionados con la gestión documental en la entidad.</t>
  </si>
  <si>
    <t>4. Atender las preguntas y solicitudes de préstamo de documentos cuando éstas sean procedentes, según la normatividad y procedimientos vigentes.</t>
  </si>
  <si>
    <t>5. Llevar registro y control de préstamo de documentos de archivo.</t>
  </si>
  <si>
    <t>6. Apoyar profesionalmente en el diseño y actualizaciones de las operaciones en gestión documental que requiera la entidad, teniendo en cuenta la eficiencia administrativa.</t>
  </si>
  <si>
    <t>7. Orientar y capacitar a las dependencias del Ministerio en la aplicación de las tablas de retención documental.</t>
  </si>
  <si>
    <t>8. Implementar el uso de nuevas tecnologías para preservar los documentos en el Ministerio.</t>
  </si>
  <si>
    <t>10. Las demás que le sean asignadas por la autoridad competente, de acuerdo con el área de desempeño y la naturaleza del empleo.</t>
  </si>
  <si>
    <t>1. Ley General de Archivo y sus Decretos Reglamentarios.</t>
  </si>
  <si>
    <t>2. Ley 1712/14.</t>
  </si>
  <si>
    <t>3. Ley Anticorrupción.</t>
  </si>
  <si>
    <t xml:space="preserve">Secretaría General </t>
  </si>
  <si>
    <t>Estudiar, proponer y adelantar las actividades necesarias para la adquisición de los servicios requeridos para el funcionamiento de las dependencias del Ministerio.</t>
  </si>
  <si>
    <t>1.     Realizar actividades relacionadas con la adquisición y suministro de servicios que requieran las diferentes dependencias.</t>
  </si>
  <si>
    <t>2.     Manejar y custodiar la caja menor del Grupo de Gestión Administrativa y demás.</t>
  </si>
  <si>
    <t xml:space="preserve">3.     Atender consultas, prestar asistencia técnica, emitir conceptos y aportar elementos de juicio para la toma de decisiones relacionadas con la adopción, ejecución y control de los programas y proyectos del área. </t>
  </si>
  <si>
    <t>5.     Realizar estudios económicos técnicos propios a los planes de servicios requeridos por el Ministerio.</t>
  </si>
  <si>
    <t>6.     Realizar informes mensuales de austeridad del gasto público para ser remitidos a la Oficina de Control Interno.</t>
  </si>
  <si>
    <t>7.     Realizar las actividades necesarias que garanticen la ejecución de contratos y órdenes de servicio que se celebren con el Ministerio de Cultura para asegurar su funcionamiento.</t>
  </si>
  <si>
    <t>8.     Monitorear las publicaciones de los actos administrativos del Ministerio emitidas por el Diario Oficial.</t>
  </si>
  <si>
    <t>9.     Monitorear las líneas celulares de las directivas del Ministerio.</t>
  </si>
  <si>
    <t>3.     Conocimientos básicos en contabilidad.</t>
  </si>
  <si>
    <t>4.     Herramientas sistematizadas para procesamiento de textos, bases de datos, hojas de cálculo y presentaciones.</t>
  </si>
  <si>
    <t>Título Profesional en las disciplinas académicas del núcleo básico de conocimiento en: Administración; Economía; Contaduría Pública;  Ingeniería Industrial y Afines.</t>
  </si>
  <si>
    <t>Brindar asistencia profesional a la dependencia asignada en la gestión administrativa y operativa para el desarrollo y ejecución de planes, programas y proyectos a cargo del área con el fin de optimizar la gestión.</t>
  </si>
  <si>
    <t>9.    Las demás que le sean asignadas por la autoridad competente, de acuerdo con el área de desempeño y la naturaleza del empleo.</t>
  </si>
  <si>
    <t>Título Profesional en las disciplinas académicas del núcleo básico de conocimiento en: Administración; Economía; Contaduría Pública; Ingeniería Industrial y Afines.</t>
  </si>
  <si>
    <t>Coordinador Grupo de Colecciones y servicios</t>
  </si>
  <si>
    <t>Participar en la formulación y ejecución de planes y programas encaminados al desarrollo de las colecciones y los servicios que garanticen el acceso, uso y difusión del patrimonio bibliográfico y documental que custodia la Unidad Administrativa Especial Biblioteca Nacional de Colombia.</t>
  </si>
  <si>
    <t>1. Asesorar a la Coordinación en la formulación de  proyectos y estrategias que permitan mayor consulta, orientación, uso, acceso y difusión del patrimonio bibliográfico y documental contenida en las diferentes colecciones de la Biblioteca Nacional para generar nuevos servicios y efectuar mejoras en los ya existentes.</t>
  </si>
  <si>
    <t>2. Apoyar a la Coordinación por el oportuno cumplimiento de los planes, programas y proyectos liderados por el Grupo de Colecciones y Servicios.</t>
  </si>
  <si>
    <t>3. Promover acciones  que beneficien a  los usuarios reales de la Biblioteca y propender por un mayor alcance de los servicios  virtuales y presenciales de los usuarios potenciales a nivel local, nacional e internacional.</t>
  </si>
  <si>
    <t>4. Asesorar a la coordinación en el acompañamiento a las solicitudes de los usuarios virtuales y presenciales, con el fin de garantizar el nivel de satisfacción de servicios ofrecidos por la Unidad Administrativa Especial Biblioteca Nacional</t>
  </si>
  <si>
    <t>5. Proponer e implementar el uso de nuevas tecnologías para la administración de la documentación del Grupo de Colecciones y Servicios.</t>
  </si>
  <si>
    <t>6. Preparar y presentar los informes sobre las actividades desarrolladas, con la oportunidad y periodicidad requeridas.</t>
  </si>
  <si>
    <t>7. Las demás que le sean asignadas por la autoridad competente, de acuerdo con el área de desempeño y la naturaleza del empleo.</t>
  </si>
  <si>
    <t>2.     Marco conceptual de Bibliotecas Nacionales, lineamientos UNESCO sobre patrimonio documental.</t>
  </si>
  <si>
    <t xml:space="preserve">3.     Políticas para la protección del patrimonio  y  Lineamientos generales sobre conservación y seguridad del patrimonio bibliográfico y Documental </t>
  </si>
  <si>
    <t>4.    Atención al usuario y cultura del servicio, derechos de autor.</t>
  </si>
  <si>
    <t>5.    Generalidades de contratación estatal.</t>
  </si>
  <si>
    <t>Título Profesional en las disciplinas académicas del núcleo básico de conocimiento en: Bibliotecología, Otros de Ciencias Sociales y Humanas.</t>
  </si>
  <si>
    <t>Gestionar de manera oportuna y veraz la información contable, para garantizar la razonabilidad de los Estados contables.</t>
  </si>
  <si>
    <t>1.  Realizar actividades profesionales de supervisión, análisis y refrendación de los estados financieros del Ministerio.</t>
  </si>
  <si>
    <t>2.  Responder por las situaciones contables de la entidad.</t>
  </si>
  <si>
    <t>3.  Preparar respuesta a los oficios o requerimientos que las entidades de control u otras entidades, formulen en lo relacionado con aspectos contabilidad.</t>
  </si>
  <si>
    <t>4. Realizar análisis financieros de la razonabilidad de los estados contables, y realizar los ajustes a que haya lugar, en concordancia con el Régimen de Contabilidad Pública cuentas del balance para preparación de ajustes.</t>
  </si>
  <si>
    <t>5. Revisar y aprobar las evaluaciones financiera, de los procesos contractuales que adelante la Entidad.</t>
  </si>
  <si>
    <t>6. Actuar como contador oficial del Ministerio, refrendando los estados financieros de la Entidad.</t>
  </si>
  <si>
    <t>7. Garantizar el registro de los movimientos de almacén emitidos a contabilidad.</t>
  </si>
  <si>
    <t>8. Elaborar los estados contables y demás informes establecidos y remitirlos a los entes de control internos y externos.</t>
  </si>
  <si>
    <t>9. Dar cumplimiento a las normas contables y fiscales vigentes, en el proceso de gestión contable que adelanta la Entidad.</t>
  </si>
  <si>
    <t>10. Efectuar el seguimiento y control del registro de la información contable y financiera en los sistemas de información.</t>
  </si>
  <si>
    <t>11. Apoyar al área de pagaduría en la preparación y presentación de la información exógena ante la Dirección de Impuestos Nacional DIAN y Secretaría del Distrito.</t>
  </si>
  <si>
    <t>12. Garantizar la elaboración oportuna de las conciliaciones bancarias, de todas y cada una de las cuentas bancarias de la Entidad.</t>
  </si>
  <si>
    <t>13. Controlar la clasificación de los ingresos de la entidad en el  Sistema Integrado de Información Financiera SIIF.</t>
  </si>
  <si>
    <t>14. Dar respuesta a los requerimientos que efectúen los entes de control internos y externos.</t>
  </si>
  <si>
    <t>15. Preparar y presentar los informes sobre las actividades desarrolladas, con la oportunidad y periodicidad requeridas.</t>
  </si>
  <si>
    <t>16. Las demás que le sean asignadas por la autoridad competente, de acuerdo con el área de desempeño y la naturaleza del empleo.</t>
  </si>
  <si>
    <t>1.     Sistema de Información Financiera.</t>
  </si>
  <si>
    <t>2.     Cartas, circulares y resoluciones de la Contaduría General de la Nación.</t>
  </si>
  <si>
    <t>3.     Resoluciones de los organismos de control en materia contable y tributaria.</t>
  </si>
  <si>
    <t>4.     Principios de autocontrol y autoevaluación.</t>
  </si>
  <si>
    <t>5.     Normatividad del Sistema de Control interno Y responsabilidad fiscal.</t>
  </si>
  <si>
    <t>Título Profesional en las disciplinas académicas del núcleo básico de conocimiento en: Administración; Contaduría Pública.</t>
  </si>
  <si>
    <t>Aportar elementos teóricos, técnicos, conceptuales y metodológicos a los programas y actividades relacionadas con la ejecución dirigidos a optimizar la gestión de  la Dirección de Patrimonio.</t>
  </si>
  <si>
    <t>1. Participar en la formulación, diseño, organización, ejecución y control de planes y programas del área interna de su competencia.</t>
  </si>
  <si>
    <t>2. Coordinar, promover y participar en los estudios e investigaciones que permitan mejorar la prestación de los servicios a su cargo y el oportuno cumplimiento de los planes, programas y proyectos, así como la ejecución y utilización óptima de los recursos disponibles</t>
  </si>
  <si>
    <t>3. Proponer e implantar procesos, procedimientos, métodos e instrumentos requeridos para mejorar la prestación de los servicios a su cargo.</t>
  </si>
  <si>
    <t>4. Proyectar, desarrollar y recomendar las acciones que deban adoptarse para el logro de los objetivos y las metas propuestas</t>
  </si>
  <si>
    <t>5.  Aportar elementos conceptuales, técnicos y metodológicos en la planeación, ejecución y control de los programas y actividades relacionados con la gestión  de la Dirección.</t>
  </si>
  <si>
    <t>6. Preparar, proyectar y revisar los actos administrativos, informes y demás documentos que ingresen o sean generados por los Despachos, que le sean encomendados.</t>
  </si>
  <si>
    <t>7. Estudiar, evaluar y conceptuar sobre las materias de competencia del área interna de desempeño, y absolver consultas de acuerdo con las políticas institucionales.</t>
  </si>
  <si>
    <t>8. Preparar y presentar los informes sobre las actividades desarrolladas, con la oportunidad y periodicidad requeridas.</t>
  </si>
  <si>
    <t>9. Las demás que le sean asignadas por la autoridad competente, de acuerdo con el área de desempeño y la naturaleza del empleo.</t>
  </si>
  <si>
    <t>1.     Plataforma estratégica del Ministerio.</t>
  </si>
  <si>
    <t>3.     Ley de Presupuesto.</t>
  </si>
  <si>
    <t>Coordinador Grupo de Música</t>
  </si>
  <si>
    <t>Apoyar al Área de Música de la Dirección de Artes en la conceptualización, planeación, gestión y desarrollo de la música en el país y en el fortalecimiento de los procesos de investigación e información, con el fin de contribuir a los procesos de musicalización de la ciudadanía, a la construcción del ámbito profesional de la música y al desarrollo y proyección nacional e internacional del campo musical de Colombia.</t>
  </si>
  <si>
    <t>1.    Participar en la ejecución de las políticas y planes relacionados con el campo de la investigación y la información musical en Colombia, en el marco de las políticas musicales del Ministerio.</t>
  </si>
  <si>
    <t>2.    Fortalecer y liderar el proyecto editorial del Plan Nacional de Música para la convivencia.</t>
  </si>
  <si>
    <t>3.    Realizar procesos técnicos y operativos del proyecto editorial para garantizar su ordenamiento y distribución.</t>
  </si>
  <si>
    <t xml:space="preserve">4.    Participar en la elaboración de documentos conceptuales y técnicos que fortalezcan las políticas musicales del Plan Nacional de Música para la Convivencia, así como la elaboración de conceptos relacionados con las iniciativas sectoriales y territoriales que surjan. </t>
  </si>
  <si>
    <t xml:space="preserve">5.     Contribuir con los procesos de caracterización y conceptualización de la actividad musical, para apoyar el desarrollo del SIMUS (Sistema de Información de la Música) </t>
  </si>
  <si>
    <t>6.     Realizar las gestiones necesarias con el sector musical para la producción y publicación física o virtual de documentos especializados en música.</t>
  </si>
  <si>
    <t>9.     Las demás que le sean asignadas por la autoridad competente, de acuerdo con el área de desempeño y la naturaleza del empleo.</t>
  </si>
  <si>
    <t>2.     Plan Decenal de Cultura</t>
  </si>
  <si>
    <t>3.     Técnicas y tecnologías para la recuperación, conservación y difusión del patrimonio musical colombiano.</t>
  </si>
  <si>
    <t>4.     Manejo de programas de edición musical.</t>
  </si>
  <si>
    <t xml:space="preserve">5.     Documentación musical.  </t>
  </si>
  <si>
    <t>Título Profesional en las disciplinas académicas del núcleo básico de conocimiento en: Música; Bibliotecología, Otros de Ciencias Sociales y Humanas; Educación.</t>
  </si>
  <si>
    <t>Coordinador Grupo de Infraestructura Cultural</t>
  </si>
  <si>
    <t>Aportar elementos conceptuales, teóricos y técnicos para la gestión de los planes, programas y proyectos de Infraestructura Cultural liderados por el Ministerio.</t>
  </si>
  <si>
    <t>1. Brindar asistencia profesional en la formulación, planeación, ejecución, seguimiento y control de proyectos a cargo del Grupo de Infraestructura Cultural.</t>
  </si>
  <si>
    <t>2. Atender las consultas que le sean formuladas y proporcionar asesoría técnica a los entes territoriales que presenten proyectos, planes y obras relacionados con Infraestructura Cultural.</t>
  </si>
  <si>
    <t>3. Prestar asesoría técnica especifica en la elaboración y seguimiento de especificaciones técnicas, presupuestos y programaciones de obra.</t>
  </si>
  <si>
    <t>4. Elaborar los términos y pliegos de condiciones en el aspecto técnico para las contrataciones de consultorías y obras de infraestructura cultural que le sean asignados.</t>
  </si>
  <si>
    <t>5. Realizar seguimiento y control en la ejecución de proyectos, a través de la supervisión a los contratos de obra e interventoría que le sean asignados, conforme a los lineamientos establecidos en los pliegos de condiciones.</t>
  </si>
  <si>
    <t>6. Realizar visitas técnicas a las diferentes regiones del país, con el fin de conceptuar sobre la viabilidad física de los lotes propuestos y/o intervenciones planteadas o proyectos a desarrollar en inmuebles de infraestructura cultural, así como realizar la supervisión que permita garantizar la adecuada ejecución y seguimiento de los proyectos de infraestructura que le sean asignados.</t>
  </si>
  <si>
    <t>7. Preparar y presentar los informes sobre las actividades desarrolladas, con la oportunidad y periodicidad requeridas.</t>
  </si>
  <si>
    <t>8. Las demás que le sean asignadas por la autoridad competente, de acuerdo con el área de desempeño y la naturaleza del empleo.</t>
  </si>
  <si>
    <t>1.     Normatividad vigente en cuanto contratación estatal</t>
  </si>
  <si>
    <t>2.     Formulación y elaboración de proyectos</t>
  </si>
  <si>
    <t>3.     Elaboración de presupuestos de obra</t>
  </si>
  <si>
    <t>4.     Infraestructura cultural</t>
  </si>
  <si>
    <t>Título Profesional en las disciplinas académicas del núcleo básico de conocimiento en: Administración; Ingeniería Civil y Afines;  Ingeniería Industrial y Afines; Arquitectura y Afines.</t>
  </si>
  <si>
    <t>Cuarenta y nueve (49) meses de experiencia profesional relacionada.</t>
  </si>
  <si>
    <t>Realizar actividades profesionales orientadas al desarrollo integral de la industria cinematográfica nacional para la consolidación del sector en los campos de circulación de contenidos cinematográficos y audiovisuales colombianos a través de su distribución y apropiación social, así como el fortalecimiento de la formación de públicos.</t>
  </si>
  <si>
    <t>Título Profesional en las disciplinas académicas del núcleo básico de conocimiento en: Comunicación Social, Periodismo y Afines; Historia; Filosofía, Teología y Afines.</t>
  </si>
  <si>
    <t>Veinticinco meses (25) de experiencia profesional relacionada.</t>
  </si>
  <si>
    <t>Realizar actividades profesionales orientadas al desarrollo integral de la actividad cinematográfica nacional para la consolidación del sector en los campos de organización sectorial, producción, y gestión internacional.</t>
  </si>
  <si>
    <t xml:space="preserve">Título Profesional en las disciplinas académicas del núcleo básico de conocimiento en: Comunicación Social, Periodismo y Afines, Artes Plásticas Visuales y Afines, Otros Programas Asociados a Bellas Artes e Ingeniería Industrial y Afines. </t>
  </si>
  <si>
    <t>Realizar actividades profesionales orientadas al desarrollo integral de la industria cinematográfica nacional para la consolidación del sector en los campos de la formación de públicos críticos y la circulación de contenidos audiovisuales y cinematográficos.</t>
  </si>
  <si>
    <t>Título Profesional en las disciplinas académicas del núcleo básico de conocimiento en: Artes Plásticas Visuales y Afines; Comunicación Social, Periodismo y Afines.</t>
  </si>
  <si>
    <t>Participar en el diseño de planes, programas y proyectos de contenidos mediáticos en materia cultural encaminados al fortalecimiento institucional a través de los medios y plataformas de comunicación.</t>
  </si>
  <si>
    <t>10.    Las demás que le sean asignadas por la autoridad competente, de acuerdo con el área de desempeño y la naturaleza del empleo.</t>
  </si>
  <si>
    <t>Grupo de Literatura - Dirección de Artes</t>
  </si>
  <si>
    <t>Brindar apoyo profesional para el desarrollo integral de los programas y proyectos encaminados  al fomento  del libro y la literatura de la Dirección de artes.</t>
  </si>
  <si>
    <t>1.     Participar en el diseño, organización y ejecución de los programas y proyectos que desarrolla la Dirección de Artes para el fomento del libro y la literatura.</t>
  </si>
  <si>
    <t>2.     Apoyar la supervisión de los planes y programas que ejecuta la Dirección de Artes en el campo del libro y la literatura.</t>
  </si>
  <si>
    <t>3.     Efectuar el seguimiento y control de los procesos de ejecución de los planes,  programas y proyectos del libro y literatura designados por la Dirección de Artes.</t>
  </si>
  <si>
    <t>4.     Apoyar  la formulación de estrategias para el fortalecimiento de la implementación de los planes y programas de la Dirección de Artes, específicamente en el campo del libro y la literatura.</t>
  </si>
  <si>
    <t>6.    Las demás que le sean asignadas por la autoridad competente, de acuerdo con el área de desempeño y la naturaleza del empleo.</t>
  </si>
  <si>
    <t>2.     Sistema Nacional de Cultura.</t>
  </si>
  <si>
    <t>3.     Planeación, formulación, seguimiento y evaluación de proyectos.</t>
  </si>
  <si>
    <t>Coordinador Grupo de Colecciones y Servicios</t>
  </si>
  <si>
    <t>Proponer, planear y desarrollar actividades relacionadas con la promoción y fomento a la lectura como estrategia para garantizar el acceso, uso y difusión del patrimonio bibliográfico y documental custodiado por la Unidad Administrativa Especial Biblioteca Nacional de Colombia.</t>
  </si>
  <si>
    <t>2.     Ley de Educación.</t>
  </si>
  <si>
    <t>3.     Pedagogía de la lectura.</t>
  </si>
  <si>
    <t>4.     Sector educativo y sector editorial.</t>
  </si>
  <si>
    <t>5.     Formulación y evaluación de proyectos culturales.</t>
  </si>
  <si>
    <t>Título Profesional en las disciplinas académicas del núcleo básico de conocimiento en: Educación; Comunicación Social, Periodismo y Afines; Psicología; Sociología, Trabajo Social y Afines.</t>
  </si>
  <si>
    <t>1.     Manejo y conocimiento del Sistema Integrado de Información Financiera SIIF.</t>
  </si>
  <si>
    <t xml:space="preserve">Brindar asistencia profesional para el desarrollo integral de los programas y proyectos encaminados  al fomento  del campo artístico de los planes y programas de la Dirección de artes. </t>
  </si>
  <si>
    <t>1. Participar en el diseño, organización y ejecución de los programas y proyectos de la Dirección de Artes.</t>
  </si>
  <si>
    <t>2. Apoyar en la supervisión de los planes y programas de la Dirección de Artes.</t>
  </si>
  <si>
    <t xml:space="preserve">3. Efectuar el seguimiento y control de los procesos de ejecución de los planes,  programas y proyectos, que estén a su cargo en la Dirección de Artes. </t>
  </si>
  <si>
    <t>4. Apoyar en la formulación de estrategias para el fortalecimiento de la implementación de los planes y programas de la Dirección de Artes en las diferentes disciplinas artísticas.</t>
  </si>
  <si>
    <t>5. Preparar y presentar los informes sobre las actividades desarrolladas, con la oportunidad y periodicidad requeridas.</t>
  </si>
  <si>
    <t>6. Las demás que le sean asignadas por la autoridad competente, de acuerdo con el área de desempeño y la naturaleza del empleo.</t>
  </si>
  <si>
    <t>3.   Planeación, formulación, seguimiento y evaluación de proyectos.</t>
  </si>
  <si>
    <t>Título Profesional en las disciplinas académicas del núcleo básico de conocimiento en: Artes Plásticas Visuales y Afines; Artes Representativas; Antropología, Artes Liberales; Comunicación Social, Periodismo y Afines; Filosofía, Teología y Afines; Geografía, Historia; Lenguas Modernas, Literatura, Lingüística y Afines; Educación; Psicología.</t>
  </si>
  <si>
    <t>Aportar elementos metodológicos en el diseño, formulación e implementación de procesos de planeación, desarrollo institucional, información y formación que contribuyan a la consolidación del Sistema Nacional de Cultura, realizando actividades profesionales para el diseño de estrategias de seguimiento a los procesos de planeación y gestión de las instituciones responsables de las políticas culturales  y brindando asistencia profesional en el diseño, formulación e implementación de estrategias que contribuyan al seguimiento, monitoreo y sistematización de información relacionada con la inversión de los recursos.</t>
  </si>
  <si>
    <t>1.     Aportar elementos conceptuales, teóricos y metodológicos a los entes territoriales en materia de seguimiento y monitoreo a los recursos destinados a cultura.</t>
  </si>
  <si>
    <t>2.     Asistir al director en la formulación diseño y ejecución de procesos de planeación y desarrollo institucional que contribuyan a fortalecer el Sistema Nacional de cultura.</t>
  </si>
  <si>
    <t>3.     Brindar apoyo profesional en el diseño y puesta en marcha de estrategias dirigidas al seguimiento a los Planes de Desarrollo Departamentales y Municipales para fortalecer la gestión de los procesos de desarrollo cultural en las regiones,</t>
  </si>
  <si>
    <t>4.     Diseñar las  estrategias que fortalezcan la participación comunitaria en la actividad cultural y en la toma de decisiones que afirmen y enriquezcan su identidad a través de la promoción de Consejos Territoriales de Cultura</t>
  </si>
  <si>
    <t>5.     Preparar y presentar los informes sobre las actividades desarrolladas, con la oportunidad y periodicidad requeridas.</t>
  </si>
  <si>
    <t>6.     Las demás que le sean asignadas por la autoridad competente, de acuerdo con el área de desempeño y la naturaleza del empleo.</t>
  </si>
  <si>
    <t>1.  Ley General de Cultura y sus decretos reglamentarios.</t>
  </si>
  <si>
    <t>2. Formulación y evaluación de proyectos culturales.</t>
  </si>
  <si>
    <t>3. Legislación cultural</t>
  </si>
  <si>
    <t>4. Organización del Estado en los diferentes niveles territoriales</t>
  </si>
  <si>
    <t>5. Proceso de descentralización cultural.</t>
  </si>
  <si>
    <t>Realizar actividades profesionales para el diseño, implementación y seguimiento de los procesos de planeación, desarrollo institucional, información y formación que contribuyan a la consolidación del Sistema Nacional de Cultura, brindando asistencia profesional en el diseño de estrategias de divulgación y socialización de la gestión a cargo de la Dirección, efectuando seguimiento a los procesos de planeación y gestión de las instituciones.</t>
  </si>
  <si>
    <t>1.     Asistir al Director en la formulación, diseño y ejecución de procesos relacionados con estrategias de comunicación e información que contribuyan a fortalecer el Sistema Nacional de Cultura.</t>
  </si>
  <si>
    <t>2.     Realizar actividades orientadas al diseño y puesta en marcha de estrategias dirigidas a producir, conseguir y cualificar la información técnica que fortalezca la gestión de los procesos de desarrollo cultural en las regiones.</t>
  </si>
  <si>
    <t>3.     Realizar actividades profesionales de seguimiento y evaluación a las estrategias implementadas por la Dirección con relación a los componentes de información y comunicación.</t>
  </si>
  <si>
    <t>4.     Participar en el diseño y puesta en marcha de estrategias de coordinación interinstitucional que permitan una mayor articulación de las acciones del sector cultural del Estado con respecto a la descentralización y la gestión cultural.</t>
  </si>
  <si>
    <t>5.     Aportar desde lo de su competencia asistencia conceptual y metodológica en la consolidación, análisis y procesamiento de la información, para que se maneje con oportunidad, veracidad y se facilite la actualización permanente.</t>
  </si>
  <si>
    <t>6.     Preparar y presentar los informes sobre las actividades desarrolladas, con la oportunidad y periodicidad requeridas.</t>
  </si>
  <si>
    <t xml:space="preserve">Cuarenta y nueve (49) meses de experiencia profesional relacionada </t>
  </si>
  <si>
    <t xml:space="preserve">Director de Patrimonio </t>
  </si>
  <si>
    <t>1.     Realizar la supervisión a los contratos de obra, consultoría y/u interventoría que le sean asignados, efectuando el seguimiento técnico, de acuerdo con los términos de referencia y los requerimientos jurídicos y financieros.</t>
  </si>
  <si>
    <t>2.     Realizar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</si>
  <si>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técnicos, consultorías, y/u obras de intervención, en bienes inmuebles de interés cultural de carácter nacional que le sean asignados.</t>
  </si>
  <si>
    <t>4.     Atender consultas, prestar asistencia técnica y estudiar asuntos, proyectos y/u obras de mantenimiento, conservación e intervención de bienes inmuebles de interés cultural.</t>
  </si>
  <si>
    <t>5.     Realizar actividades de carácter contractual, administrativo y financiero, requeridas para desarrollar los planes, programas y proyectos de intervención de bienes inmuebles de interés cultural.</t>
  </si>
  <si>
    <t>6.    Preparar y presentar los informes sobre las actividades desarrolladas, con la oportunidad y periodicidad requeridas.</t>
  </si>
  <si>
    <t>7.    Las demás que le sean asignadas por la autoridad competente, de acuerdo con el área de desempeño y la naturaleza del empleo.</t>
  </si>
  <si>
    <t>1.     Ley 163 de 1959 y decretos reglamentarios.</t>
  </si>
  <si>
    <t>3.     Ley de Ordenamiento Territorial 388/97 y Documento CONPES 3255 de 2003.</t>
  </si>
  <si>
    <t>4.     Cartas Internacionales: Carta de Atenas y Carta de Venecia.</t>
  </si>
  <si>
    <t>5.     Metodología para la elaboración de Planes Especiales de Protección.</t>
  </si>
  <si>
    <t xml:space="preserve"> Veintidós (22) meses de experiencia profesional relacionada.</t>
  </si>
  <si>
    <t xml:space="preserve">1.     Realizar la supervisión a los contratos de obra, consultoría e interventoría que le sean asignados, efectuando el seguimiento técnico, administrativo y financiero de acuerdo con los términos de referencia establecidos y los requerimientos jurídicos y financieros. </t>
  </si>
  <si>
    <t>2.     Realizar la supervisión de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</si>
  <si>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y/u obras de intervención en bienes inmuebles de interés cultural de carácter nacional que le sean asignados.</t>
  </si>
  <si>
    <t>4.     Atender consultas, prestar asistencia técnica y estudiar asuntos, referentes a proyectos y/u obras de mantenimiento, conservación e intervención de bienes inmuebles de interés cultural.</t>
  </si>
  <si>
    <t>3.     Ley de Ordenamiento Territorial 388/97, Documento CONPES 3255 de 2003 y Norma NSR-98.</t>
  </si>
  <si>
    <t>Veintidós (22) meses de experiencia profesional relacionada.</t>
  </si>
  <si>
    <t>Grupo de Contratos y Convenios</t>
  </si>
  <si>
    <t>1.     Estudiar y emitir conceptos en asuntos jurídicos relacionados con las funciones que le sean encomendados por las demás dependencias del Ministerio de Cultura, con previa autorización del Coordinador del Grupo.</t>
  </si>
  <si>
    <t>2.     Realizar actividades profesionales en el diseño, organización y seguimiento de planes, programas y proyectos de la dependencia.</t>
  </si>
  <si>
    <t>3.     Evaluar cuando se le solicite, la calificación jurídica de las propuestas que se presenten en desarrollo de las contrataciones directas, licitaciones y concursos de méritos, con previa autorización del Coordinador del Grupo.</t>
  </si>
  <si>
    <t>4.     Asistir profesionalmente la legalización de los contratos y realizar las actividades necesarias en relación con la liquidación oportuna de los mismos de acuerdo con la normatividad vigente.</t>
  </si>
  <si>
    <t>5.     Elaborar y revisar los proyectos de actos administrativos que deba suscribir el Ministerio de Cultura.</t>
  </si>
  <si>
    <t>6.     Preparar y presentar los informes sobre las actividades desarrolladas, con la oportunidad y periodicidad requeridas.</t>
  </si>
  <si>
    <t>3.     Atención al usuario.</t>
  </si>
  <si>
    <t>Título Profesional en las disciplinas académicas del núcleo básico de conocimiento en: Administración; Economía; Psicología; Sociología, Trabajo Social y Afines; Arquitectura y Afines.</t>
  </si>
  <si>
    <t>Realizar las actividades profesionales requeridas para la adecuada gestión de cuentas por pagar del Ministerio.</t>
  </si>
  <si>
    <t>1. Recibir y verificar los documentos soporte remitidos por los ordenadores del gasto y supervisores de los contratos, para el trámite de pago, en el marco de la normatividad vigente.</t>
  </si>
  <si>
    <t>2. Radicar las cuentas por pagar en el sistema SIIF, de conformidad con los procedimientos vigentes.</t>
  </si>
  <si>
    <t>3. Elaborar las obligaciones, liquidar y aplicar las deducciones tributarias, verificar las obligaciones con el fin de continuar con el proceso de pago.</t>
  </si>
  <si>
    <t>4. Controlar el estado de las obligaciones generadas, anuladas y pagadas y coordinar con la tesorería su trámite.</t>
  </si>
  <si>
    <t>5. Llevar y mantener actualizado el archivo físico que se genere de las actividades a su cargo.</t>
  </si>
  <si>
    <t>6. Orientar y atender a los usuarios internos y externos en lo relacionado con el trámite de pago de las obligaciones del Ministerio.</t>
  </si>
  <si>
    <t>7. Mantener actualizadas las tablas de control de trámites y el normograma en materia tributaria.</t>
  </si>
  <si>
    <t>8. Preparar y presentar los informes sobre las actividades desarrolladas, con la oportunidad y periodicidad requeridas.</t>
  </si>
  <si>
    <t>2.     Contable, tributaria y presupuestal.</t>
  </si>
  <si>
    <t xml:space="preserve">Profesional Especializado </t>
  </si>
  <si>
    <t>Oficina Juridica</t>
  </si>
  <si>
    <t>Grupo de Conservación</t>
  </si>
  <si>
    <t>Participar en la planeación, supervisión y control de las actividades técnicas para garantizar la conservación del patrimonio bibliográfico custodiado por la Unidad Administrativa Especial Biblioteca Nacional.</t>
  </si>
  <si>
    <t>1. Participar en la formulación, diseño y ejecución de las políticas y planes adelantados por la U.A.E. Biblioteca Nacional, relacionados con la conservación y/o restauración del patrimonio bibliográfico y documental colombiano.</t>
  </si>
  <si>
    <t>2. Coordinar, promover y participar en los estudios e investigaciones para el mejoramiento, sostenibilidad y cumplimiento de los planes, programas y proyectos de conservación del patrimonio  bibliográfico y documental colombiano, adelantados por la U.A.E. Biblioteca Nacional.</t>
  </si>
  <si>
    <t>3. Administrar, controlar y evaluar el desarrollo de los programas, proyectos y actividades relacionadas con la conservación del patrimonio bibliográfico y documental colombiano.</t>
  </si>
  <si>
    <t xml:space="preserve">4. Proponer, implantar, recomendar acciones y controlar procesos, procedimientos, métodos e instrumentos que deban adoptase para la conservación del patrimonio bibliográfico y documental colombiano. </t>
  </si>
  <si>
    <t xml:space="preserve">5. Estudiar, evaluar y conceptuar sobre las materias de competencia del área interna de desempeño, y absolver consultas de acuerdo con las políticas institucionales. </t>
  </si>
  <si>
    <t>6. Promover, coordinar y desarrollar los contenidos y la capacitación, entrenamiento, información técnica y difusión de aspectos técnicos para la preservación del patrimonio bibliográfico y documental nacional.</t>
  </si>
  <si>
    <t>7. Preparar y presentar los informes sobre las actividades desarrolladas, con la oportunidad y periodicidad requeridas.</t>
  </si>
  <si>
    <t>2.     Normatividad de la Biblioteca Nacional y sector cultura.</t>
  </si>
  <si>
    <t>3.     Historia y cultura del libro.</t>
  </si>
  <si>
    <t>4.     Técnicas y tecnologías aplicadas a la conservación (digitalización, preservación digital, microfilmación, encuadernación e intervención).</t>
  </si>
  <si>
    <t>5.     Lineamientos y parámetros internacionales relacionados con la conservación de soportes en bibliotecas.</t>
  </si>
  <si>
    <t>Título Profesional en las disciplinas académicas del núcleo básico de conocimiento en: Bibliotecología, Otros Ciencias Sociales y Humanas; Lenguas Modernas, Literatura, Lingüística y Afines; Educación.</t>
  </si>
  <si>
    <t>Diecinueve (19) meses de experiencia profesional relacionada.</t>
  </si>
  <si>
    <t>Cuarenta y tres (43) meses de experiencia profesional relacionada.</t>
  </si>
  <si>
    <t>Proponer, planear y desarrollar estrategias  para garantizar el acceso, uso y difusión del patrimonio bibliográfico y documental custodiado por la Unidad Administrativa Especial Biblioteca Nacional de Colombia.</t>
  </si>
  <si>
    <t>1.     Participar en la formulación, diseño, organización, ejecución y control de planes y programas orientados al mejoramiento de los servicios ofrecidos por  la Unidad Administrativa Especial Biblioteca Nacional de Colombia  que garantizan el acceso, uso  y difusión  del patrimonio bibliográfico y documental que está en custodia.</t>
  </si>
  <si>
    <t xml:space="preserve">2.     Promover y participar en las investigaciones sobre las diferentes colecciones y fondos   que conforman el patrimonio Bibliográfico y documental  con el fin de crear contenidos para los  diferentes programas y servicios que ofrece  la Unidad Administrativa Especial Biblioteca Nacional de Colombia. </t>
  </si>
  <si>
    <t>3. Administrar, controlar y evaluar la realización de proyectos  que promuevan la difusión, consulta, orientación y acceso a la información contenida en las diferentes colecciones de la Biblioteca Nacional Colombia para generar nuevos servicios y efectuar aplicaciones y mejoras en los ya existentes.</t>
  </si>
  <si>
    <t>4.     Proponer e implementar procedimientos e instrumentos requeridos para lograr el mejoramiento continuo de los servicios especializados orientados a los usuarios e  investigadores en el ámbito local, nacional e internacional.</t>
  </si>
  <si>
    <t>5.     Proyectar, desarrollar y recomendar acciones para lograr un mayor conocimiento, uso y acceso del  patrimonio Bibliográfico y documental que alberga la Unidad Administrativa Especial Biblioteca Nacional.</t>
  </si>
  <si>
    <t xml:space="preserve">6. Representar al Grupo de Colecciones y Servicios ante  diferentes instituciones públicas y privadas con el fin de difundir el patrimonio bibliográfico y documental  y  el portafolio de servicios  de la  Unidad Administrativa Especial Biblioteca Nacional de Colombia, por delegación de autoridad competente </t>
  </si>
  <si>
    <t>2.     Marco conceptual de las Bibliotecas Nacionales, y de los lineamientos UNESCO sobre patrimonio documental.</t>
  </si>
  <si>
    <t>3.     Manejo de catálogos impresos y automatizados, conceptos, principios y técnicas de referencia y servicios, estructura de los recursos de información y  sitios Web.</t>
  </si>
  <si>
    <t>4.     Manejo de tecnologías de la información para investigación documental.</t>
  </si>
  <si>
    <t>5.     Ley de Derechos de Autor.</t>
  </si>
  <si>
    <t>Título Profesional en las disciplinas académicas del núcleo básico de conocimiento en: Bibliotecología, Otros Ciencias Sociales y Humanas;  Historia; Lenguas Modernas, Literatura, Lingüística y Afines.</t>
  </si>
  <si>
    <t xml:space="preserve"> Diecinueve (19) meses de experiencia profesional relacionada.</t>
  </si>
  <si>
    <t>Analizar,  estudiar y atender asuntos relacionados con la difusión y el fomento del patrimonio cultural.</t>
  </si>
  <si>
    <t>1.     Absolver consultas, prestar asistencia técnica, estudiar y analizar asuntos y proyectos relacionados con la difusión del patrimonio cultural y con el fomento de la apropiación social de dicho patrimonio.</t>
  </si>
  <si>
    <t>2.     Formular e implementar planes, programas y proyectos de comunicación y capacitación para fortalecer la apropiación social del patrimonio cultural de la Nación.</t>
  </si>
  <si>
    <t>3.     Formular proponer e implementar procesos de organización, articulación  y fortalecimiento entre entidades privadas  y públicas del orden nacional y territorial.</t>
  </si>
  <si>
    <t>4.     Diseñar y aplicar estrategias para facilitar el acceso de la población colombiana al conocimiento del patrimonio cultural, para su valoración, protección y difusión.</t>
  </si>
  <si>
    <t>5.     Apoyar los programas de educación formal y no formal, educación continuada y capacitación técnica en identificación, valoración, protección, conservación y difusión del patrimonio cultural.</t>
  </si>
  <si>
    <t>6.     Coordinar todos los procesos asociados a los instrumentos de divulgación tanto virtuales como físicos implementados en la Dirección de Patrimonio; página web, redes sociales, blogs, gacetas, publicaciones y proponer otros instrumentos relacionados con las nuevas tecnologías de la información y la comunicación que contribuyan a la apropiación social del patrimonio cultural.</t>
  </si>
  <si>
    <t>7.     Realizar la supervisión a los contratos que le sean asignados, efectuando el seguimiento técnico, administrativo y financiero de acuerdo con los términos de referencia establecidos y los requerimientos jurídicos y financieros.</t>
  </si>
  <si>
    <t>8.     Preparar y presentar los informes sobre las actividades desarrolladas, con la oportunidad y periodicidad requeridas.</t>
  </si>
  <si>
    <t>2.     Ley General de Contratación Pública.</t>
  </si>
  <si>
    <t>3.     Procesos de Gestión Cultural.</t>
  </si>
  <si>
    <t>Título Profesional en las disciplinas académicas del núcleo básico de conocimiento en: Comunicación Social, Periodismo y Afines;  Arquitectura y Afines; Artes Liberales; Administración; Antropología; Sociología, Trabajo Social y Afines;  Ciencia Política, Relaciones Internacionales; Derecho y Afines;  Geografía, Historia; Lenguas Modernas, Literatura, Lingüística y Afines; Bibliotecología, Otros de Ciencias Sociales y Humanas; Educación; Salud Pública; Economía; Contaduría Pública; Ingeniería Industrial y Afines; Ingeniería de Sistemas, Telemática y Afines</t>
  </si>
  <si>
    <t>Título Profesional en las disciplinas académicas del núcleo básico de conocimiento en: Comunicación Social, Periodismo y Afines;  Arquitectura y Afines; Artes Liberales; Administración; Antropología; Sociología, Trabajo Social y Afines;  Ciencia Política, Relaciones Internacionales; Derecho y Afines;  Geografía, Historia; Lenguas Modernas, Literatura, Lingüística y Afines; Bibliotecología, Otros de Ciencias Sociales y Humanas; Educación; Salud Pública; Economía; Contaduría Pública; Ingeniería Industrial y Afines; Ingeniería de Sistemas, Telemática y Afines.</t>
  </si>
  <si>
    <t>Aportar elementos conceptuales, técnicos y metodológicos en la formulación, diseño y gestión de políticas, planes, programas y estrategias, dirigidos a la implementación de la política de patrimonio cultural inmaterial.</t>
  </si>
  <si>
    <t>1.     Apoyar a la implementación en lo concerniente a la apropiación de  política de patrimonio cultural inmaterial.</t>
  </si>
  <si>
    <t>2.     Ejecutar planes, programas y proyectos relacionados con el fortalecimiento del Sistema Nacional de Patrimonio, en lo referente al PCI.</t>
  </si>
  <si>
    <t>3.     Brindar asesoría técnica a los entes territoriales en la formulación de planes, programas y proyectos relacionados con el Patrimonio Cultural Inmaterial y en la conformación de las listas representativas del Patrimonio Cultural Inmaterial</t>
  </si>
  <si>
    <t>4.     Diseñar y aplicar estrategias para la articulación con otras entidades públicas para la formulación y ejecución de planes, programas y proyectos relacionados con el patrimonio cultural inmaterial</t>
  </si>
  <si>
    <t>5.     Evaluar, de acuerdo con los criterios establecidos, las solicitudes de inclusión en la lista representativa de patrimonio cultural inmaterial del ámbito nacional y los Planes Especiales de Salvaguardia que acompañen estas solicitudes.</t>
  </si>
  <si>
    <t>6.     Asesorar y acompañar a las entidades que integran el Sistema Nacional de Cultura en la elaboración de Planes Especiales de Salvaguardia.</t>
  </si>
  <si>
    <t>7.     Facilitar la articulación y apoyar a las demás direcciones y programas del Ministerio de Cultura en los campos relativos al patrimonio cultural inmaterial</t>
  </si>
  <si>
    <t>8.     Realizar seguimiento y supervisión y efectuar la liquidación de los convenios realizados por el área de patrimonio cultural inmaterial.</t>
  </si>
  <si>
    <t>9.     Facilitar la articulación con el grupo de impuesto al consumo en lo relacionado con el desarrollo de esta fuente de financiación.</t>
  </si>
  <si>
    <t>10.   Preparar y presentar los informes sobre las actividades desarrolladas, con la oportunidad y periodicidad requeridas.</t>
  </si>
  <si>
    <t>1.   Ley General de Cultura y sus decretos reglamentarios.</t>
  </si>
  <si>
    <t>2.   Sistema Nacional de Cultura y políticas de salvaguardia del PCI.</t>
  </si>
  <si>
    <t>3.   Ley 1185 de 2008 y Normatividad sobre impuesto al consumo.</t>
  </si>
  <si>
    <t>4.   Procesos culturales locales y regionales.</t>
  </si>
  <si>
    <t>5.   Plan Nacional de Desarrollo</t>
  </si>
  <si>
    <t>Título Profesional en las disciplinas académicas del núcleo básico de conocimiento en: Antropología, Artes Liberales; Geografía, Historia; Sociología, Trabajo Social y Afines; Arquitectura y Afines.</t>
  </si>
  <si>
    <t xml:space="preserve"> Cuarenta y tres (43) meses de experiencia profesional relacionada.</t>
  </si>
  <si>
    <t>Desarrollar labores relacionadas con el diseño, implementación, control y ejecución de los programas y proyectos que desarrolla el Grupo de Gestión Administrativa y de Servicios.</t>
  </si>
  <si>
    <t>Título Profesional en las disciplinas académicas del núcleo básico de conocimiento en: Administración; Economía; Contaduría Pública; Ciencia Política, Relaciones Internacionales; Psicología; Ingeniería Industrial y Afines.</t>
  </si>
  <si>
    <t>Título Profesional en las disciplinas académicas del núcleo básico de conocimiento en: Administración; Economía; Contaduría Pública; Ciencia Política, Relaciones Internacionales; Psicología;  Ingeniería Industrial y Afines.</t>
  </si>
  <si>
    <t>Brindar asistencia profesional en el diseño y orientación de políticas y estrategias para el fortalecimiento, optimización y sustentabilidad de proyectos y procesos de producción y organización del campo musical, objeto de las políticas del Ministerio de Cultura</t>
  </si>
  <si>
    <t>1.     Participar en el diseño, elaboración y difusión de documentos, herramientas y modelos que optimicen procesos productivos y fortalezcan iniciativas de organización en el campo de la música.</t>
  </si>
  <si>
    <t>2.     Promover y dinamizar procesos de investigación, conceptualización y sustentación de enfoques y perspectivas de desarrollo musical, por parte de agentes del campo de la música y de otros campos, en contextos locales, departamentales, nacionales e internacionales.</t>
  </si>
  <si>
    <t>3.     Proponer y ejecutar actividades de formación, asesoría y acompañamiento a procesos y proyectos productivos y organizativos del campo de la música, con fundamento en principios de autonomía y respeto de la diversidad.</t>
  </si>
  <si>
    <t>4.     Promover, apoyar y acompañar estrategias que estimulen y fortalezcan la asociatividad y la creación de redes, de agentes del campo de la música, relacionando la organización sectorial, la construcción de sujeto político, la incidencia en política pública y la viabilidad social y económica.</t>
  </si>
  <si>
    <t>5.     Proponer, fomentar y evaluar modelos orientados al mejoramiento de procesos productivos, cualificación de la oferta musical, identificación de circuitos, fortalecimiento de festivales, encadenamientos, entre otros factores asociados a la articulación y optimización de la cadena de valor de la música</t>
  </si>
  <si>
    <t>6.     Fomentar y divulgar espacios (ruedas de negocio, plataformas, mercados culturales, congresos, encuentros y otros) de acercamiento y negociación de la oferta musical con el mercado y de visibilidad, circulación y movilidad.</t>
  </si>
  <si>
    <t>7.     Brindar información y asistencia profesional, relativa al acceso y desarrollo de políticas relacionadas con la producción, el emprendimiento y la organización sectorial y comunitaria del campo de la música</t>
  </si>
  <si>
    <t>2.     Políticas de emprendimiento, gestión cultural, de investigación y de desarrollo.</t>
  </si>
  <si>
    <t>3.     Metodologías de formulación, ejecución y evaluación de proyectos.</t>
  </si>
  <si>
    <t>4.     Metodologías participativas de planificación y dinamización de procesos de desarrollo social, cultural y económico.</t>
  </si>
  <si>
    <t>5.     Plan Nacional de Música para la Convivencia y Cadena de valor del sector de la Música.</t>
  </si>
  <si>
    <t>Título Profesional en las disciplinas académicas del núcleo básico de conocimiento en:  Comunicación Social, Periodismo y Afines; Lenguas Modernas, Literatura, Lingüística y Afines; Psicología; Sociología, Trabajo Social y Afines; Filosofía, Teología y Afines.</t>
  </si>
  <si>
    <t>Coordinador Grupo de Divulgación y Prensa</t>
  </si>
  <si>
    <t>Desarrollar estrategias y proyectos en el campo de las comunicaciones para contribuir profesionalmente a la consolidación de la entidad mediante el eficiente manejo de los medios de comunicación internos y externos.</t>
  </si>
  <si>
    <t>1.     Aportar elementos conceptuales y prácticos al Grupo de Prensa para el desarrollo de estrategias de comunicación en el campo de la cultura, especialmente en lo relacionado con las actividades que generen las dependencias del Ministerio y los proyectos que se concerten con otras entidades.</t>
  </si>
  <si>
    <t>2.     Realizar las actividades profesionales requeridas para la producción del material informativo del Ministerio destinado a los medios de comunicación.</t>
  </si>
  <si>
    <t>3.     Elaborar agendas, periódicos, magazines escritos, audiovisuales y virtuales que se generen en la dependencia.</t>
  </si>
  <si>
    <t>4.     Organizar actividades académicas y de difusión que se proyecten desde la dependencia.</t>
  </si>
  <si>
    <t>5.     Realizar las actividades necesarias para la preproducción, producción y distribución del material periodístico que produzca la dependencia.</t>
  </si>
  <si>
    <t>6.     Diseñar estrategias de divulgación que apunten al posicionamiento de la imagen institucional.</t>
  </si>
  <si>
    <t xml:space="preserve">7.     Organizar campañas informativas cuyo fin sea dar a conocer los proyectos y eventos del Ministerio y sus dependencias. </t>
  </si>
  <si>
    <t>8.     Establecer contacto permanente con los medios de comunicación del país, para divulgar los informes o comunicados que se proyecten desde el Grupo de Divulgación y Prensa.</t>
  </si>
  <si>
    <t>9.     Establecer contacto permanente con las diferentes dependencias de la entidad con el fin de concertar los contenidos a publicar en la página WEB institucional.</t>
  </si>
  <si>
    <t>10.   Editar, publicar y actualizar los contenidos de la página WEB del Ministerio, definir las noticias y reseñas que se deban poner en línea.</t>
  </si>
  <si>
    <t>11   Preparar y presentar los informes sobre las actividades desarrolladas, con la oportunidad y periodicidad requeridas.</t>
  </si>
  <si>
    <t>12.   Las demás que le sean asignadas por la autoridad competente, de acuerdo con el área de desempeño y la naturaleza del empleo.</t>
  </si>
  <si>
    <t>2.     Técnicas de Redacción.</t>
  </si>
  <si>
    <t>3.     Conocimiento de los medios de comunicación y manejo de buenas relaciones con los mismos.</t>
  </si>
  <si>
    <t xml:space="preserve"> Cuarenta (40) meses de experiencia profesional relacionada.</t>
  </si>
  <si>
    <t>6.  Preparar y presentar los informes sobre las actividades desarrolladas, con la oportunidad y periodicidad requeridas.</t>
  </si>
  <si>
    <t>7.  Las demás que le sean asignadas por la autoridad competente, de acuerdo con el área de desempeño y la naturaleza del empleo.</t>
  </si>
  <si>
    <t>Título Profesional en las disciplinas académicas del núcleo básico de conocimiento en: Artes Plásticas Visuales y Afines; Artes Representativas.</t>
  </si>
  <si>
    <t>Coordinador Grupo de Investigación y Documentación</t>
  </si>
  <si>
    <t>Analizar, estudiar y atender asuntos relacionados con la identificación, documentación, conocimiento y valoración de los bienes de interés cultural.</t>
  </si>
  <si>
    <t>1.     Realizar la supervisión a los contratos que le sean asignados, efectuando el seguimiento técnico, administrativo y financiero de acuerdo con los términos de referencia establecidos y los requerimientos jurídicos y financieros.</t>
  </si>
  <si>
    <t>2.     Realizar visitas técnicas para valorar los bienes que se propongan para ser declarados de Interés Cultural del ámbito nacional.</t>
  </si>
  <si>
    <t>3.     Elaborar los términos de referencia del capítulo técnico para las contrataciones relacionadas con la identificación, documentación, conocimiento y valoración de los bienes de interés cultural.</t>
  </si>
  <si>
    <t>4.     Estudiar las propuestas de declaratorias de Bienes de Interés Cultural del ámbito nacional que sean remitidas a la Dirección de Patrimonio y diligenciar la ficha de valoración correspondiente.</t>
  </si>
  <si>
    <t>5.     Atender consultas, prestar asistencia técnica y estudiar asuntos y proyectos relacionados con la identificación, documentación, conocimiento y valoración de los bienes de interés cultural (realización de inventarios, propuestas de declaratorias y realización de investigaciones sobre el patrimonio cultural, entre otros).</t>
  </si>
  <si>
    <t>6.     Realizar las actividades de carácter contractual, administrativo y financiero, requeridas para desarrollar los planes, programas y proyectos de identificación, documentación, conocimiento y valoración de los bienes de interés cultural.</t>
  </si>
  <si>
    <t>2.     Marco conceptual de las Bibliotecas Nacionales, y de los lineamientos UNESCO sobre patrimonio documental.</t>
  </si>
  <si>
    <t>3.     Manejo de catálogos impresos y automatizados.</t>
  </si>
  <si>
    <t>4.     Ley de Archivos 594 de 2000, Decreto 833/2003 y  Ley 163 de 1959 y decretos reglamentarios.</t>
  </si>
  <si>
    <t>5.     Documento CONPES y Cartas Internacionales sobre la materia.</t>
  </si>
  <si>
    <t>Título Profesional en las disciplinas académicas del núcleo básico de conocimiento en: Arquitectura y Afines; Antropología, Artes Liberales; Artes Plásticas Visuales y Afines.</t>
  </si>
  <si>
    <t>Coordinador Grupo de Protección de Bienes de Interés Cultural</t>
  </si>
  <si>
    <t>Analizar, estudiar y atender asuntos relacionados con la protección y la intervención de sectores urbanos de interés cultural.</t>
  </si>
  <si>
    <t xml:space="preserve">1.     Brindar asistencia técnica a municipios, distritos y departamentos en lo referente al patrimonio cultural en los planes de ordenamiento territorial, en virtud de lo establecido en las leyes 397 y 388 de 1997 (incluye la evaluación de documentos y actividades de coordinación con entidades gubernamentales). </t>
  </si>
  <si>
    <t>2.     Realizar la supervisión a los contratos que le sean asignados, efectuando el seguimiento técnico, administrativo y financiero de acuerdo con los términos de referencia establecidos y los requerimientos jurídicos y financieros.</t>
  </si>
  <si>
    <t>3.     Realizar visitas técnicas para determinar el estado de conservación de sectores urbanos de interés cultural y/o para determinar la afectación de intervenciones planteadas o desarrolladas en los mismos.</t>
  </si>
  <si>
    <t>4.     Elaborar los términos de referencia del capítulo técnico para las contrataciones de estudios, planes especiales de protección y/u obras de intervención en sectores urbanos de interés cultural.</t>
  </si>
  <si>
    <t>5.     Atender consultas, prestar asistencia técnica y estudiar asuntos, proyectos, planes y/u obras relacionados con la protección, conservación e intervención de sectores urbanos de interés cultural.</t>
  </si>
  <si>
    <t>6.     Realizar actividades de carácter contractual, administrativo y financiero, requeridas para desarrollar los planes, programas y proyectos de protección de bienes inmuebles y de sectores urbanos de interés cultural.</t>
  </si>
  <si>
    <t>4.   Ley de Ordenamiento Territorial 388/97.</t>
  </si>
  <si>
    <t xml:space="preserve">1.     Realizar la supervisión a los contratos de obra, consultoría e interventoría que le sean asignados, efectuando el seguimiento técnico, administrativo y financiero  de acuerdo con los términos de referencia y los requerimientos jurídicos y financieros. </t>
  </si>
  <si>
    <t>2.     Realizar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</si>
  <si>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y/u obras de intervención en bienes inmuebles de interés cultural del ámbito  nacional que le sean asignados.</t>
  </si>
  <si>
    <t>Analizar, estudiar y atender asuntos relacionados con la conservación, el mantenimiento y la intervención de bienes inmuebles culturales de los grupos urbano y arquitectónico.</t>
  </si>
  <si>
    <t>1.     Brindar asistencia técnica a municipios, distritos y departamentos en lo referente al patrimonio cultural inmueble en los planes de ordenamiento territorial.</t>
  </si>
  <si>
    <t xml:space="preserve">2.     Realizar la supervisión a los contratos de obra, consultoría y/u interventoría que le sean asignados, efectuando el seguimiento técnico, administrativo y financiero de acuerdo con los términos de referencia y los requerimientos jurídicos y financieros. </t>
  </si>
  <si>
    <t>3.     Realizar visitas técnicas y conceptuar sobre el estado de conservación y/o intervenciones planteadas o desarrolladas en bienes inmuebles de interés cultural cuando le sea solicitado.</t>
  </si>
  <si>
    <t>4.     Elaborar el capítulo técnico de los términos de referencia  y obras de intervención en bienes inmuebles de interés cultural del ámbito nacional que le sean asignados.</t>
  </si>
  <si>
    <t>5.     Atender consultas, prestar asistencia técnica y estudiar asuntos, planes, programas, proyectos u obras de  mantenimiento, protección, conservación e intervención de bienes inmuebles de interés cultural.</t>
  </si>
  <si>
    <t>6.     Realizar actividades relacionadas con la gestión, implementación y seguimiento de los planes, programas y proyectos, en los aspectos técnicos correspondientes.</t>
  </si>
  <si>
    <t>Título Profesional en las disciplinas académicas del núcleo básico de conocimiento en: Arquitectura y Afines; Antropología, Artes Liberales;  Artes Plásticas Visuales y Afines.</t>
  </si>
  <si>
    <t>Grupo de Bienes Culturales Muebles</t>
  </si>
  <si>
    <t>Coordinador Grupo de Bienes Culturales Muebles</t>
  </si>
  <si>
    <t>Formular y administrar la ejecución de planes, programas y proyectos asociados a la implementación de la Política para la Protección del Patrimonio Cultural Mueble relacionados con documentación, conservación, restauración, formación, investigación y apropiación del patrimonio cultural mueble colombiano y los bienes muebles de interés cultural.</t>
  </si>
  <si>
    <t>1.     Proponer, gestionar y administrar  planes, programas y proyectos para la implementación de la Política de Protección para la protección del patrimonio cultural mueble relacionados con documentación, conservación, restauración, formación, investigación y apropiación del patrimonio cultural mueble y los bienes muebles de interés cultural.</t>
  </si>
  <si>
    <t>2.     Administrar y articular los trámites y servicios relacionados con documentación, conservación y restauración de los bienes muebles de interés cultural.</t>
  </si>
  <si>
    <t>3.     Participar en la formulación, ejecución, evaluación y promoción de los planes, programas y proyectos tendientes a la gestión y protección de los Bienes Muebles de Interés Cultural</t>
  </si>
  <si>
    <t>4.     Participar en el fortalecimiento a la gestión del patrimonio cultural mueble en todo el territorio nacional</t>
  </si>
  <si>
    <t xml:space="preserve">5.     Desarrollar el seguimiento y monitoreo  de la implementación de la Política en todos los componentes y líneas transversales planteados en la misma. </t>
  </si>
  <si>
    <t>6.     Proyectar el capítulo técnico de los términos de referencia para las contrataciones relacionadas con la documentación, conservación, restauración, formación, investigación y apropiación del patrimonio cultural mueble y realizar la supervisión de los contratos que le sean asignados de acuerdo con los términos de referencia, los requerimientos jurídicos y financieros y el procedimiento establecido.</t>
  </si>
  <si>
    <t>7.     Participar en el seguimiento al estado de conservación de los bienes muebles de interés cultural de carácter nacional.</t>
  </si>
  <si>
    <t>8.     Proponer estrategias que promuevan el interés de los entes territoriales, instituciones y comunidades locales, en la participación de los procesos de valoración y protección del patrimonio cultural mueble y los bienes de interés cultural.</t>
  </si>
  <si>
    <t>9.     Desarrollar acciones para la gestión y divulgación de los bienes muebles de interés cultural.</t>
  </si>
  <si>
    <t>Director Museo de Arte Colonial y Santa Clara</t>
  </si>
  <si>
    <t>2.     NTCGP1000:2009.</t>
  </si>
  <si>
    <t>3.     Políticas Culturales</t>
  </si>
  <si>
    <t>4.     Normatividad vigente sobre contratación estatal.</t>
  </si>
  <si>
    <t>Título Profesional en las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Arquitectura y Afines; Ingeniería de Sistema, Telemática y Afines;  Ingeniería Industrial y Afines.</t>
  </si>
  <si>
    <t>Aportar elementos conceptuales, técnicos y metodológicos para el diseño, ejecución y seguimiento de las políticas, programas y planes orientados a la adecuada administración y desarrollo del talento humano, organizando y sintetizando las directrices dadas desde el Departamento Administrativo de la Función Pública y la Comisión Nacional del Servicio Civil, promoviendo el desarrollo del talento humano del Ministerio.</t>
  </si>
  <si>
    <t>1. Realizar el seguimiento de los concursos de carrera administrativa de cargos del Ministerio que se llevan a cabo en la Comisión Nacional del Servicio Civil, la actualización en carrera administrativa de los funcionarios y el reporte de novedades</t>
  </si>
  <si>
    <t>2. Presentar ante la Comisión Nacional del Servicio Civil los reportes requeridos sobre las situaciones administrativas de funcionarios de Planta de Personal y el estado de cargos de Carrera Administrativa, así como las solicitudes de autorización de encargos, nombramientos provisionales, comisiones en empleos de Libre Nombramiento y Remoción, y demás situaciones administrativas que puedan ser requeridas.</t>
  </si>
  <si>
    <t>3. Realizar la vinculación y actualización de información de los funcionarios en el aplicativo SIGEP del Departamento Administrativo de la Función Pública, así como el reporte de estructura organizacional, manual de funciones, vinculaciones, desvinculaciones y situaciones administrativas de funcionarios de Planta de Personal en el aplicativo SIGEP, en los términos dispuestos por el Departamento Administrativo de la Función Pública.</t>
  </si>
  <si>
    <t>4. Desarrollar el trámite correspondiente al Grupo de Gestión Humana de aprobación y elaboración de las resoluciones de las comisiones al interior del país de funcionarios del Ministerio de Cultura, de conformidad por lo establecido por la entidad.</t>
  </si>
  <si>
    <t>5. Mantener actualizado el registro del estado de los cargos de la Planta de Personal, su provisión y las tomas de posesión efectuadas.</t>
  </si>
  <si>
    <t>6. Compilar y consolidar los planes de gestión del área (Plan Estratégico) y hacer el seguimiento correspondiente.</t>
  </si>
  <si>
    <t>7.  Coordinar todo el proceso de evaluación de desempeño, apoyando y orientando a las dependencias y haciendo los enlaces correspondientes con la Comisión Nacional del Servicio Civil</t>
  </si>
  <si>
    <t>9.  Las demás que le sean asignadas por la autoridad competente, de acuerdo con el área de desempeño y la naturaleza del empleo.</t>
  </si>
  <si>
    <t>2.     Régimen del empleado oficial.</t>
  </si>
  <si>
    <t>3.     Desarrollo Humano.</t>
  </si>
  <si>
    <t>4.     Normatividad relacionada con contratación.</t>
  </si>
  <si>
    <t>Título Profesional en las disciplinas académicas del núcleo básico de conocimiento en: Administración; Economía; Contaduría Pública; Derecho y  afines; Psicología.</t>
  </si>
  <si>
    <t>Grupo de Infraestructura</t>
  </si>
  <si>
    <t>Coordinador Grupo de Infraestructura</t>
  </si>
  <si>
    <t xml:space="preserve">Aportar elementos conceptuales, teóricos y técnicos para la gestión de los planes, programas y proyectos de Infraestructura Cultural liderados por el Ministerio. </t>
  </si>
  <si>
    <t>1. Brindar asistencia técnica a municipios, distritos y departamentos en lo referente al fortalecimiento de la Infraestructura Cultural.</t>
  </si>
  <si>
    <t>2. Atender consultas, prestar asesoría técnica y estudiar asuntos, proyectos, planes y/u obras que se relacionen directamente con proyectos de Infraestructura Cultural.</t>
  </si>
  <si>
    <t>3. Realizar las actividades de carácter contractual y  supervisión a os contratos de obra, consultoría e interventoría que le sean asignados, efectuando el seguimiento técnico, administrativo y financiero de acuerdo con las condiciones técnicas establecidas en cada contrato.</t>
  </si>
  <si>
    <t>4. Realizar visitas técnicas asignadas y conceptuar sobre la viabilidad física de los lotes propuestos y/o intervenciones planteadas o proyectos a desarrollar en inmuebles de infraestructura cultural.</t>
  </si>
  <si>
    <t>5. Elaborar los términos de referencia del capítulo técnico para las contrataciones de estudios y/u obras de intervención en inmuebles de infraestructura cultural que le sean asignados.</t>
  </si>
  <si>
    <t>1.     Normatividad vigente en cuanto a contratación estatal</t>
  </si>
  <si>
    <t>Título Profesional en las disciplinas académicas del núcleo básico de conocimiento en: Arquitectura y Afines;  Ingeniería Industrial y Afines.</t>
  </si>
  <si>
    <t>Quien ejerza la supervisión inmediata</t>
  </si>
  <si>
    <t>Asistir al Director de Artes en el diseño, coordinación y ejecución de los programas y proyectos que valoricen y fortalezcan todas las dimensiones del campo artístico, en particular el sector de la danza, en sus dimensiones de gestión, circulación y apropiación, en el país, con fundamento en el marco de la Constitución Política de Colombia, la Ley de Cultura y el Plan de Desarrollo.</t>
  </si>
  <si>
    <t>1.     Realizar las actividades necesarias orientadas al diseño y la supervisión de los programas de gestión, circulación y apropiación, en el campo de la danza en el ámbito nacional.</t>
  </si>
  <si>
    <t>2.     Apoyar y asistir el diseño, ejecución, seguimiento y evaluación de programas y proyectos culturales que fomenten  la gestión, circulación y apropiación en el campo de la danza en el ámbito nacional.</t>
  </si>
  <si>
    <t>3.     Diseñar,  proponer y apoyar la ejecución de estrategias que promuevan la apropiación de los planes estratégicos en el área de danza en el ámbito local, regional y nacional.</t>
  </si>
  <si>
    <t xml:space="preserve">4.     Asistir a la Dirección en el desarrollo de los reportes a que haya lugar  relacionados con la gestión del área de danza. </t>
  </si>
  <si>
    <t>5.     Apoyar la articulación de actores y procesos del campo de la danza y su interacción con otras áreas y dependencias  culturales tanto al interior del Ministerio como en los distintos ámbitos territoriales e institucionales.</t>
  </si>
  <si>
    <t>6.     Sugerir y apoyar acciones que en materia de cooperación interinstitucional a nivel nacional e internacional deban adelantarse para consolidar y proyectar la actividad de la danza en el país</t>
  </si>
  <si>
    <t>4.     Formulación y evaluación de proyectos.</t>
  </si>
  <si>
    <t>Trece (13) meses de experiencia profesional relacionada.</t>
  </si>
  <si>
    <t>Treinta y siete (37) meses de experiencia profesional relacionada.</t>
  </si>
  <si>
    <t>Aportar elementos y herramientas administrativas que permitan el eficiente desarrollo y funcionamiento de los planes, programas y actividades que se realizan en el Grupo de Emprendimiento Cultural.</t>
  </si>
  <si>
    <t>Título Profesional en la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 Telemática y Afines; Ingeniería Industrial y Afines.</t>
  </si>
  <si>
    <t>Coordinador Grupo de Gestión Regional de Bibliotecas Públicas</t>
  </si>
  <si>
    <t>Contribuir al desarrollo y fortalecimiento de las bibliotecas públicas del país, brindándoles asistencia técnica permanente, apoyando y participando en la planeación y el desarrollo de las actividades encaminadas a cumplir con los objetivos trazados por los planes o programas que en relación con las Bibliotecas Públicas y la Red Nacional de Bibliotecas Públicas, se adelanten.</t>
  </si>
  <si>
    <t>1.     Participar en la formulación, diseño, organización, ejecución y control de planes, programas, proyectos o actividades relacionados con el fortalecimiento, consolidación y desarrollo de las bibliotecas públicas, de la lectura, y de la Red Nacional de Bibliotecas Públicas.</t>
  </si>
  <si>
    <t>2.     Aplicar, principios y técnicas de bibliotecología, para realizar los procesos de consolidación y desarrollo de los planes y programas de lectura y bibliotecas.</t>
  </si>
  <si>
    <t>3.     Proponer actividades y alternativas de tratamiento y generación de nuevos procesos, en el registro y control de la información en relación con las Bibliotecas Públicas del país.</t>
  </si>
  <si>
    <t xml:space="preserve">4.     Realizar y coordinar actividades de capacitación de bibliotecarios en las que intervenga la Red Nacional de Bibliotecas Públicas. </t>
  </si>
  <si>
    <t>5.     Realizar investigaciones y análisis con el fin de elaborar o perfeccionar los servicios ofrecidos a las bibliotecas públicas del país.</t>
  </si>
  <si>
    <t>6.     Administrar las bases de datos a su cargo, desde los procesos de registro y actualización, hasta los de producción de informes. incluir</t>
  </si>
  <si>
    <t xml:space="preserve">7.     Administrar el Directorio Colombiano de Bibliotecas Públicas, e interrelacionarlo con el Sistema Nacional de Información Cultural. </t>
  </si>
  <si>
    <t>1.     Gestión de bibliotecas públicas.</t>
  </si>
  <si>
    <t>2.     Planeación y proyección de bibliotecas públicas, Organización de bibliotecas públicas.</t>
  </si>
  <si>
    <t>3.     Implementación de estrategias de Gestión para las Bibliotecas Públicas.</t>
  </si>
  <si>
    <t>4.     Promoción de lectura.</t>
  </si>
  <si>
    <t>5.     Marco Regulatorio de la biblioteca pública (manifiestos y declaraciones) y Normas Técnicas de Catalogación de publicaciones.</t>
  </si>
  <si>
    <t>Grupo de LiteraturaDirección de Artes</t>
  </si>
  <si>
    <t>Coordinador Grupo de Literatura</t>
  </si>
  <si>
    <t>Brindar asistencia profesional para el desarrollo integral de los planes, programas y proyectos culturales en el marco de las políticas del Ministerio de Cultura.</t>
  </si>
  <si>
    <t>1.     Participar en el diseño y organización de programas, proyectos y políticas que fomenten la formación, gestión, creación, investigación y divulgación de la actividad artística en el país.</t>
  </si>
  <si>
    <t>2.     Ejecutar las actividades  conducentes a la organización y participación del sector artístico del país que propendan por su fortalecimiento institucional.</t>
  </si>
  <si>
    <t>3.     Realizar actividades que permitan la cooperación nacional e  internacional que consoliden y proyecten la actividad artística del país.</t>
  </si>
  <si>
    <t>4.     Desarrollar los procesos de gestión y organización de la Dirección, implementación de medidas preventivas y correctivas, actualización periódica de instrumentos de seguimiento e información.</t>
  </si>
  <si>
    <t>5.     Preparar y presentar los informes sobre las actividades desarrolladas, con la oportunidad y periodicidad requeridas.</t>
  </si>
  <si>
    <t>2.     Plataforma estratégica del Ministerio de Cultura.</t>
  </si>
  <si>
    <t>Título Profesional en las disciplinas académicas del núcleo básico de conocimiento en: Artes Plásticas Visuales y Afines; Artes Representativas; Antropología, Artes Liberales; Filosofía, Teología y Afines; Geografía, Historia; Psicología; Sociología, Trabajo Social y Afines; Comunicación Social, Periodismo y Afines.</t>
  </si>
  <si>
    <t>Diez (10) meses de experiencia profesional relacionada.</t>
  </si>
  <si>
    <t>Treinta y cuatro (34) meses de experiencia profesional relacionada.</t>
  </si>
  <si>
    <t>Director Teatro Cristóbal Colón</t>
  </si>
  <si>
    <t>Realizar actividades profesionales de carácter administrativo y técnico, orientadas al óptimo desarrollo de planes, proyectos y programas culturales del teatro colón y sus salas alternas.</t>
  </si>
  <si>
    <t>1.     Realizar y recomendar las acciones que en materia administrativa, presupuestal y financiera deban adoptarse para el logro de los objetivos y las metas del Teatro Cristóbal Colón.</t>
  </si>
  <si>
    <t>2.     Realizar actividades del área administrativa, de acuerdo con las políticas y las disposiciones vigentes sobre la materia y vigilar el cumplimiento de las mismas por parte de los usuarios.</t>
  </si>
  <si>
    <t>3.     Brindar apoyo en la organización administrativa y técnica a las diferentes agrupaciones artísticas programadas en el Teatro Colón y sus salas alternas, con el fin de dar cumplimiento al trámite legal que las actividades del teatro requieran.</t>
  </si>
  <si>
    <t>4.     Velar por la conservación y el mantenimiento de la infraestructura del Teatro Cristóbal Colón.</t>
  </si>
  <si>
    <t>5.     Elaborar minutas y términos de referencia de los contratos, convenios y demás documentos, para el cumplimiento de sus objetivos  que requiera  el Teatro Cristóbal Colón.</t>
  </si>
  <si>
    <t>6.     Orientar a los usuarios, suministrando la información y los  documentos requeridos,  de conformidad con los trámites, autorizaciones y procedimientos establecidos.</t>
  </si>
  <si>
    <t>7.     Administrar las cajas menores del Teatro Cristóbal Colón cuando sea requerido.</t>
  </si>
  <si>
    <t>8.     Hacer seguimiento a los espectáculos que se lleven a cabo en la sala principal y las salas alternas, tanto en la organización legal previa como en el desarrollo de los mismos.</t>
  </si>
  <si>
    <t>9.   Responder por la seguridad de los inventarios del Teatro Cristóbal Colón que están a su cargo,  y adoptar mecanismos para su conservación y buen uso.</t>
  </si>
  <si>
    <t>10.   Responder por la seguridad de los inventarios del Teatro Colón que están a su cargo,  y adoptar mecanismos para su conservación y buen uso.</t>
  </si>
  <si>
    <t>11.   Informar al superior inmediato en forma oportuna, sobre las inconsistencias o anomalías relacionadas con las actividades propias del Teatro.</t>
  </si>
  <si>
    <t>12.   Estudiar, evaluar y conceptuar acerca de los asuntos administrativos, técnicos y financieros del Teatro, de acuerdo con las normas preestablecidas.</t>
  </si>
  <si>
    <t>13.   Analizar, revisar, controlar y evaluar los sistemas y los procedimientos del Teatro, para garantizar su efectividad.</t>
  </si>
  <si>
    <t>14.   Administrar los diferentes aspectos logísticos que requiera el Teatro Cristóbal Colón para su eficiente funcionamiento.</t>
  </si>
  <si>
    <t>15.   Aportar sus conocimientos profesionales para la elaboración del Plan de Acción del Teatro Colón, realizar los ajustes necesarios, efectuar el seguimiento de las metas programadas  y subir la información  al sistema en los tiempos establecidos y de acuerdo a las instrucciones de la Dirección del Teatro.</t>
  </si>
  <si>
    <t>16.   Preparar y presentar los informes sobre las actividades desarrolladas, con la oportunidad y periodicidad requeridas.</t>
  </si>
  <si>
    <t>17.   Las demás que le sean asignadas por la autoridad competente, de acuerdo con el área de desempeño y la naturaleza del empleo.</t>
  </si>
  <si>
    <t>2.     Análisis contable.</t>
  </si>
  <si>
    <t>3.     Manejo de inventarios.</t>
  </si>
  <si>
    <t>4.     Relaciones públicas y atención al usuario.</t>
  </si>
  <si>
    <t>Título Profesional en las disciplinas académicas del núcleo básico de conocimiento en: Administración; Economía; Artes Plásticas Visuales y Afines; Artes Representativas.</t>
  </si>
  <si>
    <t>Diez (10) meses de experiencia profesional relacionada</t>
  </si>
  <si>
    <t xml:space="preserve">1.     Realizar la supervisión a los contratos de obra, consultoría e interventoría que le sean asignados, efectuando el seguimiento técnico y administrativo  de acuerdo con los requerimientos técnicos. </t>
  </si>
  <si>
    <t>5.     Apoyar las actividades técnico administrativas de carácter contractual, administrativo y financiero, requeridas para desarrollar los planes, programas y proyectos de intervención de bienes inmuebles de interés cultural.</t>
  </si>
  <si>
    <t>Apoyar al Director de Artes en la formulación e implementación de políticas para la valoración, la democratización y el desarrollo cultural del país, en particular en el campo de las prácticas artísticas.</t>
  </si>
  <si>
    <t>1.     Participar en el diseño de planes, programas y proyectos de la Dirección de Artes.</t>
  </si>
  <si>
    <t>2.     Participar en el diseño de herramientas e indicadores de impacto, seguimiento y evaluación de los planes, programas y proyectos de la Dirección de Artes.</t>
  </si>
  <si>
    <t>3.     Brindar apoyo técnico para el seguimiento de planes, programas y proyectos de la Dirección de Artes.</t>
  </si>
  <si>
    <t>4.     Mantener información actualizada y pertinente sobre el avance e impacto de planes, programas y proyectos de la Dirección de Artes.</t>
  </si>
  <si>
    <t xml:space="preserve">2.     Estructura del Estado y normatividad vigentes para el sector cultural. </t>
  </si>
  <si>
    <t>3.     Planeación, formulación, seguimiento y evaluación de proyectos.</t>
  </si>
  <si>
    <t>4.     Sector artístico y cultural.</t>
  </si>
  <si>
    <t>Título Profesional en las disciplinas académicas del núcleo básico de conocimiento en: Artes Plásticas Visuales y Afines; Artes Representativas; Antropología, Artes Liberales; Filosofía, Teología y Afines; Lenguas Modernas, Literatura, Lingüística y Afines.</t>
  </si>
  <si>
    <t>Siete (7) meses de experiencia profesional relacionada</t>
  </si>
  <si>
    <t>Grupo de Gestión de Sistemas e Informática</t>
  </si>
  <si>
    <t>Coordinador Grupo de Gestión de Sistemas e Informática</t>
  </si>
  <si>
    <t>1.   Administrar el centro de datos, las redes LAN-MAN del Ministerio de Cultura en lo referente a los aspectos técnicos, tecnológicos y funcionales.</t>
  </si>
  <si>
    <t>2.   Administrar, monitorear y dar soporte técnico a la plataforma de servidores, de dominio, de correo, de aplicaciones, de archivos, de bases de datos, con el propósito de mantener disponibles los diferentes servicios tecnológicos del Ministerio de Cultura.</t>
  </si>
  <si>
    <t>3.   Crear las cuentas de usuario y buzones de correo a los nuevos usuarios y darles la correspondiente inducción sobre los servicios informáticos de la entidad</t>
  </si>
  <si>
    <t>4.   Brindar soporte profesional a las áreas usuarias y a los usuarios en lo que compete a herramientas informáticas (software y hardware) y sistemas de información.</t>
  </si>
  <si>
    <t>5.   Realizar seguimiento a la gestión desempeñada por la mesa de ayuda del Ministerio de Cultura, velando por el cumplimiento de los Acuerdos de Niveles de Servicio Pactados.</t>
  </si>
  <si>
    <t>6.   Identificar las necesidades de infraestructura para el centro de datos y los usuarios del Ministerio, elaborar las especificaciones técnicas para la adquisición de los equipos computacionales y de comunicaciones y apoyar las actividades propias de la contratación de los mismos.</t>
  </si>
  <si>
    <t>7.   Realizar seguimiento a los contratos tecnológicos supervisados por el Grupo de Sistemas e Informática del Ministerio.</t>
  </si>
  <si>
    <t>8.   Elaborar e interpretar cuadros, informes, estadísticas y datos concernientes al área de trabajo; presentar los resultados y proponer los mecanismos orientados a la ejecución de los diversos programas o proyectos del área</t>
  </si>
  <si>
    <t>1. Sistemas operativos.</t>
  </si>
  <si>
    <t>2. Electrónica.</t>
  </si>
  <si>
    <t>3. Administración de redes de comunicación y Administración de centros de cómputo.</t>
  </si>
  <si>
    <t>Treinta y un (31) meses de experiencia relacionada.</t>
  </si>
  <si>
    <t xml:space="preserve">Prestar servicios e implementar metodologías y procedimientos requeridos  para garantizar el acceso, uso y difusión del patrimonio bibliográfico y documental custodiado por la Unidad Administrativa Especial Biblioteca Nacional de Colombia  </t>
  </si>
  <si>
    <t xml:space="preserve">5.  Representar al Grupo de Servicios ante  diferentes instituciones públicas y privadas con el fin de  difundir el patrimonio bibliográfico y documental  y  el portafolio de servicios  de la  Unidad Administrativa Especial Biblioteca Nacional de Colombia, por delegación de la autoridad competente </t>
  </si>
  <si>
    <t>6.  Apoyar la Franja de Formación de Usuarios de manera presencial y virtual; participando y fortaleciendo la realización de los recorridos virtuales, visitas guiadas, programa de formación y planes anfitriones como estrategia para mejorar los servicios especializados que ofrece la Biblioteca Nacional de Colombia.</t>
  </si>
  <si>
    <t>3.     Manejo de catálogos impresos y automatizados, conceptos, principios y técnicas de referencia y servicios, estructura de los recursos de información y  sitios Web.</t>
  </si>
  <si>
    <t>4.     Manejo de tecnologías de la información para investigación documental.</t>
  </si>
  <si>
    <t>Título Profesional en las disciplinas académicas del núcleo básico de conocimiento en: Administración; Artes Plásticas Visuales y Afines; Artes Representativas; Antropología, Artes Liberales; Bibliotecología, Otros Ciencias Sociales y Humanas; Comunicación Social, Periodismo y Afines; Filosofía, Teología y Afines; Geografía, Historia; Lenguas Modernas, Literatura, Lingüística y Afines.</t>
  </si>
  <si>
    <t>Realizar actividades profesionales encaminadas al desarrollo y fortalecimiento de las Bibliotecas Públicas del país, brindándoles asistencia técnica permanente para cumplir con los objetivos trazados en los  planes y programas vigentes.</t>
  </si>
  <si>
    <t>1.     Realizar actividades profesionales en la organización, ejecución y seguimiento de los programas, proyectos y actividades técnicas y/o administrativas inherentes a la consolidación y desarrollo de la Red Nacional de Bibliotecas Públicas.</t>
  </si>
  <si>
    <t>2.     Aplicar principios y técnicas de la Bibliotecología, para apoyar los procesos de fortalecimiento, asesoría en la creación, organización, apoyo técnico y capacitación de los recursos humanos y servicios bibliotecarios, de las bibliotecas públicas del país.</t>
  </si>
  <si>
    <t>3.     Realizar y coordinar actividades de asistencia técnica a bibliotecarios, con relación a la organización, gestión y prestación de servicios en bibliotecas públicas.</t>
  </si>
  <si>
    <t xml:space="preserve">4.     Administrar las bases de datos a su cargo, desde los procesos de registro y actualización, hasta los de producción de informes. </t>
  </si>
  <si>
    <t>5.     Organizar, registrar, poner a disposición y facilitar a los usuarios que lo soliciten la documentación sobre Bibliotecas Públicas.</t>
  </si>
  <si>
    <t>6.    Proponer e implementar procesos, procedimientos, métodos e instrumentos requeridos para mejorar la prestación de los servicios a su cargo.</t>
  </si>
  <si>
    <t>7.    Realizar el proceso de dotación de bibliotecas públicas a través del PNLB  (Plan Nacional de Lectura y Bibliotecas), con el fin de fortalecer la red de bibliotecas públicas.</t>
  </si>
  <si>
    <t>Título Profesional en las disciplinas académicas del núcleo básico de conocimiento en: Administración; Economía; Bibliotecología, Otros Ciencias Sociales y Humanas; Lenguas Modernas, Literatura, Lingüística y Afines.</t>
  </si>
  <si>
    <t>Veintisiete (27) meses de experiencia profesional relacionada.</t>
  </si>
  <si>
    <t xml:space="preserve">Profesional Universitario </t>
  </si>
  <si>
    <t xml:space="preserve">Realizar actividades profesionales encaminadas a facilitar a los usuarios presenciales y virtuales de la  Unidad Administrativa Especial Biblioteca Nacional de Colombia   la consulta, acceso y la difusión del patrimonio bibliográfico y documental,  orientando a los usuarios en el uso y manejo de fuentes y recursos tecnológicos que le posibiliten identificar el material pertinente a sus necesidades de información en sus diferentes soportes.  </t>
  </si>
  <si>
    <t>4.     Implementar metodologías, procedimientos e instrumentos requeridos para mejorar la prestación de los servicios de orientación y consulta bibliográfica y referencial de los fondos del patrimonio nacional custodiado por la Unidad Administrativa Especial Biblioteca Nacional de Colombia, utilizando los propios fondos de la Biblioteca y otros recursos de información de otras bibliotecas.</t>
  </si>
  <si>
    <t>5.     Recomendar acciones para lograr un mayor conocimiento y difusión del uso de las colecciones de la Unidad Administrativa Especial Biblioteca Nacional.</t>
  </si>
  <si>
    <t>Realizar actividades profesionales encaminadas a la organización y difusión de las colecciones bibliográficas y documentales de la Biblioteca Nacional de Colombia de acuerdo con sus requerimientos.</t>
  </si>
  <si>
    <t>1.     Participar en la organización, ejecución y control de planes y programas dirigidos al servicio de orientación y consulta bibliográfica y referencias de los fondos del patrimonio nacional custodiado por la Unidad Administrativa Especial Biblioteca Nacional de Colombia; así como en los relacionados con la formación de usuarios.</t>
  </si>
  <si>
    <t>2.     Participar en estudios e investigaciones sobre usuarios y fondos de la Unidad Administrativa Especial Biblioteca Nacional que permitan mejorar la prestación de los servicios de orientación y consulta bibliográfica y referencias de los fondos del patrimonio nacional custodiado por la Unidad Administrativa Especial Biblioteca Nacional de Colombia</t>
  </si>
  <si>
    <t xml:space="preserve">3.     Participar en la evaluación de los servicios de orientación y consulta bibliográfica y referencias de los fondos del patrimonio nacional custodiado por la Unidad Administrativa Especial Biblioteca Nacional de Colombia </t>
  </si>
  <si>
    <t>6.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</si>
  <si>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7.     Estudiar, evaluar y conceptuar acerca de los asuntos del control bibliográfico del patrimonio que salvaguarda la Unidad Administrativa Especial Biblioteca Nacional, de acuerdo con las normas preestablecidas.</t>
  </si>
  <si>
    <t>2.     Marco conceptual de Bibliotecas Nacionales.</t>
  </si>
  <si>
    <t>3.     Conservación y protección de documentos.</t>
  </si>
  <si>
    <t>4.     Manejo de exploradores en Internet.</t>
  </si>
  <si>
    <t>5.     Cultura general: Historia, literatura y ciencias sociales.</t>
  </si>
  <si>
    <t>Título Profesional en las disciplinas académicas del núcleo básico de conocimiento en: Administración; Artes Plásticas Visuales y Afines; Artes Representativas; Antropología, Artes Liberarles; Bibliotecología, Otros Ciencias Sociales y Humanas; Comunicación Social, Periodismo y Afines; Filosofía, Teología y Afines; Geografía, Historia; Lenguas Modernas, Literatura, Lingüística y Afines.</t>
  </si>
  <si>
    <t>Realizar actividades profesionales encaminadas a la promoción de la investigación y difusión de las colecciones de la Biblioteca Nacional de Colombia de acuerdo con sus requerimientos.</t>
  </si>
  <si>
    <t>1.    Participar en la organización, ejecución y control de planes y programas dirigidos a la organización y desarrollo del patrimonio bibliográfico y documental custodiado por la Unidad Administrativa Especial Biblioteca Nacional de Colombia.</t>
  </si>
  <si>
    <t>2.    Participar en estudios e investigaciones sobre usuarios y fondos de la Biblioteca Nacional que permitan mejorar la consulta del patrimonio bibliográfico y documental custodiado por la Unidad Administrativa Especial Biblioteca Nacional de Colombia.</t>
  </si>
  <si>
    <t xml:space="preserve">3.    Participar en la evaluación de los servicios de consulta y acceso de los fondos bibliográficos y documentales de la Unidad Administrativa Especial Biblioteca Nacional de Colombia </t>
  </si>
  <si>
    <t>4.    Implementar metodologías, procedimientos e instrumentos requeridos para mejorar la consulta y difusión (presencial y virtual) del patrimonio bibliográfico y documental custodiado por la Unidad Administrativa Especial Biblioteca Nacional de Colombia, en asocio con otras unidades de información con colecciones similares.</t>
  </si>
  <si>
    <t>5.    Recomendar acciones para lograr un mayor conocimiento y difusión de las colecciones de la Unidad Administrativa Especial Biblioteca Nacional.</t>
  </si>
  <si>
    <t>6.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</si>
  <si>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7.    Estudiar, evaluar y conceptuar acerca de los asuntos patrimoniales relacionados con el patrimonio bibliográfico y documental que salvaguarda la Unidad Administrativa Especial Biblioteca Nacional, de acuerdo con las normas preestablecidas.</t>
  </si>
  <si>
    <t xml:space="preserve">8.    Elaboración del registro y perfil de los Fondos Bibliográficos y documentales conservados por la Unidad Administrativa Especial Biblioteca Nacional y realizar su caracterización. </t>
  </si>
  <si>
    <t>Realizar actividades profesionales de apoyo administrativo en el control de inventarios de los elementos devolutivos y de consumo, compra y reparación de bienes, acciones de bienestar social y apoyo en los procesos contractuales de la Unidad Administrativa Especial Biblioteca Nacional para garantizar el normal funcionamiento de la entidad</t>
  </si>
  <si>
    <t>1.  Aplicar principios y técnicas administrativas en la orientación y comprensión de los procesos involucrados en las actividades de registro y control de los inventarios de los elementos devolutivos y de consumo de la Unidad Administrativa Especial Biblioteca Nacional.</t>
  </si>
  <si>
    <t>2.  Aportar elementos conceptuales y metodológicos, en la planeación, programación, organización y ejecución de las actividades relacionadas con la administración, infraestructura, integración, y seguridad del recurso humano y requerimientos de los elementos devolutivos y de consumo de la misma.</t>
  </si>
  <si>
    <t>3.  Diseñar y desarrollar sistemas de registro, estadísticas, actualización, conservación y control de los recursos humanos y físicos de la Unidad Administrativa Especial Biblioteca Nacional.</t>
  </si>
  <si>
    <t>4.  Brindar asistencia profesional en los procesos pre-contractuales de la Unidad Administrativa Especial Biblioteca Nacional y en especial los relacionados con la administración, dotación, y mantenimiento de las instalaciones de la Unidad Administrativa Especial Biblioteca Nacional.</t>
  </si>
  <si>
    <t>5.  Realizar el seguimiento y reporte de novedades de las actividades y labores del personal de servicios generales y de vigilancia de Unidad Administrativa Especial Biblioteca Nacional.</t>
  </si>
  <si>
    <t>6. Administrar la logística de los eventos que organiza la Biblioteca para los usuarios internos y externos (Exposiciones, entrega de premios, charlas, etc.).</t>
  </si>
  <si>
    <t>1.     Normatividad vigente sobre contratación estatal</t>
  </si>
  <si>
    <t>2.     Generalidades de Estadística</t>
  </si>
  <si>
    <t>3.     Normatividad vigente sobre inventarios</t>
  </si>
  <si>
    <t xml:space="preserve">4.     Administración de personal </t>
  </si>
  <si>
    <t>5.     Atención al usuario</t>
  </si>
  <si>
    <t>Veintisiete (27) meses de experiencia profesional relacionada</t>
  </si>
  <si>
    <t>Coordinador Grupo de Conservación</t>
  </si>
  <si>
    <t>Realizar actividades profesionales encaminadas al desarrollo y fortalecimiento de los procesos de preservación del patrimonio bibliográfico y documental colombiano que custodia en sus colecciones la Biblioteca Nacional de Colombia.</t>
  </si>
  <si>
    <t>1.     Gestionar, controlar y evaluar las actividades relacionadas con los flujos de las actividades técnicas de conservación realizadas con los diferentes grupos de trabajo de la Biblioteca Nacional para el patrimonio bibliográfico y documental en custodia de la Biblioteca Nacional</t>
  </si>
  <si>
    <t>2.     Realizar el registro técnico, seguimiento y control de las acciones de conservación necesarias a través del software de Gestión para la Preservación del Patrimonio Bibliográfico y Documental de la Biblioteca Nacional de Colombia.</t>
  </si>
  <si>
    <t>3.      Apoyar las actividades de gestión, seguimiento y control de metadatos de preservación aplicados a los documentos del patrimonio bibliográfico y documental colombiano en cualquier soporte físico durante en el proceso de conservación, y desarrollar los instrumentos que deban adoptarse para la mejora continua.</t>
  </si>
  <si>
    <t>4.     Promover, coordinar y desarrollar los contenidos y la capacitación, entrenamiento, información técnica y difusión de aspectos técnicos para la preservación del patrimonio bibliográfico y documental colombiano.</t>
  </si>
  <si>
    <t>5.     Estudiar, evaluar y conceptuar sobre las materias de competencia del área interna de desempeño, y absolver consultas de acuerdo con las políticas institucionales.</t>
  </si>
  <si>
    <t>2.    Marco conceptual de Bibliotecas Nacionales.</t>
  </si>
  <si>
    <t>3.   Entorno ambiental y gestión de riesgos sobre el patrimonio cultural.</t>
  </si>
  <si>
    <t>4.     Actualizaciones temáticas y tecnológicas de conservación analógica y digital</t>
  </si>
  <si>
    <t>Título Profesional en las disciplinas académicas del núcleo básico de conocimiento en: Artes Plásticas Visuales y Afines; Artes Representativas; Comunicación Social, Periodismo y Afines; Filosofía, Teología y Afines; Geografía, Historia; Lenguas Modernas, Literatura, Lingüística y Afines.</t>
  </si>
  <si>
    <t xml:space="preserve">Grupo de Procesos Organizacionales </t>
  </si>
  <si>
    <t xml:space="preserve">Realizar actividades profesionales encaminadas al desarrollo y fortalecimiento de las actividades de ejecución, seguimiento y control presupuestal, que garanticen la puesta en marcha del plan de acción de la Biblioteca Nacional.  </t>
  </si>
  <si>
    <t>1.  Participar en la gestión de los trámites pre-contractuales, contractuales y pos-contractuales para garantizar el correcto trámite de la contratación ante el Ministerio de Cultura.</t>
  </si>
  <si>
    <t>2.    Realizar seguimiento a la ejecución presupuestal de los Rubros de Inversión de la Biblioteca Nacional, llevando control sobre Certificados de Disponibilidad Presupuestal expedidos, Registros Presupuestales, Compromisos, y Obligaciones, en concordancia con los reportes extraídos del SIIF.</t>
  </si>
  <si>
    <t>3.    Elaborar las correcciones, modificaciones y/o cambios concertados en el plan de acción, de acuerdo con los formatos y trámites exigidos por la oficina de planeación del Ministerio de Cultura.</t>
  </si>
  <si>
    <t>4.    Preparar informes para los comités y ejecución de los convenios interadministrativos suscritos por el Ministerio de Cultura de acuerdo con la asignación delegada por el supervisor.</t>
  </si>
  <si>
    <t>5.     Elaborar mensualmente el programa anual de caja PAC, de los Rubros de Inversión de la BN, conforme al plan de pagos.</t>
  </si>
  <si>
    <t>6.     Preparar informes de ejecución presupuestal que den cuenta del seguimiento y control de la ejecución presupuestal de los Rubros de Inversión de la BN.</t>
  </si>
  <si>
    <t>2.     Normatividad tributaria</t>
  </si>
  <si>
    <t>3.     Ley de presupuesto</t>
  </si>
  <si>
    <t>Director de Unidad Administrativa Especial Biblioteca Nacional</t>
  </si>
  <si>
    <t>Realizar actividades profesionales de procesamiento técnico y análisis de la información del material bibliográfico que ingresa a la Unidad Administrativa Especial Biblioteca Nacional por diferentes conceptos mediante la aplicación de normas técnicas, para que el público pueda acceder fácilmente a la información.</t>
  </si>
  <si>
    <t xml:space="preserve">1.     Aplicar principios y técnicas de la Bibliotecología, para el procesamiento técnico del material bibliográfico en sus diferentes soportes (libros, audiovisuales, material electrónico y digital etc.) que ingresa a la Unidad Administrativa Especial Biblioteca Nacional. </t>
  </si>
  <si>
    <t>2.     Aportar elementos conceptuales y metodológicos en la planeación, programación, organización, ejecución y control de las actividades y procedimientos relacionados con el procesamiento técnico de material bibliográfico y garantizar la aplicación de normas técnicas y procedimientos adoptados por la Unidad Administrativa Especial Biblioteca Nacional.</t>
  </si>
  <si>
    <t>3.     Realizar actividades orientadas a la determinación de políticas y procedimientos relativas a los procesos de descripción, selección de puntos de acceso y análisis del material bibliográfico en sus diferentes soportes que ingresa a la Unidad Administrativa Especial Biblioteca Nacional, con miras a garantizar el control bibliográfico.</t>
  </si>
  <si>
    <t>4.     Estudiar, evaluar y conceptuar acerca de los asuntos del control bibliográfico del patrimonio que salvaguarda la Unidad Administrativa Especial Biblioteca Nacional, de acuerdo con las normas preestablecidas.</t>
  </si>
  <si>
    <t>5.     Ajustar las bases de datos de material bibliográfico y publicaciones seriadas, de acuerdo a las normas establecidas para el control bibliográfico.</t>
  </si>
  <si>
    <t>1.     Reglas de Catalogación Anglo Americanas vigentes.</t>
  </si>
  <si>
    <t>2.     Sistema de Clasificación Dewey.</t>
  </si>
  <si>
    <t>3.     Tesauros y otros lenguajes controlados.</t>
  </si>
  <si>
    <t>4.     Formato Marc (Bibliográfico y de autoridades). RDA Descripción y acceso a los registros.</t>
  </si>
  <si>
    <t>5.     Conocimiento de los estándares internacionales para el procesamiento de información.</t>
  </si>
  <si>
    <t>Coordinador Grupo de Selección y Adquisiciones</t>
  </si>
  <si>
    <t>Realizar actividades profesionales dirigidas a la recuperación del material  bibliográfico y documental y a la selección y adquisición de publicaciones para la Biblioteca Nacional, con el fin de preservar el patrimonio bibliográfico del país y atender sus programas y servicios.</t>
  </si>
  <si>
    <t>1.     Aplicar principios y técnicas de la Bibliotecología, en los procesos y procedimientos, relacionados con: La recuperación del depósito legal, la evaluación y selección de material bibliográfico y documental y la asignación del ISSN.</t>
  </si>
  <si>
    <t>2.     Proponer e implantar procesos y procedimientos y emitir conceptos sobre las actividades de recuperación, de selección y adquisición del material bibliográfico y documental de la Unidad Administrativa Especial Biblioteca Nacional, basándose en las directrices definidas por la biblioteca y la normatividad vigente.</t>
  </si>
  <si>
    <t>3.     Realizar y participar en estudios e investigaciones bibliográficas relacionadas con la recuperación del patrimonio bibliográfico y documental nacional y la identificación y conocimiento de la oferta editorial.</t>
  </si>
  <si>
    <t>4.    Participar y desarrollar actividades relacionadas con la formulación, organización, ejecución,  control y evaluación de los procesos de selección y adquisición de material bibliográfico  y documental de la Unidad Administrativa Especial Biblioteca Nacional, adelantando y proponiendo acciones de mejoramiento cuando sea el caso.</t>
  </si>
  <si>
    <t>5.     Realizar el seguimiento del cumplimiento de las disposiciones contempladas en la ley que regula el depósito legal en Colombia y adelantar  las acciones necesarias para su recuperación.</t>
  </si>
  <si>
    <t xml:space="preserve">6.     Responder por la seguridad de elementos, documentos y registros y adoptar mecanismos para la conservación y el buen uso de los mismos. </t>
  </si>
  <si>
    <t xml:space="preserve">7.     Informar a la dependencia en forma oportuna, sobre las inconsistencias o anomalías relacionadas con los asuntos y elementos encomendados.            </t>
  </si>
  <si>
    <t>8.     Suministrar información general y estadística, interna y externa, de documentos o elementos que le sean solicitados, de conformidad con los trámites y autorizaciones.</t>
  </si>
  <si>
    <t>1.     Evaluación de colecciones bibliográficas.</t>
  </si>
  <si>
    <t>2.     Mercado u oferta editorial.</t>
  </si>
  <si>
    <t xml:space="preserve">4.     Reglamentación vigente sobre el depósito legal </t>
  </si>
  <si>
    <t>5.     Normas para asignación de ISSN</t>
  </si>
  <si>
    <t>Título Profesional en las disciplinas académicas del núcleo básico de conocimiento en: Bibliotecología, Otros Ciencias Sociales y Humanas; Sociología, Trabajo Social y Afines.</t>
  </si>
  <si>
    <t>Grupo de Bienes de Interés Cultural</t>
  </si>
  <si>
    <t>Coordinador Grupo de Bienes de Interés Cultural</t>
  </si>
  <si>
    <t>Analizar, estudiar y atender asuntos relacionados con la protección e intervención de sectores urbanos de interés cultural.</t>
  </si>
  <si>
    <t xml:space="preserve">1.    Apoyar técnicamente a municipios, distritos y departamentos en lo referente al patrimonio cultural en los planes de ordenamiento territorial, en virtud de lo establecido en las leyes 397 y 388 de 1997 (incluye la evaluación de documentos y actividades de coordinación con entidades gubernamentales). </t>
  </si>
  <si>
    <t xml:space="preserve">2.    Apoyar el seguimiento y la supervisión de los contratos de obra, consultoría y/u interventoría que le sean asignados, efectuando el seguimiento técnico, de acuerdo con los términos de referencia y los requerimientos jurídicos. </t>
  </si>
  <si>
    <t>3.   Efectuar visitas técnicas para determinar el estado de conservación de sectores urbanos de interés cultural y/o para determinar la afectación de intervenciones planteadas o desarrolladas en los mismos.</t>
  </si>
  <si>
    <t>4.    Apoyar la elaboración  del capítulo técnico de los términos de referencia para la contratación de estudios técnicos,  planes especiales de manejo y protección y/u obras de intervención en sectores urbanos de interés cultural.</t>
  </si>
  <si>
    <t>5.    Atender consultas, la prestación de asistencia técnica y el estudio de asuntos, proyectos, planes y/u obras relacionados con la protección, conservación e intervención de sectores urbanos de interés cultural.</t>
  </si>
  <si>
    <t>6.    Apoyar la realización de actividades de carácter contractual, requeridas para desarrollar los planes, programas y proyectos de protección de bienes inmuebles y de sectores urbanos de interés cultural.</t>
  </si>
  <si>
    <t>7.    Efectuar el seguimiento de los planes, programas y proyectos, en los aspectos técnicos correspondientes.</t>
  </si>
  <si>
    <t>Grupo Gestión Documental</t>
  </si>
  <si>
    <t>Realizar las actividades necesarias para la ejecución de la gestión documental del Ministerio de Cultura, garantizando su eficiente funcionamiento.</t>
  </si>
  <si>
    <t>1.     Participar en la planeación y ejecución de las actividades de la gestión documental del Ministerio.</t>
  </si>
  <si>
    <t>2.     Participar en la administración de los recursos materiales y técnicos de la gestión documental del Ministerio.</t>
  </si>
  <si>
    <t>3.     Brindar orientación profesional a las dependencias en la implementación y desarrollo de  la gestión documental del Ministerio.</t>
  </si>
  <si>
    <t>4.     Proteger la integridad de los documentos puestos bajo su custodia.</t>
  </si>
  <si>
    <t>5.     Participar en el proceso de administración del Sistema de Información del Ministerio.</t>
  </si>
  <si>
    <t>6.     Verificar y controlar que las consultas de los documentos se realicen con oportunidad y eficiencia.</t>
  </si>
  <si>
    <t>7.     Evaluar las operaciones técnicas de la gestión documental del Ministerio.</t>
  </si>
  <si>
    <t>8.     Administrar y controlar los procesos de contratación referentes a la gestión documental del Ministerio.</t>
  </si>
  <si>
    <t>4. Herramientas sistematizadas para procesamiento de textos, bases de datos, hojas de cálculo y presentaciones.</t>
  </si>
  <si>
    <t>Veintisiete (27) meses de experiencia relacionada.</t>
  </si>
  <si>
    <t>Realizar actividades de registro, programación y control, para que la ejecución del presupuesto se cumpla de acuerdo a lo establecido en las normas presupuestales y en consonancia con las disposiciones del Ministerio.</t>
  </si>
  <si>
    <t>1.     Elaborar la expedición de certificados de disponibilidad presupuestal y registros del compromiso presupuestal a través del Sistema  integrado de Información Financiera SIIF.</t>
  </si>
  <si>
    <t>2.     Preparar informes de carácter presupuestal para las directivas y entes de control.</t>
  </si>
  <si>
    <t>3.     Verificar y revisar que los certificados de disponibilidad presupuestal tengan el correspondiente registro presupuestal del compromiso o que sean anulados para que los compromisos que no estén obligados queden constituidos en reservas presupuestales.</t>
  </si>
  <si>
    <t>4.     Elaborar, preparar y proyectar las resoluciones de traslados de funcionamiento, al igual que su ingreso en el aplicativo SIIF.</t>
  </si>
  <si>
    <t>5.     Ingresar información de terceros y cuentas bancarias al SIIF y hacer el seguimiento para la activación de las respectivas cuentas.</t>
  </si>
  <si>
    <t>6.    Elaborar las certificaciones de los contratos que le sean solicitadas.</t>
  </si>
  <si>
    <t>1.    Estatuto Orgánico del Presupuesto.</t>
  </si>
  <si>
    <t>2.     Normatividad vigente sobre contratación estatal.</t>
  </si>
  <si>
    <t>3.     Estatuto orgánico del presupuesto.</t>
  </si>
  <si>
    <t>Brindar información veraz de todas las actividades contables que se desarrollan al interior del Ministerio para la toma oportuna de las decisiones por parte de la entidad en materia financiera y contable.</t>
  </si>
  <si>
    <t>1.     Efectuar el control de la ejecución de convenios con organismos internacionales en materia presupuestal.</t>
  </si>
  <si>
    <t>2.     Preparar la información financiera para ser presentada a fin de atender los diferentes requerimientos de los organismos de control.</t>
  </si>
  <si>
    <t>3.     Incluir los registros  presupuestales del compromiso definitivos de los convenios y desembolsos de los organismos internacionales en cada uno de los informes.</t>
  </si>
  <si>
    <t>4.     Analizar, verificar y ajustar los registros contables en el Sistema de Información Financiera SIIF, con la periodicidad requerida.</t>
  </si>
  <si>
    <t>5.     Verificar la consolidación de los informes generados en el DIIF para su posterior envío a las dependencias del Ministerio y a las Entidades que los requieran.</t>
  </si>
  <si>
    <t>6.    Realizar el registro y control en el aplicativo de los inventarios y las cuentas de orden.</t>
  </si>
  <si>
    <t>7.    Llevar el control de los anticipos a terceros, de acuerdo con los procedimientos establecidos.</t>
  </si>
  <si>
    <t>8.     Registrar en la base de datos por rubro presupuestal y número de convenio, los valores solicitados para la elaboración de subcontratos, órdenes de servicio, órdenes de compra y viáticos.</t>
  </si>
  <si>
    <t>1.     Normatividad en materia presupuestal expedido por el Ministerio de Hacienda y Dirección General del Presupuesto, y decretos reglamentarios.</t>
  </si>
  <si>
    <t>2.     Manejo del Sistema Integrado de Información Financiera SIIF.</t>
  </si>
  <si>
    <t>3.     Normatividad contable pública.</t>
  </si>
  <si>
    <t>Título de postgrado en la modalidad de Especialización en áreas afines</t>
  </si>
  <si>
    <t>Responder por la adecuada administración de los elementos devolutivos y de consumo que se encuentren en el Ministerio y mantener actualizado los inventarios de los bienes muebles e inmuebles del Ministerio, garantizando que la entidad cuenta con una información permanente y oportuna.</t>
  </si>
  <si>
    <t>1.     Llevar el registro general de existencias de los bienes devolutivos y de consumo a cargo del Ministerio.</t>
  </si>
  <si>
    <t>2.     Elaborar los inventarios de los bienes muebles e inmuebles y actualizarlos de manera continua y permanente.</t>
  </si>
  <si>
    <t>3.     Llevar el inventario de los bienes en depósito entregados a los servidores públicos en razón de sus funciones, manteniendo actualizado el archivo de comprobantes de entrega y devolución.</t>
  </si>
  <si>
    <t>4.     Verificar de manera permanente que los bienes en poder del Ministerio, se encuentren respaldados por facturas, títulos traslaticios de dominio, actos o diligencias de protocolización o comprobantes de reintegro.</t>
  </si>
  <si>
    <t>5.     Llevar el control de los elementos y bienes de consumo del Ministerio.</t>
  </si>
  <si>
    <t>6.     Efectuar inventarios físicos de bienes con el fin de comprobar su existencia, ubicación, estado de conservación y control de los mismos.</t>
  </si>
  <si>
    <t>7.     Efectuar conciliaciones periódicas entre el área de contabilidad y el almacén del Ministerio, con el propósito de depurar la información en forma documental y de registros contables.</t>
  </si>
  <si>
    <t>8.     Cumplir con todas las normas de almacenamiento que garanticen la seguridad e integridad de los elementos en depósito.</t>
  </si>
  <si>
    <t>1.     Software de inventarios y contabilidad.</t>
  </si>
  <si>
    <t>2.     Normatividad vigente sobre el manejo de bienes.</t>
  </si>
  <si>
    <t>3.     Ley de Presupuesto y Decretos reglamentarios.</t>
  </si>
  <si>
    <t>Realizar actividades profesionales encaminadas al desarrollo y fortalecimiento de los procesos de gestión e intervención para la preservación del patrimonio bibliográfico y documental colombiano que custodia en sus colecciones la Biblioteca Nacional de Colombia.</t>
  </si>
  <si>
    <t>Dieciocho (18) meses de experiencia profesional relacionada.</t>
  </si>
  <si>
    <t>Diseñar y aplicar estrategias de comunicación y manejar fuentes periodísticas que permitan la difusión eficaz de los planes y programas del Ministerio de Cultura a través de los diferentes canales, que garanticen una comunicación eficaz dentro y fuera del Ministerio.</t>
  </si>
  <si>
    <t>1.     Brindar asistencia profesional al Grupo de Divulgación y Prensa en todos los aspectos relacionados con la producción del material informativo del Ministerio, destinado a los medios de comunicación.</t>
  </si>
  <si>
    <t>2.     Elaborar los comunicados, boletines, y demás sistemas de información, requeridos por las diferentes dependencias del Ministerio, de acuerdo con los planes y programas, dirigidos a los medios de comunicación.</t>
  </si>
  <si>
    <t>3.     Recolectar información sobre las actividades de cada una de la Direcciones del Ministerio para elaborar las agendas, periódicos y magazines escritos o audiovisuales que deben generarse en y hacia el Grupo de Divulgación y Prensa.</t>
  </si>
  <si>
    <t>4.     Establecer contacto permanente con fuentes periodísticas y realizar un seguimiento de medios, para divulgar los informes o comunicados que se proyecten desde el Grupo de Divulgación y Prensa.</t>
  </si>
  <si>
    <t>5.     Distribuir periódicamente a las Direcciones del Ministerio el dossier de prensa.</t>
  </si>
  <si>
    <t>6.     Actualizar la base de datos sobre los medios de comunicación y entidades relacionadas con las actividades del Ministerio.</t>
  </si>
  <si>
    <t>1.     Plataforma estratégica del Ministerio de Cultura (Misión, visión, objetivos generales, específicos).</t>
  </si>
  <si>
    <t>2.     Redacción de artículos y boletines de prensa.</t>
  </si>
  <si>
    <t>3.     Manejo de cámara fotográfica.</t>
  </si>
  <si>
    <t>4.     Atención al usuario.</t>
  </si>
  <si>
    <t>Ejecutar procesos relacionados con los trámites de los convenios y contratos del Ministerio, brindando un servicio oportuno y eficiente a los usuarios.</t>
  </si>
  <si>
    <t>1.  Brindar asistencia profesional en la elaboración de los informes en materia contractual del  Ministerio de Cultura, que se deben presentar ante los organismos de control y vigilancia y las diferentes dependencias.</t>
  </si>
  <si>
    <t>2. Registrar y mantener actualizado los sistemas de información de la contratación realizada por el Ministerio,  que permita el seguimiento y consulta inmediata de los contratos y convenios.</t>
  </si>
  <si>
    <t>3. Atender telefónicamente a los usuarios que requieran información acerca de los procesos de contratación y convenios de la Entidad.</t>
  </si>
  <si>
    <t>4. Preparar y presentar los informes sobre las actividades desarrolladas, con la oportunidad y periodicidad requeridas.</t>
  </si>
  <si>
    <t>5. Las demás que le sean asignadas por la autoridad competente, de acuerdo con el área de desempeño y la naturaleza del empleo.</t>
  </si>
  <si>
    <t>1.     Derecho administrativo.</t>
  </si>
  <si>
    <t>Título Profesional en las disciplinas académicas del núcleo básico de conocimiento en: Economía; Derecho y Afines.</t>
  </si>
  <si>
    <t>Museólogo</t>
  </si>
  <si>
    <t>Director de Museo de Arte Colonial y Santa Clara</t>
  </si>
  <si>
    <t xml:space="preserve">Apoyar a la Dirección en las actividades encaminadas al desarrollo del Plan Museológico, en pro de la investigación, conservación y divulgación de las colecciones como fuentes primarias para la generación de memoria la histórica del período colonial. </t>
  </si>
  <si>
    <t>1.  Promover el logro de los objetivos generales y específicos de la Dirección de los museos, para el normal funcionamiento y el cumplimiento de su misión como institución museal.</t>
  </si>
  <si>
    <t>2.  Aportar elementos técnicos y metodológicos en el diseño, formulación, ejecución y evaluación de los planes, programas y proyectos de los  museos, de acuerdo a las políticas establecidas.</t>
  </si>
  <si>
    <t>3.  Orientar el desarrollo de las  diferentes actividades misionales de las áreas de los museos: investigación, conservación, museografía, educación y divulgación.</t>
  </si>
  <si>
    <t>4. Adelantar la supervisión de los montajes y desmontajes museográficos de las exposiciones permanentes, temporales e itinerantes de los museos, de acuerdo con la programación establecida por la Dirección.</t>
  </si>
  <si>
    <t>5. Apoyar   la ejecución de  las actividades desarrolladas,  tales como el registro, catalogación conservación y restauración.</t>
  </si>
  <si>
    <t>1.     Leyes de Protección del Patrimonio y Ley General de Cultura con sus Decretos Reglamentarios.</t>
  </si>
  <si>
    <t>2.     Manuales de inventarios.</t>
  </si>
  <si>
    <t>3.     Manipulación y conservación de obras.</t>
  </si>
  <si>
    <t>4.     Soportes y materiales para exhibición.</t>
  </si>
  <si>
    <t>5.     Registro y documentación de obras.</t>
  </si>
  <si>
    <t>Diploma de Bachiller y curso específico en entidades nacionales o extranjeras sobre Museología o Curaduría mínimo de un (1) año de duración.</t>
  </si>
  <si>
    <t xml:space="preserve"> Cincuenta y cuatro (54) meses de experiencia relacionada.</t>
  </si>
  <si>
    <t>Grupo Bienes Culturales Muebles – Dirección de Patrimonio</t>
  </si>
  <si>
    <t>Coordinador Grupo Bienes Culturales Muebles</t>
  </si>
  <si>
    <t>Realizar las actividades de protección del patrimonio Cultural mueble y los bienes de interés cultural.</t>
  </si>
  <si>
    <t>1. Participar en la divulgación del patrimonio cultural mueble, los bienes muebles de interés cultural y las acciones que se realizan para su protección</t>
  </si>
  <si>
    <t xml:space="preserve">2. Participar en las actividades de protección del patrimonio cultural mueble en lo relacionado con la prevención del tráfico ilícito. </t>
  </si>
  <si>
    <t>3. Estudiar, evaluar y conceptuar acerca de las acciones de documentación y conservación del patrimonio cultural.</t>
  </si>
  <si>
    <t xml:space="preserve">4. Participar en la planeación, programación, organización y ejecución de acciones relacionadas con la prevención del tráfico ilícito, documentación y conservación del patrimonio cultural mueble y los bienes muebles de interés cultural. </t>
  </si>
  <si>
    <t xml:space="preserve">5. Participar en el mejoramiento de los sistemas de información relacionados con la protección del patrimonio cultural mueble. </t>
  </si>
  <si>
    <t>6. Hacer seguimiento a los procesos relacionados con la documentación y conservación del patrimonio cultural mueble.</t>
  </si>
  <si>
    <t>7. Participar en la proyección de los términos de referencia para las contrataciones relacionadas con la documentación, conservación y restauración del patrimonio cultural mueble.</t>
  </si>
  <si>
    <t>8. Participar en la ejecución de los trámites que se adelantan para la protección del patrimonio cultural mueble y los bienes muebles de interés cultural.</t>
  </si>
  <si>
    <t>2.     Ley General de Cultura 397 de 1997, Decreto 833 de 2003, Ley General de Archivos 594 de 2000.</t>
  </si>
  <si>
    <t>3.     Convención de la UNESCO de 1970 y Convenio de UNIDROIT.</t>
  </si>
  <si>
    <t>4.     Convenio de UNIDROIT.</t>
  </si>
  <si>
    <t>5.     Decisión 588 de 2004 sobre la protección y recuperación de bienes del patrimonio cultural de los países andinos.</t>
  </si>
  <si>
    <t>Construir el Programa de Conservación, de acuerdo con los lineamientos del Plan Museológico de manera concertada con los otros museos del Ministerio de Cultura; en el que se definan metas, se prioricen proyectos y se elabore el cronograma de  actividades de conservación y de conservación preventiva, relacionadas con los inmuebles, las colecciones y las exposiciones permanentes y temporales realizadas en los museos.</t>
  </si>
  <si>
    <t xml:space="preserve">1.  Actualizar y realizar los estados de conservación de las piezas de colección y aquellas que se encuentren en tránsito. </t>
  </si>
  <si>
    <t xml:space="preserve">2. Desarrollar  el programa de conservación preventiva (medición y control de condiciones medio ambientales, sistema de exhibición, depósito y embalaje de colección). </t>
  </si>
  <si>
    <t>3. Supervisar los procesos técnicos de mantenimiento de equipos e instrumentos de control y medición medio ambiental.</t>
  </si>
  <si>
    <t>4. Elaborar y desarrollar un proyecto de mantenimiento, manipulación, almacenamiento, exhibición y marcación de las piezas de las colecciones de los museos.</t>
  </si>
  <si>
    <t xml:space="preserve">5. Ingresar toda la documentación referida a estados de conservación e historias clínicas al programa Colecciones Colombianas. </t>
  </si>
  <si>
    <t>6. Desarrollar según el diagnóstico de la colección un plan de conservación y restauración anual de las piezas de la colección que lo requieran.</t>
  </si>
  <si>
    <t>7. Capacitar a los empleados de servicios generales y vigilancia en conocimientos básicos de Conservación.</t>
  </si>
  <si>
    <t>8. Realizar el seguimiento al estado de conservación de los inmuebles con el fin de garantizar la adecuada conservación de las colecciones.</t>
  </si>
  <si>
    <t>1.     Manejo de materiales para la conservación de obras y piezas artísticas.</t>
  </si>
  <si>
    <t>2.     Manejo de equipos de recolección de datos de temperatura, humedad y luz.</t>
  </si>
  <si>
    <t>3.     Manual de Ética del Restaurador.</t>
  </si>
  <si>
    <t>4.     Manipulación de obras y piezas artísticas.</t>
  </si>
  <si>
    <t>5.     Conocimiento sobre sistema integrado de conservación preventiva.</t>
  </si>
  <si>
    <t xml:space="preserve">Dieciocho (18) meses de experiencia profesional relacionada. </t>
  </si>
  <si>
    <t>Proponer, recomendar y desarrollar acciones para el cumplimiento de los planes y proyectos adelantados por la Dirección de la Unidad Administrativa Especial Biblioteca Nacional para el cumplimiento misional de la misma y/o de los proyectos de preservación del patrimonio bibliográfico y documental en custodia de la Biblioteca Nacional.</t>
  </si>
  <si>
    <t>1.     Participar en la formulación, diseño y ejecución de las políticas y planes adelantados por la U.A.E. Biblioteca Nacional, relacionados con la conservación y/o restauración del patrimonio bibliográfico y documental colombiano.</t>
  </si>
  <si>
    <t xml:space="preserve">2.  Coordinar, promover y participar en los estudios e investigaciones para el mejoramiento, sostenibilidad y cumplimiento de los planes, programas y proyectos de conservación del patrimonio  bibliográfico y documental colombiano, adelantados por la U.A.E. Biblioteca Nacional.   </t>
  </si>
  <si>
    <t xml:space="preserve">3.   Administrar, controlar y evaluar el desarrollo de los programas, proyectos y actividades relacionadas con la conservación del patrimonio bibliográfico y documental colombiano.  </t>
  </si>
  <si>
    <t>4.     Proponer el diseño, formulación de políticas, direccionamiento estratégico y procedimientos que optimicen la utilización de recursos y aporten al mejoramiento continuo de las acciones propias de la Unidad Administrativa Especial Biblioteca Nacional y/o de los proyectos de preservación del patrimonio bibliográfico y documental en custodia de la Biblioteca Nacional.</t>
  </si>
  <si>
    <t>5.     Estudiar, evaluar y conceptuar acerca de los asuntos y requerimientos de la Dirección de la Unidad Administrativa Especial Biblioteca Nacional, y/o de los proyectos de preservación del patrimonio bibliográfico y documental en custodia de la Biblioteca Nacional, de acuerdo con las normas vigentes.</t>
  </si>
  <si>
    <t>6.     Preparar y presentar los informes sobre las actividades desarrolladas, con la oportunidad y periodicidad requeridas y apoyar  las actividades relacionadas con  la actualización de la información para la etiqueta de conservación, correspondiente a las obras conservadas y/o rehabilitadas por  la Biblioteca Nacional y/o de los proyectos de preservación del patrimonio bibliográfico y documental en custodia de la Biblioteca Nacional.</t>
  </si>
  <si>
    <t>3.     Entorno ambiental y gestión de riesgos</t>
  </si>
  <si>
    <t>4.     Técnicas y tecnologías aplicadas a la conservación (digitalización, preservación digital, Microfilmación, encuadernación e intervención).</t>
  </si>
  <si>
    <t>5.     Actualizaciones temáticas y tecnológicas de conservación análoga y digital.</t>
  </si>
  <si>
    <t>Analista de Sistemas</t>
  </si>
  <si>
    <t>Brindar apoyo a la Dirección de la Biblioteca Nacional en el desarrollo, mantenimiento  y fortalecimiento de la plataforma tecnológica así como en los procesos de planeación estratégica en lo referente a las  tecnologías de la Biblioteca Nacional.</t>
  </si>
  <si>
    <t>1.     Realizar actividades técnicas orientadas a los usuarios en lo que compete a herramientas informáticas (hardware y software).</t>
  </si>
  <si>
    <t>2.     Realizar actividades de carácter técnico que permitan apoyar, analizar, diseñar e implementar sistemas de información requeridas por las diferentes áreas de la Biblioteca, en coordinación con el Grupo de Gestión de Sistemas e Informática de la Secretaria General.</t>
  </si>
  <si>
    <t>3.     Realizar las actividades requeridas para el correcto funcionamiento y administración de las bases de datos de la Unidad Administrativa Especial Biblioteca Nacional.</t>
  </si>
  <si>
    <t>4.     Garantizar la aplicación de los procedimientos, estándares y documentación requerida, que soporten la administración, control, seguridad y operación de las aplicaciones informáticas, en coordinación con el área competente.</t>
  </si>
  <si>
    <t>5.     Analizar, diseñar e implantar los sistemas de información requeridos por las áreas, en coordinación con estas y con el Grupo de Informática y Sistemas del Ministerio.</t>
  </si>
  <si>
    <t xml:space="preserve">6.     Realizar las actividades de entrenamiento y capacitación al personal de la Unidad Administrativa Especial Biblioteca Nacional, en lo referente a aplicaciones y programas de los diferentes sistemas de información desarrollados y adquiridos por la Entidad. </t>
  </si>
  <si>
    <t>7.     Elaborar e interpretar cuadros, informes, estadísticas y datos concernientes al área de trabajo; presentar los resultados y proponer los mecanismos orientados a la ejecución de los diversos programas o proyectos del área.</t>
  </si>
  <si>
    <t>1.     Normatividad y directrices estatales en tema  informáticos.</t>
  </si>
  <si>
    <t>2.     Nuevas tecnologías informáticas.</t>
  </si>
  <si>
    <t>3.     Seguridad informática.</t>
  </si>
  <si>
    <t>Título de Formación tecnológica en las disciplinas académicas del núcleo básico de conocimiento en:  Ingeniería de Sistemas, Telemática y Afines</t>
  </si>
  <si>
    <t>Director Teatro Colón</t>
  </si>
  <si>
    <t>Realizar actividades técnicas de carácter administrativo y financiero, orientadas al óptimo  desarrollo de los planes, proyectos y  programas culturales del Teatro Colón.</t>
  </si>
  <si>
    <t>1.  Acompañar a la Dirección del Teatro, el Ministerio de Cultura y las entidades asociadas en la planeación, elaboración y seguimiento de la correcta ejecución del presupuesto asignado al Teatro Colón, tanto para efectos de programación, como de funcionamiento y logística.</t>
  </si>
  <si>
    <t>2.  Brindar asistencia en el control de la ejecución de convenios en materia presupuestal.</t>
  </si>
  <si>
    <t>3.  Apoyar en el seguimiento de la ejecución presupuestal y presentar informes periódicamente a la Dirección del Teatro, así como para los organismos de control.</t>
  </si>
  <si>
    <t>4.  Asistir en el control de los planes, programas y proyectos comerciales que tenga el Teatro Colón, y hacer seguimiento a estos.</t>
  </si>
  <si>
    <t>5.  Realizar y recomendar las acciones de control que en materia presupuestal y financiera deban adoptarse para el logro de los objetivos y las metas del Teatro Colón</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</si>
  <si>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</si>
  <si>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</si>
  <si>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</si>
  <si>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10. Preparar y presentar los informes sobre las actividades desarrolladas, con la oportunidad y periodicidad requeridas.</t>
  </si>
  <si>
    <t>11. Las demás que le sean asignadas por la autoridad competente, de acuerdo con el área de desempeño y la naturaleza del empleo.</t>
  </si>
  <si>
    <t>1. Atención al usuario.</t>
  </si>
  <si>
    <t xml:space="preserve">2. Normatividad vigente sobre contratación estatal. </t>
  </si>
  <si>
    <t>3. Normatividad finanzas públicas.</t>
  </si>
  <si>
    <t>Terminación y aprobación del pensum académico de educación superior en la modalidad de formación profesional en las disciplinas académicas del núcleo básico de conocimiento en: Administración; Economía; Contaduría Pública; Derecho y  afines; Ingeniería Industrial y Afines.</t>
  </si>
  <si>
    <t>Título de formación tecnológica en las disciplinas académicas del núcleo básico de conocimiento en: Administración; Economía; Contaduría Pública; Derecho y  afines; Ingeniería Industrial y Afines.</t>
  </si>
  <si>
    <t>Veintisiete (27) meses de experiencia relacionada o laboral.</t>
  </si>
  <si>
    <t>Brindar atención eficiente a los usuarios internos y externos, y efectuar el correspondiente registro en el sistema de información de la Dirección de Artes, velando siempre por el cumplimiento de la misión de la entidad.</t>
  </si>
  <si>
    <t>1.     Registrar y efectuar seguimiento al sistema de información de documentación y trámites y el archivo de gestión de la dependencia, en el aplicativo establecido para tal fin.</t>
  </si>
  <si>
    <t>2.     Distribuir y proyectar respuestas de acuerdo con las orientaciones recibidas por el jefe  inmediato.</t>
  </si>
  <si>
    <t>4.     Realizar actividades técnicas de apoyo administrativo en los procesos de registro y control de los inventarios, archivos, elementos devolutivos y de consumo de la Dirección.</t>
  </si>
  <si>
    <t>5.     Adelantar actividades de asistencia técnica, administrativa u operativa de acuerdo con las instrucciones recibidas.</t>
  </si>
  <si>
    <t>6.     Orientar a los usuarios y suministrar información, documentos o elementos que le sean solicitados de conformidad con los tramites, autorizaciones y procedimientos establecidos.</t>
  </si>
  <si>
    <t>7.     Elaborar e interpretar cuadros, informes  y datos concernientes a la Dirección; presentar los resultados y proponer los mecanismos orientados a la ejecución de los diversos programas o proyectos del área.</t>
  </si>
  <si>
    <t>8.    Colaborar con la planeación, ejecución y evaluación de eventos y actividades que adelante el área.</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</si>
  <si>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</si>
  <si>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</si>
  <si>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</si>
  <si>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12.  Preparar y presentar los informes sobre las actividades desarrolladas, con la oportunidad y periodicidad requeridas.</t>
  </si>
  <si>
    <t>13.  Las demás que le sean asignadas por la autoridad competente, de acuerdo con el área de desempeño y la naturaleza del empleo.</t>
  </si>
  <si>
    <t>1.  Atención al usuario.</t>
  </si>
  <si>
    <t>2.  Redacción y ortografía.</t>
  </si>
  <si>
    <t>3.  Técnicas de archivo.</t>
  </si>
  <si>
    <t>4.   Manejo de correspondencia e inventarios.</t>
  </si>
  <si>
    <t>Terminación y aprobación del pensum académico de educación superior en la modalidad de formación profesional en las disciplinas académicas del núcleo básico de conocimiento en: Antropología, Artes Liberarles; Bibliotecología, Otros Ciencias Sociales y Humanas; Geografía, Historia; Psicología; Sociología, Trabajo Social y Afines; Comunicación Social, Periodismo y Afines.</t>
  </si>
  <si>
    <t>Grupo de Danza</t>
  </si>
  <si>
    <t>Coordinador Grupo de Danza</t>
  </si>
  <si>
    <t>Realizar las actividades técnicas y administrativas necesarias para la elaboración y el manejo de documentación e información gráfica del Grupo de Danza de la Dirección de Artes.</t>
  </si>
  <si>
    <t>1.   Suministrar la información que requieran los profesionales de la dependencia.</t>
  </si>
  <si>
    <t>2.   Asistir técnicamente en el desarrollo de las estrategias de divulgación relacionadas con el sistema de información, las iniciativas de documentación, el manejo de la imagen institucional del Grupo y la gestión editorial del mismo.</t>
  </si>
  <si>
    <t>3.   Brindar asistencia técnica en la elaboración de presentaciones, diseño de publicaciones y demás requerimientos de información del Grupo.</t>
  </si>
  <si>
    <t>4.   Realizar actividades de asistencia técnica, administrativa u operativa de acuerdo con las instrucciones recibidas.</t>
  </si>
  <si>
    <t>5.   Elaborar e interpretar cuadros, informes, estadísticas y datos concernientes a los programas desarrollados por el Grupo.</t>
  </si>
  <si>
    <t>6.   Administrar medios digitales de comunicación del grupo: páginas web, boletín electrónico, redes sociales y correo electrónico.</t>
  </si>
  <si>
    <t>1.     Diseño gráfico.</t>
  </si>
  <si>
    <t>2.     Redacción y comunicación.</t>
  </si>
  <si>
    <t>3.     Sistema de Gestión de Calidad.</t>
  </si>
  <si>
    <t>Aprobación de cuatro (4) años de Educación Superior en la modalidad de formación profesional en las disciplinas académicas del núcleo básico de conocimiento en: Diseño.</t>
  </si>
  <si>
    <t>Seis (6) meses de experiencia relacionada  o laboral.</t>
  </si>
  <si>
    <t>Grupo Investigación y Documentación</t>
  </si>
  <si>
    <t>Brindar asistencia técnica en la organización de la información y el manejo del Centro de Documentación de la Dirección de Patrimonio.</t>
  </si>
  <si>
    <t>1.     Brindar asistencia técnica a la Dirección de Patrimonio en la ejecución de procesos y procedimientos técnicos de clasificación e inventario de la documentación técnica de consulta de la Dirección.</t>
  </si>
  <si>
    <t>2.     Prestar el servicio de atención al público y a los funcionarios del Ministerio de Cultura, suministrando los documentos solicitados para consulta, efectuando el respectivo registro.</t>
  </si>
  <si>
    <t>3.     Recibir, archivar y registrar en la base de datos de cada una de las secciones del Centro de Documentación de la Dirección de Patrimonio (biblioteca, Planoteca, Medios audiovisuales, archivos de bienes muebles e inmuebles) los nuevos documentos que ingresen y mantener actualizadas dichas bases de datos para su ingreso en el SIPA.</t>
  </si>
  <si>
    <t>4.     Elaborar e interpretar cuadros, informes, estadísticas y datos concernientes al área de trabajo; presentar los resultados y proponer los mecanismos orientados a la ejecución de los diversos programas y proyectos del área.</t>
  </si>
  <si>
    <t>5.     Registrar y controlar el préstamo de documentos que salen de la Dirección de Patrimonio para investigaciones o reprografía.</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</si>
  <si>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</si>
  <si>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</si>
  <si>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</si>
  <si>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1.     Normatividad de Gestión Documental.</t>
  </si>
  <si>
    <t>2.     Ley 594 de 2000.</t>
  </si>
  <si>
    <t xml:space="preserve"> Aprobación de cuatro (4) años de Educación Superior en la modalidad de formación profesional en las disciplinas académicas del núcleo básico de conocimiento en: Administración.</t>
  </si>
  <si>
    <t>Aprobación de tres (3) años de Educación Superior en la modalidad de formación profesional en las disciplinas académicas del núcleo básico de conocimiento en: Administración.</t>
  </si>
  <si>
    <t>Dieciocho (18) meses de experiencia relacionada  o laboral.</t>
  </si>
  <si>
    <t xml:space="preserve">Técnico Operativo </t>
  </si>
  <si>
    <t>Apoyar la recepción y verificación de documentos para el trámite de pago así como la elaboración de las obligaciones y órdenes de pago a cargo de la Entidad.</t>
  </si>
  <si>
    <t>1. Recepcionar los documentos para el trámite de pago y verificar  que los documentos soporte cumplan con los requisitos exigidos.</t>
  </si>
  <si>
    <t>2. Registra en el archivo la radicación de los diferentes documentos recepcionados.</t>
  </si>
  <si>
    <t>3. Apoyar la elaboración del registro de cuentas por pagar, obligaciones y órdenes de pago, en la aplicación del SIIF y efectuar la aplicación de las deducciones tributarias.</t>
  </si>
  <si>
    <t>4. Atender a los usuarios internos y externos en relación con el trámite de pago de las obligaciones a cargo del Ministerio.</t>
  </si>
  <si>
    <t>5. Administrar y controlar el archivo de las cartas de los actos administrativos que se tramitan para pago del Grupo.</t>
  </si>
  <si>
    <t>6. Mantener para consulta general los archivos físicos, ordenados y clasificados para generar una consulta rápida y veraz.</t>
  </si>
  <si>
    <t>1.     Plan General de Contabilidad Pública.</t>
  </si>
  <si>
    <t>2.     Ley de Presupuesto.</t>
  </si>
  <si>
    <t>3.     Legislación tributaria.</t>
  </si>
  <si>
    <t>5.     Manejo de software contable.</t>
  </si>
  <si>
    <t>Aprobación de cuatro (4) años de Educación Superior en la modalidad en la formación profesional en las disciplinas académicas del núcleo básico de conocimiento en: Contaduría.</t>
  </si>
  <si>
    <t>Título de formación tecnológica en las disciplinas académicas del núcleo básico de conocimiento en: Contaduría.</t>
  </si>
  <si>
    <t>Nueve (9) meses de experiencia relacionada  o laboral.</t>
  </si>
  <si>
    <t>Grupo Gestión Financiera y Contable</t>
  </si>
  <si>
    <t>Apoyar la gestión presupuestal  a cargo de la Entidad, ejecutando los procedimientos  establecidos en el Grupo de Gestión Financiera y Contable.</t>
  </si>
  <si>
    <t>1. Alimentar la base de datos complementaria con las obligaciones y órdenes de pago realizadas.</t>
  </si>
  <si>
    <t>2. Apoyar el proceso de expedición de certificados de disponibilidad y registro presupuestal  que le sean encomendados.</t>
  </si>
  <si>
    <t>3. Apoyar el registro de las modificaciones requeridas en materia presupuestal.</t>
  </si>
  <si>
    <t>4. Apoyar técnicamente el proceso de verificación de la constitución del rezago presupuestal al cierre de cada vigencia.</t>
  </si>
  <si>
    <t>5. Apoyar la elaboración de las  resoluciones de traslado presupuestal de conformidad a las instrucciones recibidas.</t>
  </si>
  <si>
    <t>6. Generar la creación de terceros en el Sistema de Integrado de Información Financiera SIIF.</t>
  </si>
  <si>
    <t>8. Apoyar en la comprensión y la ejecución de los procesos de organización del archivo de gestión del área de desempeño, aplicando la Tabla de Retención Documental.</t>
  </si>
  <si>
    <t>9. Apoyar la elaboración del inventario documental del área de desempeño diligenciando el formato único de inventario</t>
  </si>
  <si>
    <t>10.  Apoyar la elaboración y la ejecución de las transferencias documentales al Archivo Central del Ministerio.</t>
  </si>
  <si>
    <t>1.    Ley 100 y decretos reglamentarios.</t>
  </si>
  <si>
    <t>2.    Estatuto tributario y decretos reglamentarios.</t>
  </si>
  <si>
    <t>3.    Ley anti trámites.</t>
  </si>
  <si>
    <t>Aprobación de cuatro (4) años de Educación Superior en la modalidad de formación profesional en las disciplinas académicas del núcleo básico de conocimiento en:   Administración; Economía; Contaduría Pública.</t>
  </si>
  <si>
    <t>3.     Manejo del Manual para la Presentación de Proyectos</t>
  </si>
  <si>
    <t>Apoyar técnicamente los procesos relacionados con los trámites de los convenios y contratos del Ministerio, brindando un servicio oportuno y eficiente a los usuarios.</t>
  </si>
  <si>
    <t>1.     Proyectar para la firma los convenios y contratos con y sin formalidades plenas, otrosí, aclaraciones, adiciones y demás actuaciones contractuales, inherentes a la ejecución de los mismos, de acuerdo con las instrucciones recibidas por el Coordinador del Grupo.</t>
  </si>
  <si>
    <t>2.     Registrar y mantener actualizado los sistemas de información de contratación y control estatal, que permita el seguimiento y consulta inmediata del estado de los convenios y contratos.</t>
  </si>
  <si>
    <t>3.     Brindar asistencia técnica en la elaboración de los informes en materia contractual, que se deben presentar ante los organismos de control y vigilancia y las diferentes dependencias de la entidad.</t>
  </si>
  <si>
    <t>4.     Atender telefónicamente a los usuarios que requieran información acerca del Grupo.</t>
  </si>
  <si>
    <t>5.     Aportar elementos técnicos para la preparación de los proyectos de acto administrativo, mediante los cuales se interpreten, modifiquen, terminen y liquiden unilateralmente los contratos y convenios celebrados por la entidad.</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</si>
  <si>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</si>
  <si>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</si>
  <si>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8.     Apoyar la elaboración y la ejecución de las transferencias documentales al Archivo Central del Ministerio.</t>
  </si>
  <si>
    <t>2.     Derecho administrativo.</t>
  </si>
  <si>
    <t>5.     Herramientas sistematizadas para procesamiento de textos, bases de datos, hojas de cálculo y presentaciones.</t>
  </si>
  <si>
    <t>Aprobación de cuatro (4) años de Educación Superior en la modalidad de formación profesional en las disciplinas académicas del núcleo básico de conocimiento en: Derecho y Afines.</t>
  </si>
  <si>
    <t>Asistir técnicamente a los usuarios del Ministerio que requieran soporte técnico en herramientas informáticas, en materia de conectividad a la red, garantizando el normal funcionamiento de la red de datos de área metropolitana (MAN), así como el mantenimiento de los respaldos de la información almacenada en los servidores de acuerdo a los procedimientos establecidos.</t>
  </si>
  <si>
    <t>1.   Brindar asistencia técnica a las áreas usuarias en lo que compete a herramientas informáticas (hardware y software).</t>
  </si>
  <si>
    <t>2.   Actualizar el sistema de información de mesa de ayuda, documentando oportunamente los casos asignados y atendidos.</t>
  </si>
  <si>
    <t>3.   Verificar que las adquisiciones informáticas que realice el Ministerio cumplan con las especificaciones técnicas pactadas.</t>
  </si>
  <si>
    <t>4.   Elaborar e interpretar cuadros, informes, estadísticas y datos concernientes al área de trabajo; presentar los resultados y proponer los mecanismos orientados a la ejecución de los diversos programas o proyectos del área.</t>
  </si>
  <si>
    <t xml:space="preserve">5.   Realizar tareas operativas de mantenimiento a la red de comunicaciones del Ministerio, para garantizar su eficiente funcionamiento. </t>
  </si>
  <si>
    <t>6.   Brindar asistencia técnica y operativa a la plataforma de servidores, de dominio, de correo, de aplicaciones, de archivos, de bases de datos, con el propósito de mantener disponibles los diferentes servicios tecnológicos del Ministerio de Cultura.</t>
  </si>
  <si>
    <t>7.   Indicar las necesidades de infraestructura para el centro de datos y los usuarios del Ministerio, elaborar las especificaciones técnicas para la adquisición de los equipos computacionales y de comunicaciones y apoyar las actividades propias de la contratación de los mismos.</t>
  </si>
  <si>
    <t>8.   Adelantar estudios y presentar informes de seguimiento a los contratos tecnológicos supervisados por el Grupo de Sistemas e Informática del Ministerio.</t>
  </si>
  <si>
    <t>9.   Realizar las actividades técnicas operativas que garanticen el respaldo de la información de los servidores del Ministerio.</t>
  </si>
  <si>
    <t>10. Apoyar en la comprensión y la ejecución de los procesos de organización del archivo de gestión del área de desempeño, aplicando la Tabla de Retención Documental</t>
  </si>
  <si>
    <t>11. Apoyar la elaboración del inventario documental del área de desempeño diligenciando el formato único de inventario</t>
  </si>
  <si>
    <t>12. Apoyar la elaboración y la ejecución de las transferencias documentales al Archivo Central del Ministerio.</t>
  </si>
  <si>
    <t>13. Preparar y presentar los informes sobre las actividades desarrolladas, con la oportunidad y periodicidad requeridas.</t>
  </si>
  <si>
    <t>14. Las demás que le sean asignadas por la autoridad competente, de acuerdo con el área de desempeño y la naturaleza del empleo.</t>
  </si>
  <si>
    <t>1.     Sistemas operativos.</t>
  </si>
  <si>
    <t>2.     Electrónica.</t>
  </si>
  <si>
    <t>3.     Administración de redes de comunicación.</t>
  </si>
  <si>
    <t>4.     Administración de centros de cómputo.</t>
  </si>
  <si>
    <t>5.     Programas de aplicación de ofimática.</t>
  </si>
  <si>
    <t>Título de formación tecnológica en las disciplinas académicas del núcleo básico de conocimiento en: Ingeniería de Sistemas, Telemática y Afines.</t>
  </si>
  <si>
    <t>Aprobación de cuatro (4) años de Educación Superior en la modalidad de formación universitaria en las disciplinas académicas del núcleo básico de conocimiento en: Ingeniería de Sistemas, Telemática y Afines.</t>
  </si>
  <si>
    <t>Ejecutar procesos técnicos y administrativos relacionados con el trámite de las actividades de la Dirección de Artes, y el apoyo técnico a los profesionales que desarrollan labores misionales.</t>
  </si>
  <si>
    <t>1.     Registrar y actualizar la información técnica sobre las obras participantes en las exposiciones realizadas por la Dirección de Artes.</t>
  </si>
  <si>
    <t>2.     Registrar y actualizar las hojas de vida artística de los artistas participantes en las exposiciones realizadas por  la Dirección de Artes.</t>
  </si>
  <si>
    <t>3.     Realizar visitas de acompañamiento a los procesos de conservación preventiva en el montaje y desmonte de las obras participantes en las exposiciones realizadas por  la Dirección de Artes en las diferentes regiones del país.</t>
  </si>
  <si>
    <t>4.     Desarrollar actividades técnicas de apoyo y acompañamiento a los procesos de producción y montaje de las exposiciones realizadas por  la Dirección de Artes.</t>
  </si>
  <si>
    <t>5.     Orientar a los usuarios y suministrar información, documentos o elementos que le sean solicitados de conformidad con los tramites, autorizaciones y procedimientos establecidos</t>
  </si>
  <si>
    <t>6.     Elaborar e interpretar informes, evaluaciones y datos concernientes a la realización de exposiciones del Grupo de Artes Visuales de la Dirección de Artes; presentar los resultados y proponer los mecanismos orientados a la ejecución de los diversos programas o proyectos  del área.</t>
  </si>
  <si>
    <t>8.     Apoyar en la comprensión y la ejecución de los procesos de organización del archivo de gestión del área de desempeño, aplicando la Tabla de Retención Documental</t>
  </si>
  <si>
    <t>9.     Apoyar la elaboración del inventario documental del área de desempeño diligenciando el formato único de inventario</t>
  </si>
  <si>
    <t>10.   Apoyar la elaboración y la ejecución de las transferencias documentales al Archivo Central del Ministerio.</t>
  </si>
  <si>
    <t>1.     Capacidad de diligenciamiento de instrumentos o herramientas de seguimiento a obras y exposiciones.</t>
  </si>
  <si>
    <t>2.     Manejo de aparatos técnicos de medición de condiciones museológicas de obras y exposiciones</t>
  </si>
  <si>
    <t>3.     Técnicas de archivo.</t>
  </si>
  <si>
    <t>4.      Herramientas sistematizadas para procesamiento de textos, bases de datos, hojas de cálculo y presentaciones</t>
  </si>
  <si>
    <t>Título de formación tecnológica en las disciplinas académicas del núcleo básico de conocimiento en: Artes Plásticas Visuales y Afines;  Diseño; Publicidad y Afines.</t>
  </si>
  <si>
    <t>Aprobación de tres (3) años de Educación Superior en la modalidad de formación universitaria en las disciplinas académicas del núcleo básico de conocimiento en: Artes Plásticas Visuales y Afines;  Diseño; Publicidad y Afines.</t>
  </si>
  <si>
    <t>2.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</si>
  <si>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Economía; Contaduría Pública; Educación.</t>
  </si>
  <si>
    <t>Ejecutar procesos técnicos y administrativos relacionados con el trámite de convenios y contratos, y la legalización de comisiones de servicios de los funcionarios de la Dirección.</t>
  </si>
  <si>
    <t>1.     Registrar y efectuar seguimiento a las certificaciones de cumplimiento del tema de tiquetes y logística de la Dirección, para su posterior verificación de pago ante el Grupo de Gestión Financiera y Contable de la Secretaría General.</t>
  </si>
  <si>
    <t>2.     Brindar asistencia técnica para la elaboración de los informes, que en materia de contratos y convenios, a cargo de la Dependencia le sean solicitados.</t>
  </si>
  <si>
    <t>3.     Establecer los mecanismos técnicos requeridos para la adecuada custodia de los contratos, propuestas y demás documentos que se generan en relación con las actividades contractuales que adelante la dependencia.</t>
  </si>
  <si>
    <t>4.     Realizar las actividades necesarias para el trámite de las comisiones tanto al interior como al exterior del país de los funcionarios de la Dirección y su posterior legalización.</t>
  </si>
  <si>
    <t>5.     Apoyar técnicamente la logística de los eventos y actividades que desarrolle la dependencia.</t>
  </si>
  <si>
    <t>6.     Preparar y presentar los informes sobre las actividades desarrolladas, con la oportunidad y periodicidad requeridas.</t>
  </si>
  <si>
    <t>1. Ley General de Cultura y Decretos Reglamentarios.</t>
  </si>
  <si>
    <t>2. Plataforma Estratégica del Ministerio de Cultura</t>
  </si>
  <si>
    <t>3. Principios del SIGE</t>
  </si>
  <si>
    <t>4. Herramientas sistematizadas para procesamiento de textos, bases de datos, hojas de cálculo y presentaciones.</t>
  </si>
  <si>
    <t>Título de formación tecnológica en las disciplinas académicas del núcleo básico de conocimiento en: Administración.</t>
  </si>
  <si>
    <t>Aprobación de tres (3) años de Educación Superior en la modalidad de formación universitaria en las disciplinas académicas del núcleo básico de conocimiento en: Administración.</t>
  </si>
  <si>
    <t>Recibir, registrar y clasificar la correspondencia y documentación para trámites de la SG que ingresa o sale del despacho, garantizando su control permanente y la actualización de la información conforme a los procedimientos establecidos de retención documental.</t>
  </si>
  <si>
    <t>1.    Registrar y mantener actualizado el sistema de información de documentación y trámites, y el archivo de gestión de la dependencia, en el aplicativo establecido para tal fin.</t>
  </si>
  <si>
    <t>2.    Aportar elementos técnicos en el diseño de bases de datos  especiales para el control de los procesos de autorización de comisiones, desplazamiento y proyectos a cargo de la Secretaría General.</t>
  </si>
  <si>
    <t>3.    Distribuir y organizar la correspondencia interna y externa, de acuerdo  con los procedimientos establecidos y las instrucciones del superior inmediato.</t>
  </si>
  <si>
    <t>4.    Realizar actividades técnicas de apoyo administrativo en los procesos de registro y control de los inventarios, archivos, elementos devolutivos y de consumo de la Secretaría General.</t>
  </si>
  <si>
    <t>5.    Adelantar actividades de asistencia técnica, administrativa u operativa de acuerdo con las instrucciones recibidas.</t>
  </si>
  <si>
    <t>6.    Orientar a los usuarios y suministrar información, documentos o elementos que le sean solicitados de conformidad con los tramites, autorizaciones y procedimientos establecidos</t>
  </si>
  <si>
    <t>7.    Elaborar e interpretar cuadros, informes, estadísticas y datos concernientes a los  asuntos a su cargo en la Secretaría General, y proponer los mecanismos orientados a la mejora de los mismos.</t>
  </si>
  <si>
    <t>9. Apoyar en la comprensión y la ejecución de los procesos de organización del archivo de gestión del área de desempeño, aplicando la Tabla de Retención Documental</t>
  </si>
  <si>
    <t>10. Apoyar la elaboración del inventario documental del área de desempeño diligenciando el formato único de inventario</t>
  </si>
  <si>
    <t>11. Apoyar la elaboración y la ejecución de las transferencias documentales al Archivo Central del Ministerio.</t>
  </si>
  <si>
    <t>2.     Redacción y ortografía.</t>
  </si>
  <si>
    <t>Cincuenta y un  (51) meses de experiencia relacionada  o laboral.</t>
  </si>
  <si>
    <t>Realizar actividades técnicas de apoyo requeridas para orientar usuarios sobre  los servicios que permitan mayor acceso, uso  y difusión del patrimonio bibliográfico y documental albergado por la Biblioteca Nacional de Colombia.</t>
  </si>
  <si>
    <t>1.     Orientar a los usuarios y suministrar información, documentos o elementos que le sean solicitados, de conformidad con los trámites, las autorizaciones y procedimientos establecidos.</t>
  </si>
  <si>
    <t>2.     Realizar  asistencia técnica u operativa en los procesos de capacitación de usuarios con énfasis en los recursos digitales, manejo del catálogo colectivo del patrimonio bibliográfico colombiano CCPBC y préstamo automatizado o con papeleta de la Unidad Administrativa Especial Biblioteca Nacional de Colombia.</t>
  </si>
  <si>
    <t xml:space="preserve">3.     Brindar asistencia técnica a los profesionales del  Grupo de Servicios de  Unidad Administrativa Especial Biblioteca Nacional de Colombia  en el desarrollo de los programas y proyectos. </t>
  </si>
  <si>
    <t>4.     Responder por la seguridad y buen uso de los elementos, equipos y documentos que le sean asignados.</t>
  </si>
  <si>
    <t>5.     Informar al superior inmediato sobre las inconsistencias o anomalías relacionadas con los equipos, elementos o documentos asignados.</t>
  </si>
  <si>
    <t>6.     Apoyar la recolección, tabulación y sistematización de los datos estadísticos, encuestas y demás herramientas de medición y evaluación de los servicios con el fin de alimentar los indicadores del Grupo de Servicios.</t>
  </si>
  <si>
    <t>2.     Manejo de catálogos impresos y automatizados, conceptos, principios y técnicas de referencia y servicios, estructura de los recursos de información y  sitios Web.</t>
  </si>
  <si>
    <t>4.     Elaboración de estadísticas.</t>
  </si>
  <si>
    <t>5.     Herramientas sistematizadas para procesamiento de textos, bases de datos, hojas de cálculo y presentaciones.</t>
  </si>
  <si>
    <t>Título de formación tecnológica en las disciplinas académicas del núcleo básico de conocimiento en: Administración; Geografía, Historia; Lenguas Modernas, Literatura, Lingüística; Ingeniería Industrial y Afines.</t>
  </si>
  <si>
    <t>Aprobación de tres (3) años de Educación Superior en la modalidad de formación universitaria en las disciplinas académicas del núcleo básico de conocimiento en: Administración; Geografía, Historia; Lenguas Modernas, Literatura, Lingüística; Ingeniería Industrial y Afines.</t>
  </si>
  <si>
    <t>Atender y orientar las solicitudes de los usuarios internos y externos  de la Unidad Administrativa Especial Biblioteca Nacional de manera oportuna y eficiente, de acuerdo con las normas y procedimientos establecidos, así como apoyar técnica y logísticamente en lo pertinente a la organización de las colecciones en el espacio.</t>
  </si>
  <si>
    <t>1.     Realizar actividades de apoyo técnico en los procesos del almacenamiento y control de colecciones, así como en la prestación de los servicios de información general y consulta bibliográfica de los fondos patrimoniales que salvaguarda la Unidad Administrativa Especial Biblioteca Nacional para garantizar su difusión y conservación.</t>
  </si>
  <si>
    <t>2.     Aportar elementos técnicos en la organización y préstamo de las colecciones bibliográficas que custodia la Unidad Administrativa Especial Biblioteca Nacional.</t>
  </si>
  <si>
    <t>3.     Realizar actividades de asistencia técnica u operativa en los procesos de investigación bibliográfica relacionados con las colecciones especiales y generales que custodia la Unidad Administrativa Especial Biblioteca Nacional.</t>
  </si>
  <si>
    <t xml:space="preserve">4.     Elaborar estadísticas sobre el préstamo de materiales, presentar los resultados y proponer mecanismos para la utilización de los datos recogidos. </t>
  </si>
  <si>
    <t xml:space="preserve">5.     Apoyar técnicamente en la elaboración del registro y perfil de los Fondos Bibliográficos y documentales conservados por la Unidad Administrativa Especial Biblioteca Nacional y realizar su caracterización. </t>
  </si>
  <si>
    <t>6.     Informar al superior inmediato sobre las inconsistencias o anomalías relacionadas con la base de datos así como con los equipos, elementos o documentos asignados.</t>
  </si>
  <si>
    <t>1.     Manejo de catalogación bibliográfica y documental.</t>
  </si>
  <si>
    <t>2.     Manejo de archivos y de espacios de estanterías.</t>
  </si>
  <si>
    <t>Aprobación de tres (3) años de Educación Superior en la modalidad de formación universitaria en las disciplinas académicas del núcleo básico de conocimiento en: Administración; Economía; Contaduría Pública; Bibliotecología, Otros Ciencias Sociales y Humanas; Ciencia Política, Relaciones Internacionales;  Ingeniería Industrial y Afines.</t>
  </si>
  <si>
    <t>Diploma de Bachiller.</t>
  </si>
  <si>
    <t>Cuarenta y cinco (45) meses de experiencia relacionada o laboral.</t>
  </si>
  <si>
    <t>Aprobación de tres (3) años de Educación Superior en la modalidad de formación universitaria en las disciplinas académicas del núcleo básico de conocimiento en: Comunicación Social, Periodismo y Afines.</t>
  </si>
  <si>
    <t xml:space="preserve">Brindar asistencia técnica en el desarrollo de acciones de conservación para el cumplimiento de los objetivos de la preservación del patrimonio bibliográfico y documental colombiano que custodia en sus colecciones la Unidad </t>
  </si>
  <si>
    <t xml:space="preserve">1.  Apoyar y participar en el proceso de registro, distribución y control de documentos que custodia en sus colecciones la U.A.E. Biblioteca Nacional de Colombia, de acuerdo con lo establecido en las normas del sistema de gestión de calidad de la misma, y en específico con los procedimientos establecidos para la preservación  del patrimonio bibliográfico y documental colombiano. </t>
  </si>
  <si>
    <t>2. Apoyar las actividades de gestión administrativa requeridas en el desarrollo de los procedimientos, planes, proyectos o  programas relacionados con la conservación del patrimonio bibliográfico y documental colombiano.</t>
  </si>
  <si>
    <t>3.  Brindar asistencia técnica, de acuerdo con instrucciones recibidas, para  llevar y mantener actualizados los registros de carácter técnico y administrativo relacionados con los procesos de conservación documental; verificar la exactitud de los mismos y presentar los informes correspondientes.</t>
  </si>
  <si>
    <t xml:space="preserve">4.  Adelantar estudios y presentar informes de carácter técnico y estadístico relacionados con los procesos de conservación desarrollados por la U.A.E. Biblioteca Nacional. </t>
  </si>
  <si>
    <t>5.  Velar por la seguridad de elementos, documentos y registros de carácter manual, mecánico o electrónico y adoptar mecanismos para la conservación, mantenimiento y el bueno uso de los mismos.</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</si>
  <si>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</si>
  <si>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</si>
  <si>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8. Apoyar la elaboración y la ejecución de las transferencias documentales al Archivo Central del Ministerio.</t>
  </si>
  <si>
    <t>1.    Técnicas y tecnologías aplicadas a la conservación de documentos en soporte de papel y digitales (Gestión de riesgos, encuadernación, rehabilitación de soportes, diseño industrial, almacenamiento y digitalización)</t>
  </si>
  <si>
    <t>2.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</si>
  <si>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Artes Plásticas Visuales y Afines; Artes Representativas; Otros Programas Asociados a Bellas Artes; Bibliotecología; Artes liberales.</t>
  </si>
  <si>
    <t>Título de formación tecnológica en las disciplinas académicas del núcleo básico de conocimiento en: Administración; Artes Plásticas Visuales y Afines; Artes Representativas; Otros Programas Asociados a Bellas Artes; Publicidad y Afines; Bibliotecología, Otros Ciencias Sociales y Humanas; Educación; Geografía, Historia; Lenguas Modernas, Literatura, Lingüística y Afines.</t>
  </si>
  <si>
    <t>Tres (3) meses de experiencia relacionada  o laboral.</t>
  </si>
  <si>
    <t>Grupo Gestión Administrativa y de Servicios</t>
  </si>
  <si>
    <t>Coordinador Grupo Gestión Administrativa y de Servicios</t>
  </si>
  <si>
    <t xml:space="preserve">Realizar actividades técnicas de seguimiento a los servicios de transporte, mantenimiento y cafetería, para garantizar la satisfacción del usuario interno y externo. </t>
  </si>
  <si>
    <t>9.   Apoyar la elaboración del inventario documental del área de desempeño diligenciando el formato único de inventario</t>
  </si>
  <si>
    <t>1.     Normatividad de tránsito.</t>
  </si>
  <si>
    <t>2.     Mantenimiento vehicular y locativo.</t>
  </si>
  <si>
    <t>3.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</si>
  <si>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Arquitectura y Afines; Ingeniería Civil y Afines.</t>
  </si>
  <si>
    <t>Título de formación tecnológica en las disciplinas académicas del núcleo básico de conocimiento en: Administración; Arquitectura y Afines; Ingeniería Civil y Afines.</t>
  </si>
  <si>
    <t>Brindar asistencia técnica y adelantar las actividades relacionadas con la administración del personal activo y retirado del Ministerio de Cultura mediante la realización y seguimiento de los actos administrativos respectivos de acuerdo a los parámetros establecidos y a la normatividad vigente.</t>
  </si>
  <si>
    <t>1.    Controlar documentos, datos y elementos relacionados con el manejo de la correspondencia para el trámite de  Bonos Pensionales y certificaciones laborales, de acuerdo con las normas y procedimientos respectivos.</t>
  </si>
  <si>
    <t>2.    Llevar y mantener actualizado los registros de carácter técnico de la correspondencia enviada relacionada con el trámite de bonos Pensionales; verificar la exactitud de los mismos y presentar los informes correspondientes.</t>
  </si>
  <si>
    <t>3.    Realizar el trámite para la expedición  de la certificación de bonos Pensionales, de acuerdo con la normatividad vigente.</t>
  </si>
  <si>
    <t>4.    Realizar el trámite correspondiente para la expedición de las certificaciones laborales de funcionarios y ex funcionarios, de acuerdo con la normatividad vigente.</t>
  </si>
  <si>
    <t>5.    Informar al superior inmediato sobre las inconsistencias o anomalías relacionadas con los equipos, elementos o documentos asignados.</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</si>
  <si>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</si>
  <si>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</si>
  <si>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8.   Apoyar la elaboración y la ejecución de las transferencias documentales al Archivo Central del Ministerio.</t>
  </si>
  <si>
    <t>1. Ley 100 y sus decretos reglamentarios.</t>
  </si>
  <si>
    <t>2. Dominio del régimen salarial y prestacional del servidor público</t>
  </si>
  <si>
    <t>3.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</si>
  <si>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Economía; Ingeniería Industrial y Afines.</t>
  </si>
  <si>
    <t>Aprobación de dos (2) años de Educación Superior en la modalidad de formación universitaria en las disciplinas académicas del núcleo básico de conocimiento en: Administración; Economía; Ingeniería Industrial y Afines.</t>
  </si>
  <si>
    <t>Veintiún (21) meses de experiencia relacionada o laboral.</t>
  </si>
  <si>
    <t>Remitir la información y documentación que requieran los usuarios internos y externos de la Unidad Administrativa Especial Biblioteca Nacional, de manera oportuna y eficiente, de acuerdo con las normas y procedimientos establecidos, así como apoyar técnica y logísticamente en lo pertinente a la organización de las colecciones en el espacio.</t>
  </si>
  <si>
    <t>1.     Realizar actividades de carácter tecnológico y técnico, con base en la aplicación de los fundamentos bibliográficos para la prestación de servicios especializados a los usuarios de la biblioteca.</t>
  </si>
  <si>
    <t>2.     Realizar las actividades de organización de las colecciones bibliográficas y documentales en el espacio según se requiera.</t>
  </si>
  <si>
    <t>3.     Realizar actividades técnicas en la planeación, programación, ejecución y seguimiento de las actividades propias de la organización y el préstamo del patrimonio bibliográfico y documental a los usuarios.</t>
  </si>
  <si>
    <t>4.     Realizar actividades de asistencia técnica, administrativa u operativa de acuerdo con las instrucciones recibidas.</t>
  </si>
  <si>
    <t>5.     Informar al superior inmediato sobre las inconsistencias o anomalías relacionadas con la base de datos y los equipos, elementos o documentos asignados.</t>
  </si>
  <si>
    <t>1.     Manejo de bases de datos.</t>
  </si>
  <si>
    <t>2.     Manejo de archivos, espacios  y estanterías.</t>
  </si>
  <si>
    <t>Aprobación de tres (3) años de Educación Superior en la modalidad de formación universitaria en las disciplinas académicas del núcleo básico de conocimiento en: Administración; Bibliotecología, Otros Ciencias Sociales y Humanas; Historia; Lenguas Modernas, Literatura, Lingüística y Afines; Ingeniería Industrial y Afines.</t>
  </si>
  <si>
    <t>Grupo de Bienes Culturales Muebles - Dirección de Patrimonio</t>
  </si>
  <si>
    <t xml:space="preserve">Ejecutar labores propias de archivística, en lo referente a la organización y manejo del sistema de correspondencia de la Dependencia, velando por su preservación y seguridad.  </t>
  </si>
  <si>
    <t>1.     Asistir técnicamente a los diferentes profesionales de la dependencia, en la búsqueda de la información que requieran.</t>
  </si>
  <si>
    <t>2.     Atender las solicitudes presentadas por las diferentes dependencias relacionadas con la ubicación y entrega de documentos que reposan en el Archivo General, cuando le sea solicitado.</t>
  </si>
  <si>
    <t>3.     Realizar actividades de asistencia técnica, administrativa u operativa de acuerdo con las instrucciones recibidas.</t>
  </si>
  <si>
    <t>4.     Brindar asistencia técnica, administrativa u operativa, de acuerdo con las instrucciones recibidas, y comprobar la eficacia de los métodos utilizados en el desarrollo de planes y programas a cargo del Grupo.</t>
  </si>
  <si>
    <t>5.     Apoyar en la comprensión y la ejecución de los procesos de organización del archivo de gestión del área de desempeño, aplicando la Tabla de Retención Documental</t>
  </si>
  <si>
    <t>6.     Apoyar la elaboración del inventario documental del área de desempeño diligenciando el formato único de inventario</t>
  </si>
  <si>
    <t>1.     Normas básicas en técnicas de archivo.</t>
  </si>
  <si>
    <t>2.     Tablas de retención documental.</t>
  </si>
  <si>
    <t>3.     Ley General de Archivos.</t>
  </si>
  <si>
    <t>Aprobación de tres (3) años de Educación Superior en la modalidad de formación profesional en las disciplinas académicas del núcleo básico de conocimiento en: Administración; Economía; Ingeniería Industrial y Afines.</t>
  </si>
  <si>
    <t>Realizar actividades técnicas encaminadas a la catalogación del material bibliográfico en las bases de datos, garantizando una oportuna y actualizada información a los diferentes usuarios de la Biblioteca Nacional.</t>
  </si>
  <si>
    <t>1.     Realizar actividades de apoyo técnico en los procesos de control bibliográfico, para garantizar los mecanismos de organización técnica del patrimonio bibliográfico que ingresa a la Unidad Administrativa Especial Biblioteca Nacional.</t>
  </si>
  <si>
    <t>2.     Realizar actividades de ajuste y normalización de la información registrada en el sistema de automatización bibliográfica y efectuar las modificaciones a las inconsistencias detectadas en los registros catalográficos.</t>
  </si>
  <si>
    <t>3.     Realizar los procesos de ubicación preparación física de materiales de biblioteca y colecciones para el control bibliográfico.</t>
  </si>
  <si>
    <t>4.     Ingresar registros de material bibliográfico al sistema de base de datos de la Unidad Administrativa Especial Biblioteca Nacional.</t>
  </si>
  <si>
    <t>5.     Informar al superior inmediato sobre las inconsistencias o anomalías relacionadas con los equipos, elementos o documentos asignados.</t>
  </si>
  <si>
    <t>1.     Manejo de bases de datos bibliográficas de aplicación en bibliotecas.</t>
  </si>
  <si>
    <t>2.     Normatividad de la Unidad Administrativa Especial Biblioteca Nacional.</t>
  </si>
  <si>
    <t>Treinta y nueve (39) meses de experiencia relacionada o laboral.</t>
  </si>
  <si>
    <t xml:space="preserve">Uno (1) </t>
  </si>
  <si>
    <t>Apoyar en los servicios, condiciones técnicas, de sonido y logísticas para la realización de los eventos organizados por la Biblioteca Nacional de Colombia, en cumplimiento a los objetivos, planes y programas en la Unidad Administrativa Especial Biblioteca Nacional.</t>
  </si>
  <si>
    <t>1. Prestar el servicio, alistar y adecuar las condiciones técnicas, operativas y logística requeridas con la oportunidad necesaria, permanecer presente y atento durante el desarrollo de los eventos que se realiza en los auditorios de la Biblioteca Nacional de Colombia, de acuerdo a lo definido en el procedimiento del Sistema de Gestión de Calidad.</t>
  </si>
  <si>
    <t>2. Hacer el seguimiento a través de los formatos definidos por la Biblioteca Nacional, sobre su estado técnico y operativo de cada auditorio y reportar oportunamente las novedades a la administración de la Biblioteca Nacional, para su adecuación, mantenimiento y reparación.</t>
  </si>
  <si>
    <t>3. Realizar la entrega y recibo de los espacios culturales con inventario verificando el estado y reportar al área administrativa los daños que se ocasionen durante el uso, levantar un acta como constancia del incidente que se haya presentado durante la realización de los eventos o en desarrollo de las actividades, con el fin de requerir al usuario para la reposición o reparación según sea el caso, por cualquier daño que ocasione a los espacios y elementos disponibles</t>
  </si>
  <si>
    <t>4. Atender a los usurarios internos y externos con la oportunidad necesaria para verificar y validar los requerimientos y las condiciones técnicas y logísticas para la producción de los eventos</t>
  </si>
  <si>
    <t>5. Controlar el ingreso y retiro de los auditorios de equipos, muebles, insumos y demás elementos que se requieran, así como del personal para la producción del evento, según lo establecido en el Procedimiento para la utilización de los espacios culturales de la Biblioteca Nacional de Colombia.</t>
  </si>
  <si>
    <t>6. Mantener los espacios, equipos, materiales y documentos a su cargo debidamente organizados y reintegrados al espacio correspondiente  de manera controlada, una vez terminados los eventos.</t>
  </si>
  <si>
    <t>7. Aplicar  y diligenciar el instrumento de evaluación,  (encuesta de satisfacción) a los organizadores de los eventos, según lo establecido por la oficina de atención al ciudadano, con el fin de conocer la calidad y condiciones técnicas y logísticas suministradas durante el evento, para que se realice la respectiva retroalimentación y la evaluación de la prestación del servicio.</t>
  </si>
  <si>
    <t>8. Apoyar en los procesos de organización del archivo de gestión del área de desempeño, aplicando la Tabla de Retención Documental, en caso de ser necesario.</t>
  </si>
  <si>
    <t>9. Velar por el buen uso y adecuado funcionamiento de los equipos y materiales a su cargo y realizar seguimiento mediante registro en formato sobre su estado técnico y operativo reportando con la oportunidad necesaria las novedades para su adecuación, mantenimiento y/o reparación.</t>
  </si>
  <si>
    <t>10. Apoyar en el inventario de los equipos y elementos dotados a los auditorios y espacios asignados para los eventos de la Biblioteca Nacional de Colombia.</t>
  </si>
  <si>
    <t>11. Preparar y presentar los informes mensuales sobre las actividades desarrolladas, incluidas las estadísticas, según instrumento de satisfacción, con la oportunidad y periodicidad requeridas, como evidencia que reposa en las tablas de retención documental.</t>
  </si>
  <si>
    <t>2.     Equipos audiovisuales.</t>
  </si>
  <si>
    <t>3.     Instalaciones eléctricas.</t>
  </si>
  <si>
    <t>4.     Generalidades sobre seguridad industrial.</t>
  </si>
  <si>
    <t>5.     Herramientas sistematizadas para procesamiento de textos, bases de datos, hojas de cálculo y presentaciones.</t>
  </si>
  <si>
    <t>Aprobación de dos (2) años de Educación Superior de pregrado en las disciplinas académicas del núcleo básico de conocimiento en: Ingeniería Electrónica, Telecomunicaciones y Afines.</t>
  </si>
  <si>
    <t>Gestión de Atención al Ciudadano</t>
  </si>
  <si>
    <t>Realizar, recepcionar y distribuir las llamadas del conmutador central del Ministerio, orientando e informando eficientemente a los usuarios en todo lo relacionado con números telefónicos y extensiones.</t>
  </si>
  <si>
    <t>1.     Recepcionar y distribuir las llamadas que ingresan por el conmutador central de la sede principal del Ministerio y realizar las que le soliciten.</t>
  </si>
  <si>
    <t>2.     Operar y responder por el adecuado manejo del conmutador central de la sede principal del Ministerio</t>
  </si>
  <si>
    <t>3.     Orientar telefónicamente a los usuarios internos y externos del Ministerio, en lo relacionado con los números telefónicos y extensiones que los mismos requieran.</t>
  </si>
  <si>
    <t>4.     Mantener actualizado el directorio interno de extensiones y teléfonos directos de todas las sedes del Ministerio.</t>
  </si>
  <si>
    <t>5.     Reportar de manera oportuna los daños que se ocasionen en el conmutador central de la sede principal del Ministerio.</t>
  </si>
  <si>
    <t>6.     Responder por la seguridad y buen uso de los elementos, equipos y documentos que le sean asignados.</t>
  </si>
  <si>
    <t>7.     Informar al superior inmediato sobre las inconsistencias o anomalías relacionadas con los equipos, elementos o documentos asignados.</t>
  </si>
  <si>
    <t>1.     Estructura orgánica del Ministerio de Cultura.</t>
  </si>
  <si>
    <t>3.     Manejo de conmutador.</t>
  </si>
  <si>
    <t>Aprobación de dos (2) años de Educación Superior de pregrado en las disciplinas académicas del núcleo básico de conocimiento en: Administración; Economía; Ingeniería Industrial y Afines; Ciencia Política, Relaciones Internacionales.</t>
  </si>
  <si>
    <t>Treinta  (30) meses de experiencia relacionada o laboral.</t>
  </si>
  <si>
    <t>13. Las demás que le sean asignadas por la autoridad competente, de acuerdo con el área de desempeño y la naturaleza del empleo.</t>
  </si>
  <si>
    <t>Título de formación tecnológica en las disciplinas académicas del núcleo básico de conocimiento en: Administración; Economía; Contaduría Pública.</t>
  </si>
  <si>
    <t>Desarrollar procesos y procedimientos administrativos y técnicos para la organización, conservación y control de documentos administrativos e históricos del archivo acumulado y activo y de las comunicaciones oficiales de la Biblioteca Nacional, y ejercer labores técnicas de apoyo a los diferentes procesos administrativos de la Unidad Administrativa Especial Biblioteca Nacional.</t>
  </si>
  <si>
    <t>1.     Brindar asistencia y apoyo técnico en la orientación y comprensión de los procesos involucrados en las actividades de organización, manejo, transferencia y control de documentos de archivo, a los diferentes grupos y/o áreas de trabajo de la Unidad Administrativa Especial Biblioteca Nacional.</t>
  </si>
  <si>
    <t xml:space="preserve">2.     Desarrollar procesos y procedimientos administrativos y técnicos para la organización, conservación y control de documentos administrativos e históricos del archivo acumulado y activo de la Biblioteca.  </t>
  </si>
  <si>
    <t>3.     Diseñar y/o desarrollar y aplicar sistemas administrativos y técnicos para la identificación, clasificación, ordenación, depuración, valoración, recepción, manejo préstamo, control y conservación de los documentos del archivo acumulado de la Unidad Administrativa Especial Biblioteca Nacional.</t>
  </si>
  <si>
    <t>4.     Apoyar el proceso de pasantías (afiliación ARL, EPS, carta de compromiso) en coordinación con el área de gestión humana y hacer seguimiento a los pasantes en el área de archivo.</t>
  </si>
  <si>
    <t>5.     Orientar a los usuarios y suministrar información y documentos de conformidad con los trámites, autorizaciones y procedimientos establecidos.</t>
  </si>
  <si>
    <t>1.     Normas básicas en técnicas de archivo y manejo de Tablas de Retención Documental.</t>
  </si>
  <si>
    <t>2.     Ley General de Archivos.</t>
  </si>
  <si>
    <t>3.     Normas básicas para la administración de comunicaciones oficiales.</t>
  </si>
  <si>
    <t>Título de formación tecnológica en las disciplinas académicas del núcleo básico de conocimiento en: Administración; Economía; Contaduría Pública; Bibliotecología, Otros Ciencias Sociales y Humanas.</t>
  </si>
  <si>
    <t>Aprobación de cuatro (4) años de Educación Superior en la modalidad de formación profesional en las disciplinas académicas del núcleo básico de conocimiento en:   Administración; Economía; Contaduría Pública; Bibliotecología, Otros Ciencias Sociales y Humanas.</t>
  </si>
  <si>
    <t>Apoyar el servicio, la organización, las adecuaciones y condiciones técnicas, operativas y de logística previo, durante y posterior a la realización de la programación cultural y las actividades que requiera el apoyo técnico y el desarrollo de los servicios del Centro de Documentación Musical de la Biblioteca Nacional de Colombia.</t>
  </si>
  <si>
    <t>1.     Prestar el servicio, preparar y adecuar las condiciones técnicas, operativas y de logística requeridas con la oportunidad necesaria, permanecer presente y atento durante el desarrollo de la programación cultural que se realiza en los auditorios de la Biblioteca Nacional de Colombia, de acuerdo a lo pertinente establecido en el procedimiento CODIGO: P-BNC-004 del Sistema de Gestión de Calidad.</t>
  </si>
  <si>
    <t>2.     Controlar el ingreso y retiro de los auditorios de equipos, elementos, insumos, vehículos, etc., y del personal que realizará el evento, de acuerdo con lo establecido en el Manual de utilización de Áreas Culturales de la Biblioteca Nacional de Colombia.</t>
  </si>
  <si>
    <t>3.     Velar por el buen uso y adecuado funcionamiento de los equipos y materiales a su cargo y realizar seguimiento mediante registro en formato sobre su estado técnico y operativo reportando con la oportunidad necesaria las novedades para su adecuación, mantenimiento y/o reparación.</t>
  </si>
  <si>
    <t>4.     Realizar la entrega y recibo de las áreas culturales con inventario verificando el estado y reportar al área administrativa en caso de daños. En caso necesario requerir al usuario hacer la reposición o reparación según sea el caso, por cualquier daño que ocasione a los espacios y elementos disponibles, levantar un acta como constancia, según lo establecido en el Manual de utilización de Áreas Culturales de la Biblioteca Nacional de Colombia y presentar a la coordinación del CDM reportes por escrito de incidentes relevantes que se hayan presentado durante la realización de eventos o en desarrollo de actividades en espacios y condiciones bajo su responsabilidad.</t>
  </si>
  <si>
    <t>5.     Verificar y validar con los responsables de los eventos que las condiciones técnicas y logísticas y de producción, correspondan con lo concertado, apoyado en el diligenciamiento de la encuesta de satisfacción según lo establecido por la oficina de atención al ciudadano y enviarlas al responsable de áreas Culturales para que se realice la respectiva retroalimentación y la evaluación de la prestación del servicio.</t>
  </si>
  <si>
    <t>6.     Apoyar el servicio de información sobre el uso de los auditorios y sobre su planeación y realización poniendo a disposición y en operación espacios, equipos, materiales y recursos de apoyo para su utilización, diligenciar el registro de los eventos atendidos, el número de asistentes y presentar mensualmente las estadísticas y los consolidados correspondientes, como evidencia que reposa en las tablas de retención documental.</t>
  </si>
  <si>
    <t xml:space="preserve">7.     Mantener los espacios, equipos, materiales, documentos a su cargo debidamente organizados y reintegrados al espacio correspondiente de manera controlada una vez terminados los eventos y solicitar la limpieza del área. </t>
  </si>
  <si>
    <t xml:space="preserve">8.     Hacer entrega al responsable de las áreas culturales de los documentos soportes del alquiler o préstamo de espacios culturales completamente diligenciados. </t>
  </si>
  <si>
    <t>9.     Apoyar el servicio técnico documental del Centro de Documentación Musical.</t>
  </si>
  <si>
    <t>10.   Apoyar en la comprensión y la ejecución de los procesos de organización del archivo de gestión del área de desempeño, aplicando la Tabla de Retención Documental</t>
  </si>
  <si>
    <t>11.   Apoyar la elaboración del inventario documental del área de desempeño diligenciando el formato único de inventario</t>
  </si>
  <si>
    <t>12.   Apoyar la elaboración y la ejecución de las transferencias documentales al Archivo Central del Ministerio.</t>
  </si>
  <si>
    <t>14.   Las demás que le sean asignadas por la autoridad competente, de acuerdo con el área de desempeño y la naturaleza del empleo.</t>
  </si>
  <si>
    <t>Título de formación tecnológica en las disciplinas académicas del núcleo básico de conocimiento en:   Administración; Economía; Contaduría Pública; Bibliotecología, Otros Ciencias Sociales y Humanas; Comunicación Social, Periodismo y Afines; Ingeniería de Sistemas, Telemática y Afines.</t>
  </si>
  <si>
    <t>Aprobación de cuatro (4) años de Educación Superior en la modalidad de formación profesional en las disciplinas académicas del núcleo básico de conocimiento en:   Administración; Economía; Contaduría Pública; Bibliotecología, Otros Ciencias Sociales y Humanas; Comunicación Social, Periodismo y Afines; Ingeniería de Sistemas, Telemática y Afines.</t>
  </si>
  <si>
    <t>Coordinador Grupo Gestión Financiera y Contable</t>
  </si>
  <si>
    <t>1. Recepción y revisión de las consignaciones e informes, por concepto de ingresos de los diferentes museos de Bogotá y del resto del país que son administrados  por el Ministerio de Cultura.</t>
  </si>
  <si>
    <t>2. Organizar consignaciones cronológicamente de los museos, teatros y dependencias del ministerio de cultura: oficio con soportes (planillas/o informe, copias de las consignación) efectuadas en los bancos popular y Republica a favor de la Dirección del Tesoro Nacional.</t>
  </si>
  <si>
    <t>3. Ingresar en los archivos de control Excel, de los ingresos por concepto de servicios prestados por el Ministerio de Cultura, y respectivo archivo por fecha de consignación.</t>
  </si>
  <si>
    <t>4. Realizar la clasificación e imputación de los ingresos, por rubro-concepto, en sistema integrado de información financiera SIIF.</t>
  </si>
  <si>
    <t>5. Recibir y revisar los reintegros de vigencias anteriores, los ingresos por diferentes conceptos y los rendimientos financieros consignados del banco de la Republica en las cuentas de la DTN.</t>
  </si>
  <si>
    <t>6. Revisar los registros de imputación para efectos de descargar en el SIIF, se requerirá de la información de los comprobantes de consignación, realizadas a la DTN Banco de la República, búsqueda en la página web del Ministerio de Hacienda.  (Anotar en la copia de la consignación el número de control que asigna SIIF; Archivar en su respectiva carpeta los informes de ingresos y demás).</t>
  </si>
  <si>
    <t>7. Generar listados de saldos por imputar, ingresando en SIIF. (Realizar las gestiones pertinentes, para la consecución de la información pendiente de imputación, que no ha sido recibida en el grupo de Gestión Financiera y Contable)</t>
  </si>
  <si>
    <t>8. Revisión diaria en el SIIF  de los ingresos, reintegros y demás registros realizados por la DTN contra los reportes de los museos y para realizar la clasificación de estos de acuerdo al tipo de ingreso.</t>
  </si>
  <si>
    <t>9. Realizar arqueos de caja permanentes en los diferentes museos y revisar la boletería de cada uno de estos y mantener el archivo de dichos arqueos</t>
  </si>
  <si>
    <t>4.    Herramientas sistematizadas para procesamiento de textos, bases de datos, hojas de cálculo y presentaciones</t>
  </si>
  <si>
    <t>Doce (12) meses de experiencia relacionada  o laboral.</t>
  </si>
  <si>
    <t xml:space="preserve">Técnico </t>
  </si>
  <si>
    <t xml:space="preserve">Grupo de Selección y Adquisiciones </t>
  </si>
  <si>
    <t xml:space="preserve">Realizar actividades de apoyo técnico y administrativo encaminadas a la identificación y recuperación del patrimonio bibliográfico y documental nacional, y efectuar el seguimiento para el cumplimiento del depósito legal.               </t>
  </si>
  <si>
    <t>1.   Realizar actividades técnicas, en los procesos de confrontación de publicaciones en las bases de datos de la Unidad Administrativa Especial Biblioteca Nacional y en otros sistemas de información, para verificar el cumplimiento de las disposiciones contempladas en la Ley que regula el Depósito Legal de Publicaciones en Colombia y para la identificación y recuperación del patrimonio bibliográfico y documental nacional.</t>
  </si>
  <si>
    <t>2.   Preparar y producir los oficios y otras comunicaciones necesarias para incentivar y hacer seguimiento al cumplimiento de los editores y/o autores de las disposiciones del Depósito Legal y para  identificar y recuperar  colecciones con destino a la Biblioteca Nacional.</t>
  </si>
  <si>
    <t>3.  Realizar actividades relacionadas con el manejo organizado de datos de editores/productores/proveedores de material bibliográfico y documental en Colombia, y de información que contribuya a la identificación y a la recuperación de colecciones de interés patrimonial,  atendiendo a los criterios, procedimientos y sistemas de información definidos por la Biblioteca para ello.</t>
  </si>
  <si>
    <t>4.   Sugerir y realizar actividades de apoyo técnico y administrativo para  implementar otras alternativas de tratamiento de información y generación de nuevos procesos relacionados con la  identificación y recuperación de materiales bibliográficos y documentales y el seguimiento al depósito legal, así como la asignación del ISSN.</t>
  </si>
  <si>
    <t>5.   Responder por el manejo de las publicaciones a su cargo, desde la recepción y confrontación hasta su entrega al área o persona que corresponda de acuerdo a los procedimientos definidos por la Biblioteca.</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</si>
  <si>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</si>
  <si>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</si>
  <si>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1.     Normas regulatorias sobre el depósito legal en Colombia</t>
  </si>
  <si>
    <t>2.     Manejo de bases de datos bibliográficas</t>
  </si>
  <si>
    <t>4.     Atención al usuario</t>
  </si>
  <si>
    <t>Aprobación de tres (3) años de Educación Superior en la modalidad de formación universitaria en las disciplinas académicas del núcleo básico de conocimiento en:   Bibliotecología, Otros Ciencias Sociales y Humanas.</t>
  </si>
  <si>
    <t>Auxiliar de Escena</t>
  </si>
  <si>
    <t>Realizar actividades integrales de apoyo administrativo, técnico y logístico en los procesos del Teatro Colón.</t>
  </si>
  <si>
    <t>1.   Realizar actividades técnicas, administrativas y logísticas que requiera el teatro y las salas alternas en su programación cotidiana y en los eventos especiales.</t>
  </si>
  <si>
    <t>2. Brindar información del Teatro a los diferentes usuarios que lo requieran.</t>
  </si>
  <si>
    <t xml:space="preserve">3. Mantener informada a la Dirección del Teatro sobre las diferentes novedades. </t>
  </si>
  <si>
    <t>4.  Preparar y presentar los informes sobre las actividades desarrolladas, con la oportunidad y periodicidad requeridas.</t>
  </si>
  <si>
    <t>5.  Las demás que le sean asignadas por la autoridad competente, de acuerdo con el área de desempeño y la naturaleza del empleo.</t>
  </si>
  <si>
    <t>1.     Atención al Usuario.</t>
  </si>
  <si>
    <t>Aprobación de cuatro (4) años de educación básica secundaria.</t>
  </si>
  <si>
    <t>Cuarenta y ocho (48) meses de experiencia relacionada.</t>
  </si>
  <si>
    <t>Dos (2)</t>
  </si>
  <si>
    <t>228 y 229</t>
  </si>
  <si>
    <t>Asistir en los montajes y ensayos de espectáculos y eventos, en el área de tramoya,  utilería y vestuario, para llevar a cabo la programación artística del Teatro Cristóbal Colón.</t>
  </si>
  <si>
    <t>1.     Ejecutar labores de asistencia en el manejo de tramoya, escenografía, utilería y demás actividades relacionadas con la preparación y realización de los espectáculos que se llevan a cabo en el teatro y sus diferentes escenarios.</t>
  </si>
  <si>
    <t>2.     Realizar labores básicas de carpintería, pintura y asistir en la elaboración de escenografías, requeridos en cada montaje escénico.</t>
  </si>
  <si>
    <t>3.     Realizar actividades de asistencia en  áreas de escena como utilería, siguiendo las cadenas de mando y  la coordinación técnica para el desarrollo de los espectáculos obteniendo la calidad requerida.</t>
  </si>
  <si>
    <t>4.     Disponer de jornadas diurnas y nocturnas, para montajes, ensayos y funciones.</t>
  </si>
  <si>
    <t>5.     Mantener actualizado los inventarios a su cargo y velar por su conservación y buen uso.</t>
  </si>
  <si>
    <t>6.     Realizar labores de mantenimiento preventivo a los bienes del Teatro Cristóbal Colón, de acuerdo a las instrucciones impartidas por el jefe técnico, coordinador de área o director del Teatro.</t>
  </si>
  <si>
    <t>7.     Informar de manera oportuna, cualquier falla desperfecto anomalía que pueda presentarse en los escenarios y demás áreas del Teatro Cristóbal Colón.</t>
  </si>
  <si>
    <t>8.     Informar con la debida oportunidad al superior inmediato acerca de las necesidades de insumos y materiales para el desarrollo de las tareas propias del Teatro Cristóbal Colón.</t>
  </si>
  <si>
    <t>1.     Funcionamiento  de tramoya, escenografía, utilería y demás actividades relacionadas con el desempeño de los espectáculos.</t>
  </si>
  <si>
    <t>2.     Interpretación de planos de escenografías y de construcción de las mismas.</t>
  </si>
  <si>
    <t>3.     Trabajos básicos de carpintería,  pintura, soldadura,  y realización de escenografías</t>
  </si>
  <si>
    <t>Aprobación de dos (2) años de Educación Básica Secundaria</t>
  </si>
  <si>
    <t xml:space="preserve">Treinta y seis (36) meses de experiencia relacionada. </t>
  </si>
  <si>
    <t>Realizar el montaje de tramoya, iluminación, sonido, escenografía, utilería y vestuario, para garantizar la calidad del montaje técnico de los espectáculos del Teatro y sus salas alternas.</t>
  </si>
  <si>
    <t>1.     Ejecutar labores técnicas en el manejo de tramoya, iluminación, sonido, escenografía, utilería, vestuario y demás relacionadas con la preparación y realización de los espectáculos que se llevan a cabo en el teatro y los escenarios del mismo.</t>
  </si>
  <si>
    <t>2.     Interpretar planos de luces, sonido, escenografía y otras propuestas técnicas relacionadas con los diferentes espectáculos.</t>
  </si>
  <si>
    <t>3.     Realizar las tareas propias de los espectáculos y montajes técnicos y artísticos en cualquiera de los campos que sean requeridos.</t>
  </si>
  <si>
    <t>4.     Realizar labores de mantenimiento en los equipos de iluminación, sonido, tramoya, instalaciones eléctricas y demás bienes del Teatro Colón y de sus salas.</t>
  </si>
  <si>
    <t>5.     Informar con la debida oportunidad al superior inmediato, acerca de las necesidades de insumos y materiales para el desarrollo de tareas propias del funcionamiento del Teatro y salas del mismo.</t>
  </si>
  <si>
    <t>6.     Realizar actividades técnicas, administrativas y logísticas que requiera el teatro y salas alternas en su programación cotidiana y en los eventos especiales.</t>
  </si>
  <si>
    <t>7.     Velar por el buen manejo de todos los bienes del Teatro y salas alternas, y presentar informes cuando se requieran.</t>
  </si>
  <si>
    <t>8.     Informar de manera oportuna cualquier falla, desperfecto o anomalía que pueda presentarse en el funcionamiento del Teatro y escenarios del mismo.</t>
  </si>
  <si>
    <t>9.     Llevar registro especial y actualizado de los equipos, luces, sonido, tramoya, talleres, vestuario, utilería, etc.</t>
  </si>
  <si>
    <t>10.   Realizar actividades que la Dirección y/o el Coordinador de Grupo requieran en el desarrollo del funcionamiento del teatro.</t>
  </si>
  <si>
    <t>11.   Preparar y presentar los informes sobre las actividades desarrolladas, con la oportunidad y periodicidad requeridas.</t>
  </si>
  <si>
    <t>1.     Electrónica básica.</t>
  </si>
  <si>
    <t>2.     Microfonía y grabaciones exteriores e interiores.</t>
  </si>
  <si>
    <t>3.     Montaje de luces, sonido y tramoya.</t>
  </si>
  <si>
    <t>Aprobación de dos (2) años de educación básica secundaria.</t>
  </si>
  <si>
    <t>232 y 233</t>
  </si>
  <si>
    <t>Seis (6)</t>
  </si>
  <si>
    <t>234 al 239</t>
  </si>
  <si>
    <t>4. Redacción y Ortografía.</t>
  </si>
  <si>
    <t>Aprobación de dos (2) años de educación superior de pregrado en las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Arquitectura y Afines; Ingeniería de Sistema, Telemática y Afines;  Ingeniería Industrial y Afines.</t>
  </si>
  <si>
    <t>Seis (6) meses de experiencia relacionada o laboral</t>
  </si>
  <si>
    <t>Treinta (30) meses de experiencia laboral.</t>
  </si>
  <si>
    <t>Ocho (8)</t>
  </si>
  <si>
    <t>240 al 247</t>
  </si>
  <si>
    <t>4.     Redacción y ortografía</t>
  </si>
  <si>
    <t>Veinticuatro (24)</t>
  </si>
  <si>
    <t>248 al 271</t>
  </si>
  <si>
    <t>Recepcionar, revisar, clasificar y asegurar documentos e información, redactar correspondencia y mantener actualizado el sistema de información. Atender, orientar y suministrar información eficientemente a los usuarios.</t>
  </si>
  <si>
    <t>7.      Digitar información y elaborar cuadros, informes, estadísticas y datos concernientes a los programas desarrollados por la dependencia.</t>
  </si>
  <si>
    <t>8.      Realizar actividades de asistencia administrativa relacionadas con la organización del archivo de gestión del área de desempeño, aplicando la Tabla de Retención Documental.</t>
  </si>
  <si>
    <t>9.      Desempeñar funciones de oficina realizando la elaboración del inventario documental del área de desempeño, diligenciando el formato único de inventario</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</si>
  <si>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</si>
  <si>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</si>
  <si>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12.    Preparar y presentar los informes sobre las actividades desarrolladas, con la oportunidad y periodicidad requeridas.</t>
  </si>
  <si>
    <t>13.    Las demás que le sean asignadas por la autoridad competente, de acuerdo con el área de desempeño y la naturaleza del empleo.</t>
  </si>
  <si>
    <t>Cinco (5) meses de experiencia laboral.</t>
  </si>
  <si>
    <t>Apoyar los procesos administrativos de recaudo financiero por boletería y servicios ofrecidos por la entidad museal a los diversos públicos.</t>
  </si>
  <si>
    <t>1.     Revisar, clasificar y controlar documentos, datos y elementos relacionados con el recaudo financiero de recursos por boletería y venta de servicios a los diversos públicos de acuerdo con las normas y procedimientos respectivos.</t>
  </si>
  <si>
    <t>2.     Llevar y mantener actualizado los registros de carácter técnico y administrativo y verificar la exactitud de los mismos y presentar los informes correspondientes.</t>
  </si>
  <si>
    <t>4.     Orientar a los usuarios y suministrar información, documentos o elementos que le sean solicitados, de conformidad con los procedimientos establecidos.</t>
  </si>
  <si>
    <t>5.     Desempeñar funciones de oficina y de asistencia administrativa, financiera o técnica, encaminadas a facilitar el desarrollo y ejecución de las actividades del área de desempeño.</t>
  </si>
  <si>
    <t>7.     Desempeñar funciones de oficina y de asistencia administrativa relacionadas con la organización del archivo de gestión del área de desempeño, aplicando la Tabla de Retención Documental</t>
  </si>
  <si>
    <t>8.     Desempeñar funciones de oficina realizando la elaboración del inventario documental del área de desempeño, diligenciando el formato único de inventario</t>
  </si>
  <si>
    <t>9.     Desempeñar funciones de oficina elaborando y ejecutando las transferencias documentales al Archivo Central del Ministerio.</t>
  </si>
  <si>
    <t>10.   Recibir y efectuar llamadas telefónicas, para verificar el avance de los diferentes procesos de la Dependencia, de manera oportuna y de acuerdo con las orientaciones del Jefe Inmediato.</t>
  </si>
  <si>
    <t>Diploma de bachiller.</t>
  </si>
  <si>
    <t>Quince (15) meses de experiencia relacionada.</t>
  </si>
  <si>
    <t>1.     Revisar, analizar, codificar, registrar y tramitar documentos relacionados con asuntos de competencia de la dependencia asignada, de acuerdo con las normas y procedimientos respectivos.</t>
  </si>
  <si>
    <t>2.        Elaborar y mantener actualizado los registros de carácter técnico y administrativo; verificar la exactitud de los mismos y presentar los informes correspondientes.</t>
  </si>
  <si>
    <t>2.   Redacción y ortografía.</t>
  </si>
  <si>
    <t>3.   Técnicas de archivo.</t>
  </si>
  <si>
    <t>4.   Herramientas sistematizadas para procesamiento de textos, bases de datos, hojas de cálculo y presentaciones.</t>
  </si>
  <si>
    <t>Biblioteca Nacional</t>
  </si>
  <si>
    <t>Realizar actividades de apoyo técnico, asistencial o administrativa, encaminadas a la organización y prestación del patrimonio custodiado por la Unidad Administrativa Especial Biblioteca Nacional.</t>
  </si>
  <si>
    <t>1.     Desempeñar funciones de asistencia administrativa o técnica encaminadas a facilitar el desarrollo y ejecución de la consulta y organización del patrimonio custodiado por la Unidad Administrativa Especial Biblioteca Nacional</t>
  </si>
  <si>
    <t>2.     Suministrar información, documentos o elementos que le sean solicitados, para la consulta y organización del patrimonio que custodia la Unidad Administrativa Especial Biblioteca Nacional, de conformidad con los trámites las autorizaciones y los procedimientos establecidos.</t>
  </si>
  <si>
    <t>3.     Recibir, verificar y disponer en los depósitos el material entregado periódicamente por el grupo de Procesos Técnicos, de acuerdo con las normas y procedimientos establecidos.</t>
  </si>
  <si>
    <t>4.     Llevar y mantener actualizado los formatos de control del material del área; velar por el cumplimiento de las fechas establecidas para la devolución y presentar los informes correspondientes.</t>
  </si>
  <si>
    <t>5.     Responder por la seguridad de elementos, documentos y registro de carácter manual, mecánico o electrónico y adoptar mecanismos para la conservación y el buen uso de los mismos.</t>
  </si>
  <si>
    <t>9.     Desempeñar funciones de oficina realizando la elaboración del inventario documental del área de desempeño, diligenciando el formato único de inventario</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</si>
  <si>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</si>
  <si>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</si>
  <si>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12.    Preparar y presentar los informes sobre las actividades desarrolladas, con la oportunidad y periodicidad requeridas.</t>
  </si>
  <si>
    <t>13.    Las demás que le sean asignadas por la autoridad competente, de acuerdo con el área de desempeño y la naturaleza del empleo.</t>
  </si>
  <si>
    <t>3.     Organización y manejo de archivos y estanterías.</t>
  </si>
  <si>
    <t>Aprobación de dos (2) años de educación secundaria.</t>
  </si>
  <si>
    <t>Cincuenta y seis (56) meses de experiencia laboral.</t>
  </si>
  <si>
    <t>Recepcionar, revisar, clasificar y archivar documentos e información, elaborar documentos y administrar el sistema de información del Grupo de Gestión Financiera y Contable de la Secretaría General, garantizando su eficiente funcionamiento.</t>
  </si>
  <si>
    <t>1.     Revisar, clasificar y controlar documentos, datos y elementos relacionados con asuntos de competencia de la dependencia, de acuerdo con las normas y procedimientos respectivos.</t>
  </si>
  <si>
    <t>2.     Llevar y mantener actualizado los registros de carácter contable y financiero; verificar la exactitud de los mismos y presentar los informes correspondientes.</t>
  </si>
  <si>
    <t>3.     Revisar y registrar con la periodicidad requerida, la documentación contable de las legalizaciones de los contratos con el Ministerio en las aplicaciones SAPIENS y SIIF.</t>
  </si>
  <si>
    <t>4.     Recepcionar y revisar los soportes de las órdenes de pago y efectuar las observaciones pertinentes.</t>
  </si>
  <si>
    <t>5.     Registrar y contabilizar las órdenes de pago en la forma establecidas.</t>
  </si>
  <si>
    <t>6.     Elaborar los informes y estados de cuenta de las legalizaciones de los contratos, según los requerimientos establecidos.</t>
  </si>
  <si>
    <t>7.     Orientar a los usuarios y suministrar información, documentos o elementos que le sean solicitados, de conformidad con los trámites las autorizaciones y los procedimientos establecidos.</t>
  </si>
  <si>
    <t>8.     Desempeñar funciones de oficina y de asistencia administrativa, financiera o técnica, encaminadas a facilitar el desarrollo y ejecución de las actividades del área de desempeño.</t>
  </si>
  <si>
    <t>9.     Informar a la dependencia en forma oportuna, sobre las inconsistencias o anomalías relacionadas con los asuntos, elementos o documentos encomendados.</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</si>
  <si>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</si>
  <si>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</si>
  <si>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</si>
  <si>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</si>
  <si>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14.     Preparar y presentar los informes sobre las actividades desarrolladas, con la oportunidad y periodicidad requeridas.</t>
  </si>
  <si>
    <t>15.     Las demás que le sean asignadas por la autoridad competente, de acuerdo con el área de desempeño y la naturaleza del empleo.</t>
  </si>
  <si>
    <t>4.     Manejo del Sistema Integrado de Información Financiera SIIF.</t>
  </si>
  <si>
    <t>1.     Radicar, revisar, clasificar y controlar documentos, datos y elementos relacionados con el manejo de la correspondencia interna y externa, de acuerdo con las normas y procedimientos establecidos.</t>
  </si>
  <si>
    <t>2.     Llevar y mantener actualizado los registros de carácter técnico y administrativo; verificar la exactitud de los mismos y presentar los informes correspondientes.</t>
  </si>
  <si>
    <t>4.     Orientar a los usuarios y suministrar información, documentos o elementos que le sean solicitados, de conformidad con los trámites, las autorizaciones y los procedimientos establecidos.</t>
  </si>
  <si>
    <t>Cinco (5) meses de experiencia laboral</t>
  </si>
  <si>
    <t xml:space="preserve">Despacho Unidad Administrativa Especial Biblioteca Nacional </t>
  </si>
  <si>
    <t>Realizar actividades de apoyo asistencial encaminadas a la recuperación y prestación del servicio de consulta del patrimonio  bibliográfico y documental custodiado por la Unidad Administrativa Especial Biblioteca Nacional.</t>
  </si>
  <si>
    <t>1.     Facilitar el desarrollo y ejecución de la recuperación o el servicio de consulta del patrimonio bibliográfico  y documental custodiado por la Unidad Administrativa Especial Biblioteca Nacional.</t>
  </si>
  <si>
    <t>2.     Orientar a los usuarios y suministrar información, documentos o elementos que le sean solicitados, para la recuperación o en el servicio de consulta del patrimonio  bibliográfico y documental que custodia la Unidad Administrativa Especial Biblioteca Nacional, de conformidad con los trámites las autorizaciones y los procedimientos establecidos.</t>
  </si>
  <si>
    <t>3.     Elaborar el registro y caracterización y/o del perfil de los usuarios que acceden a los servicios de información y consulta ofrecidos por la Biblioteca Nacional y realizar el control de acceso general de los usuarios hacia las diferentes áreas de servicio</t>
  </si>
  <si>
    <t>4.     Llevar y mantener actualizado los registros de carácter técnico y administrativo; verificar la exactitud de los mismos y presentar los informes correspondientes.</t>
  </si>
  <si>
    <t>7.     Preparar y presentar los informes sobre las actividades desarrolladas, con la oportunidad y periodicidad requeridas.</t>
  </si>
  <si>
    <t xml:space="preserve">Unidad Administrativa Especial Biblioteca Nacional </t>
  </si>
  <si>
    <t xml:space="preserve">Realizar actividades de apoyo técnico, asistencial o administrativo, encaminadas a la recuperación del patrimonio objeto de custodia por la Unidad Administrativa Especial Biblioteca Nacional </t>
  </si>
  <si>
    <t xml:space="preserve">1.     Desempeñar funciones de asistencia administrativa o técnica encaminadas a facilitar el desarrollo y ejecución de la recuperación del patrimonio bibliográfico y documental y del decreto de publicaciones oficiales para canje. </t>
  </si>
  <si>
    <t>2.     Orientar a los usuarios y suministrar información, documentos o elementos que le sean solicitados, para la recuperación o en el servicio de consulta del patrimonio que custodia la Unidad Administrativa Especial Biblioteca Nacional, de conformidad con los trámites, las autorizaciones y los procedimientos establecidos.</t>
  </si>
  <si>
    <t>3.     Recibir, revisar, clasificar, controlar y archivar documentos, datos y elementos en asuntos de competencia con la dependencia, de acuerdo con las normas y procedimientos establecidos.</t>
  </si>
  <si>
    <t>4.     Técnicas de archivo</t>
  </si>
  <si>
    <t>5.     Técnicas de bibliotecas</t>
  </si>
  <si>
    <t>Recepcionar, revisar, clasificar y archivar documentos e información, elaborar los documentos que requiera el Grupo de Gestión Administrativa de la Secretaría General, garantizando su eficiente funcionamiento.</t>
  </si>
  <si>
    <t>2.     Orientar a los usuarios y suministrar información, documentos o elementos que le sean solicitados, de conformidad con los trámites las autorizaciones y los procedimientos establecidos.</t>
  </si>
  <si>
    <t>3.     Desempeñar funciones de oficina y de asistencia administrativa encaminadas a facilitar el desarrollo y ejecución de las actividades del área.</t>
  </si>
  <si>
    <t>4.     Informar a la dependencia en forma oportuna, sobre las inconsistencias o anomalías relacionadas con los asuntos, elementos o documentos encomendados.</t>
  </si>
  <si>
    <t>5.     Apoyar en el recaudo de información de las necesidades de elementos de consumo y devolutivos de las diferentes dependencias de la entidad.</t>
  </si>
  <si>
    <t xml:space="preserve">6. Llevar estadísticas sistematizadas del valor y el consumo de los servicios públicos de cada sede, realizando un informe mensual por dependencia.  </t>
  </si>
  <si>
    <t>7. Apoyar en la comprensión y la ejecución de los procesos de organización del archivo de gestión del área de desempeño, aplicando la Tabla de Retención Documental.</t>
  </si>
  <si>
    <t>8.     Apoyar en la recepción y entrega de elementos devolutivos que están a cargo de los funcionarios.</t>
  </si>
  <si>
    <t>9.     Preparar y presentar los informes sobre las actividades desarrolladas, con la oportunidad y periodicidad requeridas.</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</si>
  <si>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</si>
  <si>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</si>
  <si>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Cinco (5) meses de experiencia relacionada.</t>
  </si>
  <si>
    <t>Tres (3)</t>
  </si>
  <si>
    <t>287 al 289</t>
  </si>
  <si>
    <t>Cincuenta y tres (53) meses de experiencia laboral.</t>
  </si>
  <si>
    <t>Donde se ubique el empleo.</t>
  </si>
  <si>
    <t>Quien ejerza la supervisión directa del empleo.</t>
  </si>
  <si>
    <t>Recepcionar, revisar, clasificar, elaborar y archivar documentos e información, y administrar el sistema de información de la dependencia, garantizando su eficiente funcionamiento.</t>
  </si>
  <si>
    <t>1.     Revisar, clasificar y controlar documentos, datos y elementos en asuntos de competencia con la dependencia, de acuerdo con las normas y procedimientos establecidos.</t>
  </si>
  <si>
    <t>3.     Responder por la seguridad de elementos, documentos y registros de carácter manual, mecánico o electrónico y adoptar mecanismos para la conservación y el buen uso de los mismos.</t>
  </si>
  <si>
    <t>5.     Reportar las novedades de bienes y elementos devolutivos a las respectivas dependencias de la Secretaría General, cuando le sea solicitado.</t>
  </si>
  <si>
    <t>6.     Efectuar diligencias externas cuando las necesidades del servicio lo requieran.</t>
  </si>
  <si>
    <t>292 al 294</t>
  </si>
  <si>
    <t>8.     Efectuar diligencias externas cuando las necesidades del servicio lo requieran.</t>
  </si>
  <si>
    <t>9.     Desempeñar funciones de oficina y de asistencia administrativa relacionadas con la organización del archivo de gestión del área de desempeño, aplicando la Tabla de Retención Documental</t>
  </si>
  <si>
    <t>10.   Desempeñar funciones de oficina realizando la elaboración del inventario documental del área de desempeño, diligenciando el formato único de inventario</t>
  </si>
  <si>
    <t>11.   Desempeñar funciones de oficina elaborando y ejecutando las transferencias documentales al Archivo Central del Ministerio.</t>
  </si>
  <si>
    <t>12.   Recibir y efectuar llamadas telefónicas, para verificar el avance de los diferentes procesos de la Dependencia, de manera oportuna y de acuerdo con las orientaciones del Jefe Inmediato.</t>
  </si>
  <si>
    <t>Ninguna</t>
  </si>
  <si>
    <t xml:space="preserve">Dos (2) </t>
  </si>
  <si>
    <t>295 y 296</t>
  </si>
  <si>
    <t xml:space="preserve">Apoyar las actividades de conservación planeadas por la U.A.E. Biblioteca Nacional para la preservación del patrimonio bibliográfico y documental colombiano.  </t>
  </si>
  <si>
    <t xml:space="preserve">1.   Apoyar y participar en el proceso de conservación integral de documentos que custodia en sus colecciones la U.A.E. Biblioteca Nacional de Colombia, de acuerdo con lo establecido en las normas del sistema de gestión de calidad de la misma, y en específico con los procedimientos establecidos para la preservación  del patrimonio bibliográfico y documental colombiano. </t>
  </si>
  <si>
    <t>2.   Llevar y mantener actualizados los registros de carácter técnico y administrativo relacionados con la conservación documental; verificar la exactitud de los mismos y presentar los informes correspondientes.</t>
  </si>
  <si>
    <t>3.   Responder por la seguridad de equipos y elementos, documentos y registro de carácter manual, mecánico o electrónico y adoptar mecanismos para la conservación, mantenimiento  y el uso de los mismos.</t>
  </si>
  <si>
    <t>4.   Orientar a los usuarios y suministrar información, documentos o elementos que le sean solicitados, de conformidad con los trámites, las autorizaciones y los procedimientos establecidos en la U.A.E. Biblioteca  Nacional.</t>
  </si>
  <si>
    <t>5.   Preparar y presentar los informes sobre las actividades desarrolladas, con la oportunidad y periodicidad requeridas.</t>
  </si>
  <si>
    <t>6.   Efectuar diligencias externas como apoyo a los procesos de conservación documental para las colecciones en custodia de la U.A.E. Biblioteca Nacional de Colombia.</t>
  </si>
  <si>
    <t>7.   Preparar y presentar los informes sobre las actividades desarrolladas, con la oportunidad y periodicidad requeridas.</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</si>
  <si>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</si>
  <si>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</si>
  <si>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1. Técnicas y tecnologías aplicadas a la conservación de documentos en soporte de papel y digital  (gestión de riesgos, encuadernación, rehabilitación de objetos en soporte de papel y encuadernados, almacenamiento y digitalización).</t>
  </si>
  <si>
    <t>297 y 298</t>
  </si>
  <si>
    <t>5.     Informar a la dependencia en forma oportuna, sobre las inconsistencias o anomalías relacionadas con los asuntos, elementos o documentos encomendados.</t>
  </si>
  <si>
    <t>6.     Desempeñar funciones de oficina y de asistencia administrativa encaminadas a facilitar el desarrollo y ejecución de las actividades del área.</t>
  </si>
  <si>
    <t>7.     Efectuar diligencias externas cuando las necesidades del servicio lo requieran.</t>
  </si>
  <si>
    <t>8.     Preparar y presentar los informes sobre las actividades desarrolladas, con la oportunidad y periodicidad requeridas.</t>
  </si>
  <si>
    <t>Aprobación de dos (2) años de educación básica secundaria</t>
  </si>
  <si>
    <t>Cuarenta y ocho (48) meses de experiencia laboral.</t>
  </si>
  <si>
    <t>Realizar actividades asistenciales encaminadas a garantizar una eficiente atención y orientación los usuarios presenciales y virtuales Unidad Administrativa Especial Biblioteca Nacional.</t>
  </si>
  <si>
    <t>1.       Orientar a los usuarios y suministrar información, documentos o elementos que le sean solicitados, de conformidad con los trámites, las autorizaciones y los procedimientos establecidos.</t>
  </si>
  <si>
    <t xml:space="preserve">2.       Apoyar la reprografía en diferentes medios de los materiales para el servicio de consulta de los  usuarios presenciales y virtuales de la Biblioteca Nacional      </t>
  </si>
  <si>
    <t>3.       Llevar y mantener actualizado los registros de carácter técnico y administrativo; verificar la exactitud de los mismos y presentar los informes correspondientes.</t>
  </si>
  <si>
    <t>4.       Responder por la seguridad de elementos, documentos y registro de carácter manual, mecánico o electrónico y adoptar mecanismos para la conservación y el buen uso de los mismos.</t>
  </si>
  <si>
    <t>5.       Informar a la dependencia en forma oportuna, sobre las inconsistencias o anomalías relacionadas con los asuntos, elementos o documentos encomendados.</t>
  </si>
  <si>
    <t>6.       Colaborar en el desarrollo de actividades y acciones que permitan fortalecer los servicios virtuales y presenciales de la Biblioteca Nacional de Colombia</t>
  </si>
  <si>
    <t>7.       Efectuar diligencias externas cuando las necesidades del servicio lo requieran.</t>
  </si>
  <si>
    <t>8.       Revisar, clasificar y controlar documentos, datos y elementos relacionados con asuntos de competencia del grupo de servicios  de acuerdo con las normas y procedimientos respectivos.</t>
  </si>
  <si>
    <t>9.     Preparar y presentar los informes sobre las actividades desarrolladas, con la oportunidad y periodicidad requeridas.</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</si>
  <si>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</si>
  <si>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</si>
  <si>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</si>
  <si>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</si>
  <si>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Aprobación de cinco (5) años de educación básica secundaria.</t>
  </si>
  <si>
    <t>Seis (6) meses de experiencia laboral.</t>
  </si>
  <si>
    <t>Recepcionar, revisar, organizar, radicar, distribuir, controlar y archivar documentos, elementos y correspondencia, y prestar el servicio técnico de fotocopia de documentos administrativos de la Unidad Administrativa Especial Biblioteca Nacional.</t>
  </si>
  <si>
    <t xml:space="preserve">3.     Responder por la seguridad de elementos, documentos y registro de carácter manual, mecánico o electrónico y adoptar mecanismos para la conservación y el buen uso de los mismos. </t>
  </si>
  <si>
    <t>7.     Apoyar a la Dirección en el seguimiento y acompañamiento de las labores de las reparaciones de las instalaciones físicas, hidrosanitarias, eléctricas y telefónicas del edificio de la Biblioteca Nacional.</t>
  </si>
  <si>
    <t>8.     Prestar el servicio de fotocopia de los documentos que le sean solicitados de conformidad con los trámites, las autorización y procedimientos establecidos.</t>
  </si>
  <si>
    <t>Auxiliar Administrativo (301)</t>
  </si>
  <si>
    <t>1.     Llevar el registro de recepción y salida de la correspondencia de la dependencia asignada, de acuerdo con los procedimientos establecidos.</t>
  </si>
  <si>
    <t>3.     Informar a la dependencia en forma oportuna, sobre las inconsistencias o anomalías relacionadas con los asuntos, elementos o documentos encomendados.</t>
  </si>
  <si>
    <t>4.     Efectuar diligencias externas cuando las necesidades del servicio lo requieran.</t>
  </si>
  <si>
    <t>6.     Desempeñar funciones de oficina y de asistencia administrativa relacionadas con la organización del archivo de gestión del área de desempeño, aplicando la Tabla de Retención Documental</t>
  </si>
  <si>
    <t>7.     Desempeñar funciones de oficina realizando la elaboración del inventario documental del área de desempeño, diligenciando el formato único de inventario</t>
  </si>
  <si>
    <t>8.     Desempeñar funciones de oficina elaborando y ejecutando las transferencias documentales al Archivo Central del Ministerio.</t>
  </si>
  <si>
    <t>9.    Recibir y efectuar llamadas telefónicas, para verificar el avance de los diferentes procesos de la Dependencia, de manera oportuna y de acuerdo con las orientaciones del Jefe Inmediato.</t>
  </si>
  <si>
    <t xml:space="preserve">Grupo de Gestión Administrativa y de Servicios </t>
  </si>
  <si>
    <t>303 al 305</t>
  </si>
  <si>
    <t>Realizar las labores de cafetería, brindando a los funcionarios y visitantes un servicio eficiente que cumpla con las exigencias de aseo y limpieza requeridas en el servicio.</t>
  </si>
  <si>
    <t>1.     Brindar un oportuno servicio de cafetería a los funcionarios y visitantes del Ministerio de Cultura y mantener las instalaciones de la cafetería en condiciones adecuadas de higiene y aseo.</t>
  </si>
  <si>
    <t>2.     Efectuar los pedidos de insumos de cafetería necesarios para el desarrollo de sus funciones con la oportunidad y periodicidad requeridas.</t>
  </si>
  <si>
    <t>3.     Responder por el buen estado, conservación y uso de los equipos y elementos que le sean entregados para la ejecución de sus labores.</t>
  </si>
  <si>
    <t>4.     Informar al superior inmediato sobre el estado de los elementos a su cargo para la adecuada prestación del servicio.</t>
  </si>
  <si>
    <t>5.     Brindar soporte a la empresa contratada prestadora del servicio externo de aseo y limpieza, en aquellas funciones que le sean solicitadas por la autoridad competente.</t>
  </si>
  <si>
    <t>6.     Preparar y presentar los informes sobre las actividades desarrolladas con la oportunidad y periodicidad requeridas.</t>
  </si>
  <si>
    <t>1.     Manipulación de alimentos.</t>
  </si>
  <si>
    <t>2.     Manejo de elementos de cafetería.</t>
  </si>
  <si>
    <t>Aprobación de cinco (5) años en educación Básica Secundaria y curso de Manipulación de Alimentos.</t>
  </si>
  <si>
    <t>6. Registrar en los formularios correspondientes, el  recorrido diario, consumo de combustible, lubricantes u otros consumos del vehículo asignado según lo establecido.</t>
  </si>
  <si>
    <t>7. Permanecer en el lugar de trabajo dispuesto a cumplir sus funciones en el momento oportuno y responder por los servicios que le sean encomendados.</t>
  </si>
  <si>
    <t>11.  Las demás que le sean asignadas por la autoridad competente, de acuerdo con el área de desempeño y la naturaleza del empleo.</t>
  </si>
  <si>
    <t>1. Normatividad de tránsito vigente.</t>
  </si>
  <si>
    <t>2.  Conocimientos básicos en mecánica y electricidad automotriz.</t>
  </si>
  <si>
    <t>307 al 312</t>
  </si>
  <si>
    <t>Conducir y responder por el vehículo asignado de manera responsable, respetando las normas y procedimientos establecidos y cumpliendo oportuna y eficientemente con las diligencias encomendadas.</t>
  </si>
  <si>
    <t xml:space="preserve">1.  Conducir el vehículo que le sea asignado, respetando las disposiciones de tránsito y normas de seguridad, teniendo en cuenta el horario establecido y las instrucciones del superior inmediato o del jefe de la dependencia a donde se le asigne. </t>
  </si>
  <si>
    <t xml:space="preserve">2.  Velar por el mantenimiento, seguridad y estado de funcionamiento del vehículo así como solicitar oportunamente los lubricantes, combustibles y demás servicios e insumos que se requieran para tal fin. </t>
  </si>
  <si>
    <t>3.  Responder ante el Ministerio por el vehículo, herramientas y demás accesorios de dotación e informar oportunamente sobre los desperfectos mecánicos que se ocasione al vehículo por el uso normal de este.</t>
  </si>
  <si>
    <t>4.  Efectuar reparaciones menores, estableciendo fallas o averías, cambiando llantas o neumáticos y demás labores de mantenimiento.</t>
  </si>
  <si>
    <t>5.  Adelantar gestiones ante las aseguradoras y las  autoridades de tránsito cuando sea necesario.</t>
  </si>
  <si>
    <t>Diploma de Bachiller y licencia de conducción vigente categoría B1 o C1.</t>
  </si>
  <si>
    <t>No requiere.</t>
  </si>
  <si>
    <t>Aprobación de cuatro (4) años de educación básica secundaria licencia de conducción vigente categoría B1 o C1.</t>
  </si>
  <si>
    <t>Doce (12) meses de experiencia relacionada.</t>
  </si>
  <si>
    <t>Cuatro (4)</t>
  </si>
  <si>
    <t>313 al 316</t>
  </si>
  <si>
    <t>5.  Registrar en los formularios correspondientes, el  recorrido diario, consumo de combustible, lubricantes u otros consumos del vehículo asignado según lo establecido.</t>
  </si>
  <si>
    <t>6.  Permanecer en el lugar de trabajo dispuesto a cumplir sus funciones en el momento oportuno y responder por los servicios que le sean encomendados.</t>
  </si>
  <si>
    <t>Aprobación de cinco (5) años de Educación Básica Secundaria y licencia de conducción vigente categoría B1 o C1.</t>
  </si>
  <si>
    <t>No requiere</t>
  </si>
  <si>
    <t>Aprobación de dos (2) años de Educación Básica Secundaria y licencia de conducción vigente categoría B1 o C1.</t>
  </si>
  <si>
    <t>Treinta y seis (36) meses de experiencia laboral.</t>
  </si>
  <si>
    <t>Aprendizaje Continuo</t>
  </si>
  <si>
    <t>Vision Estrategica</t>
  </si>
  <si>
    <t>Orientacion al resultado</t>
  </si>
  <si>
    <t>Liderazgo Efectivo</t>
  </si>
  <si>
    <t>Orientacion al usuario y al ciudadano</t>
  </si>
  <si>
    <t>Trabajo en equipo</t>
  </si>
  <si>
    <t>Gestión del desarrollo de las personas</t>
  </si>
  <si>
    <t>Adaptacion al cambio</t>
  </si>
  <si>
    <t>Pensamiento sistematico</t>
  </si>
  <si>
    <t>Resolucion de conflictos</t>
  </si>
  <si>
    <t>Confiabilidad Técnica</t>
  </si>
  <si>
    <t>Dirección de Estrategia, Desarrollo y Emprendimiento</t>
  </si>
  <si>
    <t>III. PROPÓSITO PRINCIPAL</t>
  </si>
  <si>
    <t>Asesorar y apoyar la formulación e implementación de políticas que permitan la democratización y el desarrollo cultural del país a través de la generación de oportunidades para la integración, el acceso y la circulación de bienes, servicios y empresas culturales y creativas.</t>
  </si>
  <si>
    <t>IV. DESCRIPCIÓN FUNCIONES ESENCIALES</t>
  </si>
  <si>
    <t>1.	Aportar elementos conceptuales, técnicos y metodológicos en la formulación e implementación de políticas que permitan la democratización y el desarrollo cultural del país, a través de la generación de empresas culturales e industrias creativas.</t>
  </si>
  <si>
    <t>2.	Generar y promover espacios y plataformas que promuevan la movilidad y visibilización de artistas y profesionales de la cultura en el ámbito nacional e internacional</t>
  </si>
  <si>
    <t xml:space="preserve">3.	Diseñar, promover, apoyar la implementación y realizar seguimiento a estrategias que fortalezcan la circulación del sector cultural y creativo mediante la formación de públicos; la consolidación y apertura de mercados y canales de circulación; la generación de espacios de intercambio; la generación de redes; la promoción de nuevas tecnologías; el apoyo y creación de procesos de intermediación y la consolidación de circuitos a nivel nacional e internacional.  </t>
  </si>
  <si>
    <t>4.	Realizar las gestiones necesarias para el establecimiento de contactos interinstitucionales con los sectores público y privado en el ámbito nacional e internacional, orientados a la consecución de recursos económicos, logísticos, tecnológicos y humanos que permitan la promoción de las empresas culturales.</t>
  </si>
  <si>
    <t>5.	Aportar elementos de juicio para la toma de decisiones relacionadas con la adopción, ejecución y control de los planes, programas y proyectos propios de Emprendimiento Cultural.</t>
  </si>
  <si>
    <t>6.	Preparar y presentar los informes sobre las actividades desarrolladas, con la oportunidad y periodicidad requeridas.</t>
  </si>
  <si>
    <t>7.	Las demás que le sean asignadas por la autoridad competente, de acuerdo con el área de desempeño y la naturaleza del empleo.</t>
  </si>
  <si>
    <t>1.Formulación y evaluación de proyectos culturales.</t>
  </si>
  <si>
    <t>2.Planeación estratégica.</t>
  </si>
  <si>
    <t>3.Relación entre economía y cultura.</t>
  </si>
  <si>
    <t>VI. COMPETENCIAS COMPORTAMENTALES</t>
  </si>
  <si>
    <t>VII. REQUISITOS DE FORMACIÓN ACADÉMICA Y DE EXPERIENCIA</t>
  </si>
  <si>
    <t>ALTERNATIVA</t>
  </si>
  <si>
    <t>Despacho del ministro</t>
  </si>
  <si>
    <t>Secretaria General</t>
  </si>
  <si>
    <t xml:space="preserve">1.	Asesorar y asistir técnica y profesionalmente en la formulación, coordinación y ejecución de políticas, planes y actividades que se desarrollen en el Despacho, en cumplimiento de los roles asignados. </t>
  </si>
  <si>
    <t>2.	Atender las actividades que sean encomendadas para el desarrollo de las funciones de la dependencia de manera articulada con las demás áreas para el logro de los fines propuestos.</t>
  </si>
  <si>
    <t xml:space="preserve">3.	Asesorar la optimización constante de los procesos y la implementación de mejores prácticas en las áreas y los grupos que hacen parte del Despacho, de acuerdo con las directrices impartidas. </t>
  </si>
  <si>
    <t>4.	Desarrollar y aplicar estrategias de seguimiento a los planes, programas, proyectos, convenios y contratos que se adelanten en las diferentes dependencias y en los que la dependencia haga parte de comités y/o juntas, para sugerir las recomendaciones del caso y realizar seguimiento a los compromisos contraídos.</t>
  </si>
  <si>
    <t>5.	Participar en representación del Ministerio, en reuniones, consejos, juntas, comités de carácter oficial, cuando sea convocado o delegado por la autoridad competente.</t>
  </si>
  <si>
    <t>6.	Apoyar en el seguimiento a la ejecución presupuestal de los rubros en los que se participa como formulador, gerente de proyecto y/o ejecutor, para garantizar el cumplimiento de las metas y disponibilidad oportuna de la información.</t>
  </si>
  <si>
    <t>7.	Contribuir en la articulación para la resolución y respuesta de requerimientos interpuestos por la ciudadanía, entes de control, grupos asociados, entre otros.</t>
  </si>
  <si>
    <t>8.	Asistir en la revisión del cumplimiento de disposiciones internas respecto a las políticas definidas para la formulación de planes de acción y contratación, ejecución de recursos y gestión documental.</t>
  </si>
  <si>
    <t xml:space="preserve">9.	Adelantar los estudios y proyectar los documentos que le sean solicitados por el jefe inmediato en relación con el objeto del empleo, de acuerdo con los procedimientos y normas vigentes. </t>
  </si>
  <si>
    <t xml:space="preserve">10.	Recolectar, procesar y analizar la información que requiera el jefe inmediato para la toma de decisiones de acuerdo con las directrices impartidas. </t>
  </si>
  <si>
    <t>11.	Preparar y presentar los informes sobre las actividades desarrolladas, con la oportunidad y periodicidad requeridas.</t>
  </si>
  <si>
    <t>12.	Las demás que le sean asignadas por la autoridad competente, de acuerdo con el área de desempeño y la naturaleza del empleo.</t>
  </si>
  <si>
    <t>1.Ley General de Cultura y sus decretos reglamentarios.</t>
  </si>
  <si>
    <t>2.Formulación y evaluación de proyectos.</t>
  </si>
  <si>
    <t>3.Normatividad vigente sobre contratación estatal y presupuesto público.</t>
  </si>
  <si>
    <t>4.Plan Nacional de Desarrollo.</t>
  </si>
  <si>
    <t>Título profesional en el Núcleo Básico del Conocimiento en Economía, Administración y Contaduría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</si>
  <si>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Disciplina</t>
  </si>
  <si>
    <t>Responsabilidad</t>
  </si>
  <si>
    <t xml:space="preserve">Manejo de la información </t>
  </si>
  <si>
    <t>Relaciones interpersonales</t>
  </si>
  <si>
    <t>Colaboración</t>
  </si>
  <si>
    <t>Despacho del Viceministro  de la Creatividad y Desarrollo de la Economía Naranja</t>
  </si>
  <si>
    <t>Viceministro  de la Creatividad y Desarrollo de la Economía Naranja</t>
  </si>
  <si>
    <t>Dirigir planes, programas y proyectos para desarrollar, fomentar, incentivar y proteger las áreas de creación artista, y las economías culturales y creativas en el país, en el marco de los objetivos y metas del Plan de Nacional de Desarrollo y de las competencias del Ministerio..</t>
  </si>
  <si>
    <t>22. Proponer y articular propuestas de los agentes del sector de la economía naranja para determinar y reglamentar mecanismos de apalancamiento, comercialización y promoción al emprendimiento creativo</t>
  </si>
  <si>
    <t>23. Articular con la Financiera de Desarrollo Territorial (FINDETER): (i) la construcción de agendas de municipios, ciudades y regiones creativas en todo el país, con miras a que enriquezcan los planes de los diferentes entes territoriales para el impulso de la cultura y la economía cultural y creativa; y, (ii) el desarrollo de líneas de crédito y financiación para el impulso a la construcción de la infraestructura creativa física y digital, en consideración a las necesidades diagnosticadas en los territorios</t>
  </si>
  <si>
    <t>24. Articular con el Banco de Desarrollo Empresarial y de Comercio Exterior (BANCOLDEX) la generación de instrumentos y estrategias para la financiación a emprendedores creativos y la disponibilidad de capitales iniciales –semillas y emprender- a través de procesos concursales.</t>
  </si>
  <si>
    <t>25. Conducir la investigación en el terreno de la economía cultural y creativa, impartir lineamientos técnicos para realizar el seguimiento de los compromisos internacionales contraídos por Colombia en materia de competencia del Viceministerio.</t>
  </si>
  <si>
    <t>26. Coordinar las acciones necesarias para el acceso del Ministerio a la cooperación internacional en temas relacionados con este Viceministerio.</t>
  </si>
  <si>
    <t>27. La caracterización y análisis de las industrias y agentes de la economía naranja.</t>
  </si>
  <si>
    <t>28. Las demás que le sean asignadas por la ley o el reglamento</t>
  </si>
  <si>
    <t>1.	Asesorar a los Despachos de Ministro, Viceministro y Secretaría General en la formulación, adopción y desarrollo de las políticas y planes generales del Ministerio, relacionados con el fortalecimiento de la infraestructura cultural.</t>
  </si>
  <si>
    <t>2.	Atender consultas, prestar asistencia técnica y emitir conceptos en los asuntos encomendados por los Despachos de Ministro, Viceministro y Secretario General.</t>
  </si>
  <si>
    <t>3.	Realizar actividades profesionales de coordinación en los programas, investigaciones y estudios económicos, técnicos y culturales en los temas relacionados con la infraestructura física, confiados desde los Despachos de Ministro, Viceministro y Secretario General.</t>
  </si>
  <si>
    <t xml:space="preserve">4.	Asistir técnicamente los asuntos que le son encomendados relacionados con la actividad que adelanta el Ministerio en lo concerniente a la infraestructura cultural. </t>
  </si>
  <si>
    <t>5.	Preparar y presentar los informes sobre las actividades desarrolladas, con la oportunidad y periodicidad requeridas.</t>
  </si>
  <si>
    <t>6.	Emitir la viabilidad de los proyectos de infraestructura cultural..</t>
  </si>
  <si>
    <t>1. Normatividad vigente sobre contratación estatal</t>
  </si>
  <si>
    <t>2. Formulación y elaboración de proyectos</t>
  </si>
  <si>
    <t>3. Elaboración de presupuestos de obra.</t>
  </si>
  <si>
    <t>4. Plan Nacional de Desarrollo</t>
  </si>
  <si>
    <t>Título Profesional en las disciplinas académicas del núcleo básico de conocimiento en: Ingeniería Civil y afines; Administración; Economía; Contaduría Pública; Derecho y afines; Geografía, Historia; Lenguas Modernas, Literatura, Lingüística y Afines; Psicología; Sociología, Trabajo Social y Afines; Arquitectura y Afines; Ingeniería de Sistemas, Telemática y Afines; Ingeniería Industrial y Afines.</t>
  </si>
  <si>
    <t>Setenta y cinco (75) meses de experiencia profesional relacionada</t>
  </si>
  <si>
    <t>Título Profesional en las disciplinas académicas del núcleo básico de conocimiento en: Artes Representativas; Administración; Economía; Ingeniería Industrial y afines; Sociología, Trabajo Social y Afines.</t>
  </si>
  <si>
    <t>Título de postgrado en la modalidad de especialización en áreas relacionadas con las funciones del empleo.</t>
  </si>
  <si>
    <t>Aporte técnico profesional</t>
  </si>
  <si>
    <t>Comunicación efectiva</t>
  </si>
  <si>
    <t>Gestión de Procedimientos</t>
  </si>
  <si>
    <t>Instrumentacion de Decisiones</t>
  </si>
  <si>
    <t>Grupo de Defensa Judicial y Jurisdicción Coactiva -Oficina Asesora de Jurídica</t>
  </si>
  <si>
    <t>1.     Preparar los proyectos de ley, decretos, resoluciones y demás actos administrativos que deba expedir o proponer el Ministerio.</t>
  </si>
  <si>
    <t>2.     Estudiar y emitir conceptos sobre asuntos jurídicos en materia cultural relacionados con las funciones a cargo del Ministerio de Cultura.</t>
  </si>
  <si>
    <t xml:space="preserve">3.     Elaborar, estudiar y conceptuar sobre los proyectos, decretos, resoluciones y demás actos administrativos en materia cultural que deba expedir o proponer el Ministerio y que sean sometidos a su consideración. </t>
  </si>
  <si>
    <t>4.     Resolver las consultas formuladas por los organismos públicos y privados, así como los usuarios y particulares, de conformidad con las normas que rigen los servicios y funciones del Ministerio.</t>
  </si>
  <si>
    <t>5.     Preparar y elaborar las respuestas a los derechos de petición que le sean asignados, de acuerdo con los procedimientos y la normatividad vigente.</t>
  </si>
  <si>
    <t>6.     Representar judicial y extrajudicialmente al Ministerio de Cultura ante cualquier autoridad, previo el otorgamiento del respectivo poder por parte del Ministerio.</t>
  </si>
  <si>
    <t>7.     Ejercer la jurisdicción coactiva para el cobro de las acreencias a favor del Ministerio.</t>
  </si>
  <si>
    <t>8.     Recopilar las leyes y disposiciones legales aplicables al Ministerio y al sector cultura, y velar por su divulgación.</t>
  </si>
  <si>
    <t>Título Profesional en las disciplinas académicas del núcleo básico de conocimiento en: Administración; Ciencia Política, Relaciones Internacionales;  Psicología; Sociología, Trabajo Social y Afines; Educación; Música; Artes Plásticas, Visuales y Afines; Derecho y Afines.</t>
  </si>
  <si>
    <t>Título Profesional en las disciplinas académicas del núcleo básico de conocimiento en: Administración; Economía;  Ingeniería Industrial y Afines, Ciencia Política, Relaciones Internacionales.</t>
  </si>
  <si>
    <t>Dirección de Audiovisuales, Cine y Medios Interactivos</t>
  </si>
  <si>
    <t>Revisar, clasificar documentos e información para apoyar la Gestión Administrativa y operativa de la Dependencia y suministrar información eficientemente a los diferentes usuarios.</t>
  </si>
  <si>
    <t>1.	Recepcionar, radicar, revisar, clasificar, distribuir y controlar documentos, datos y elementos relacionados con asuntos de la dependencia, de acuerdo con las normas y procedimientos respectivos.</t>
  </si>
  <si>
    <t>2.	Mantener actualizados los sistemas de información administrados por la dependencia para la oportuna y rápida consulta del mismo.</t>
  </si>
  <si>
    <t>3.	Orientar adecuadamente a los usuarios y suministrar información, documentos o elementos que le sean solicitados, de conformidad con los trámites, las autorizaciones y procedimientos establecidos.</t>
  </si>
  <si>
    <t>4.	Adoptar mecanismos para la conservación, buen uso y seguridad de los elementos, documentos y registros, con el fin de aportar en la mejora continua de la dependencia.</t>
  </si>
  <si>
    <t>5.	Digitar información y elaborar cuadros, informes, estadísticas y datos concernientes a los programas desarrollados por la dependencia.</t>
  </si>
  <si>
    <t>6.	Realizar actividades de asistencia administrativa relacionadas con la organización de la información y documentos generados por la Dependencia, aplicando el programa de Gestión Documental implementado por la entidad.</t>
  </si>
  <si>
    <t>7.	Preparar y presentar los informes sobre las actividades desarrolladas, con la oportunidad y periodicidad requeridas.</t>
  </si>
  <si>
    <t>8.	Las demás que le sean asignadas por la autoridad competente, de acuerdo con el área de desempeño y la naturaleza del empleo.</t>
  </si>
  <si>
    <t>1.Atención al Usuario.</t>
  </si>
  <si>
    <t>2.Técnicas de archivo.</t>
  </si>
  <si>
    <t>3.Herramientas sistematizadas para procesamiento de textos, bases de datos, hojas de cálculo y presentaciones.</t>
  </si>
  <si>
    <t>Manejo de la información</t>
  </si>
  <si>
    <t>PLANTA GLOBAL</t>
  </si>
  <si>
    <t>Título Profesional en las disciplinas académicas del núcleo básico de conocimiento en:  Administración; Economía; Contaduría Pública; Ciencia Política, Relaciones Internacionales; Derecho y Afines; Antropología, Artes Liberarles; Filosofía, Teología y Afines; Sociología, Trabajo Social y Afines; Ingeniería Industrial y Afines; Psicología; Comunicación Social, Periodismo y Afines; Matemáticas, Estadística y Afines, Ingeniería Electrónica, Telecomunicaciones y Afines.</t>
  </si>
  <si>
    <t>Viceministro de la Creatividad y la Economía Naranja</t>
  </si>
  <si>
    <t>Viceministerio de la Creatividad y la Economía Naranja</t>
  </si>
  <si>
    <t>Dirigir acciones orientadas al desarrollo integral de la cultura y la industria audiovisual, cinematográfica, sonora y de medios interactivos para la consolidación del sector en los campos de legislación, producción, formación, investigación, distribución y exhibición.</t>
  </si>
  <si>
    <t xml:space="preserve">1.	Asesorar en el diseño de políticas, planes y programas tendientes a orientar, planear y promover el ecosistema audiovisual, cinematográfico, sonoro y de medios interactivos. </t>
  </si>
  <si>
    <t>2.	Coordinar con las instancias competentes los proyectos concordantes con las políticas cinematográficas y audiovisuales del Ministerio.</t>
  </si>
  <si>
    <t>3.	Diseñar mecanismos orientados a garantizar el cumplimiento de las disposiciones constitucionales, legales y reglamentarias relacionadas con la explotación y prestación de los servicios audiovisuales, cinematográficos, sonoros y de medios interactivos, para llevar los registros correspondientes, según lo establezca el reglamento para tal fin.</t>
  </si>
  <si>
    <t xml:space="preserve">4.	Definir y orientar las acciones para el reconocimiento o certificación del carácter de producto o proyecto nacional de la obra cinematográfica. </t>
  </si>
  <si>
    <t>5.Expedir la autorización para rodar películas extranjeras en Colombia.</t>
  </si>
  <si>
    <t>6.	Formular estrategias de estímulo a la producción de contenidos audiovisuales, cinematográficos, sonoros y de medios interactivos en las plataformas y medios públicos; y a la programación, emisión y circulación de proyectos dirigidos a promover el intercambio entre las distintas culturas y regiones del país.</t>
  </si>
  <si>
    <t xml:space="preserve">7.	Diseñar estrategias de fortalecimiento institucional de los medios y plataformas de comunicación comunitaria y local, y su adecuada inserción en los procesos de desarrollo y construcción de nacionalidad. </t>
  </si>
  <si>
    <t>8.	Gestionar recursos para los proyectos audiovisuales, cinematográficos, televisivos, radiales, de medios interactivos y nuevas tecnologías, de importancia cultural para el país, a través de alianzas con el sector público y privado y organismos de carácter nacional e internacional.</t>
  </si>
  <si>
    <t>9.	Proponer estrategias dirigidas a la cualificación de los agentes que componen el sector de creación, producción y circulación de contenidos culturales, para los medios y plataformas de carácter público y cultural.</t>
  </si>
  <si>
    <t>10.	Definir acciones para apoyar la conservación del patrimonio audiovisual, sonoro, cinematográfico y de medios interactivos colombiano.</t>
  </si>
  <si>
    <t>11.	Dictar normas sobre comercialización de obras cinematográficas colombianas, incluyendo las relativas a la cuota de pantalla, o porcentajes mínimos obligatorios de participación nacional en las distintas modalidades de explotación cinematográfica diferentes a los expresamente señalados la Ley General de Cultura y sus decretos reglamentarios.</t>
  </si>
  <si>
    <t>12.	Clasificar y registrar las salas de exhibición en las cuales se desarrolle la actividad Cinematográfica, y llevar el registro de los productores, distribuidores y exhibidores de obras cinematográficas.</t>
  </si>
  <si>
    <t>13.	Determinar los derechos por obtención de registros y clasificaciones de la actividad cinematográfica, y los patrones de calidad y requisitos para el adecuado procesamiento, copiado y exhibición de obras cinematográficas.</t>
  </si>
  <si>
    <t>14.	Adoptar el sistema de clasificación que corresponde emitir al Comité de Clasificación de Películas.</t>
  </si>
  <si>
    <t>15.	Definir y aplicar medidas conducentes a garantizar el registro de las películas no clasificadas que pretendan exhibirse en festivales y cine clubes.</t>
  </si>
  <si>
    <t>16.	Resolver el recurso de apelación sobre clasificación de películas, de conformidad con la reglamentación que para tal fin expida el Ministerio.</t>
  </si>
  <si>
    <t>17.	Ejercer la secretaría del Comité de Clasificación de Películas, el cual quedará adscrito al Ministerio de Cultura.</t>
  </si>
  <si>
    <t>18.	Emitir concepto previo cuando las autoridades locales facultadas por los decretos-leyes 1355 y 2055 de 1970, deban proceder a la suspensión de la exhibición o al cierre temporal de salas de exhibición.</t>
  </si>
  <si>
    <t>19.	Elaborar, ejecutar y controlar los planes, programas y proyectos tendientes a mantener actualizado el sistema de información cinematográfica, y emitir información que permita la actualización del sistema de información del sector.</t>
  </si>
  <si>
    <t>20.	Adelantar gestiones y atender las obligaciones derivadas de convenios e intercambios internacionales en favor del desarrollo del ecosistema audiovisual, sonoro, cinematográfico y de medios interactivos.</t>
  </si>
  <si>
    <t xml:space="preserve">21.	Brindar asesoría para la formulación y ejecución de los planes, programas, proyectos, líneas estratégicas y modelos para el desarrollo del Programa Nacional de Concertación Cultural. </t>
  </si>
  <si>
    <t>22.	Desarrollar actividades para la ejecución de programas y proyectos encaminados a la gestión, investigación y divulgación de los proyectos del Programa Nacional de Concertación Cultural que adelante el Ministerio.</t>
  </si>
  <si>
    <t>23.	Asesorar sobre la participación en las diferentes convocatorias en cuanto a contenidos, requisitos, condiciones, metodologías, formularios y líneas temáticas.</t>
  </si>
  <si>
    <t>24.	Brindar asesoría y realizar las actividades necesarias para la recepción, registro y trámite de las convocatorias, propuestas y solicitudes que se presenten en relación con el Programa Nacional de Concertación Cultural.</t>
  </si>
  <si>
    <t>25.	Aportar elementos teóricos y técnicos en el diseño del plan de acción general para el Programa Nacional de Concertación Cultural de acuerdo con los lineamientos que defina el superior inmediato.</t>
  </si>
  <si>
    <t>26.	Realizar el estudio y evaluación de las convocatorias, proyectos, propuestas y solicitudes que surjan en desarrollo del Programa Nacional de Concertación Cultural.</t>
  </si>
  <si>
    <t>27.	Asesorar en el ámbito de competencia de la Dirección a las regiones, departamentos y municipios en la formulación de planes, programas y proyectos para ser presentados al Ministerio en el marco del Programa Nacional de Concertación Cultural.</t>
  </si>
  <si>
    <t>28.	Acompañar el proceso de implementación al modelo de apoyo del Programa Nacional de Concertación Cultural en los municipios, departamentos o entidades que lo requieran.</t>
  </si>
  <si>
    <t>29.	Elaborar los términos de referencia en el capítulo técnico y tramitar en coordinación con las dependencias respectivas, los contratos y convenios que se requieran para llevar a cabo los proyectos que demande el Programa Nacional de Concertación.</t>
  </si>
  <si>
    <t>30.	Preparar y presentar los informes sobre las actividades desarrolladas, con la oportunidad y periodicidad requeridas.</t>
  </si>
  <si>
    <t>31.	Las demás que le sean asignadas por la autoridad competente, de acuerdo con el área de desempeño y la naturaleza del empleo.</t>
  </si>
  <si>
    <t>2.     Legislación y políticas en materia cinematográfica y de propiedad intelectual nacional e internacional, preservación, conservación y divulgación del patrimonio audiovisual.</t>
  </si>
  <si>
    <t>3.     Realización y producción audiovisual.</t>
  </si>
  <si>
    <t>4.     Mercados nacionales e internacionales para la distribución de cine.</t>
  </si>
  <si>
    <t>5.     Fondos nacionales e internacionales para la realización de cine independiente.</t>
  </si>
  <si>
    <t>6.     Gerencia Pública.</t>
  </si>
  <si>
    <t>Visión estratégica</t>
  </si>
  <si>
    <t>Liderazgo efectivo</t>
  </si>
  <si>
    <t>Toma de Decisiones</t>
  </si>
  <si>
    <t>Pensamiento sistémico</t>
  </si>
  <si>
    <t>Resolución de conflictos</t>
  </si>
  <si>
    <t>Dirigir acciones orientadas a la formulación e implementación de políticas y estrategias que permitan la democratización y el desarrollo cultural del país.</t>
  </si>
  <si>
    <t>1.	Asesorar y Apoyar al Viceministerio en la formulación e implementación de políticas y estrategias que permitan la democratización y el desarrollo cultural del país.</t>
  </si>
  <si>
    <t>2.Liderar y apoyar procesos participativos de innovación pública en los campos cultural y creativo para el diseño, formulación, implementación, seguimiento, evaluación y divulgación de políticas, marcos regulatorios, planes, programas y proyectos relacionados con la Economía Naranja.</t>
  </si>
  <si>
    <t>3.Fomentar y promover la diversidad de las expresiones culturales y creativas en línea con las particularidades territoriales.</t>
  </si>
  <si>
    <t xml:space="preserve">4.Diseñar y proponer, en coordinación con los órganos y entidades correspondientes, las políticas, normas, planes, programas, estrategias y acciones para la apropiación de la ciencia, tecnología e innovación en el ámbito de su competencia y para el fortalecimiento de los sectores artísticos y culturales que forman parte de la Economía Naranja.  </t>
  </si>
  <si>
    <t xml:space="preserve">5.Diseñar, implementar, apoyar y realizar seguimiento a estrategias de comunicación y promoción que contribuyan al posicionamiento de la política de Economía Naranja en las agendas del sector público y privado, en articulación con las entidades que forman parte del Consejo Nacional de Economía Naranja. </t>
  </si>
  <si>
    <t xml:space="preserve">6.Apoyar el ejercicio de la Secretaría Técnica del Consejo Nacional de Economía Naranja, así como las acciones, instancias u organismos de articulación intersectorial e interinstitucional requeridas para la inclusión y el fortalecimiento de los componentes culturales y creativos en las políticas públicas del Gobierno Nacional. </t>
  </si>
  <si>
    <t xml:space="preserve">7.Apoyar la generación de alianzas público-privadas que contribuyan a fortalecer el emprendimiento cultural en los diferentes niveles territoriales. </t>
  </si>
  <si>
    <t xml:space="preserve">8.Liderar, gestionar y promover procesos de asistencia técnica a los diferentes agentes de los ecosistemas culturales y creativos mediante oferta de formación, asesoría, acompañamiento y promoción que contribuya a la creación de empresas culturales y creativas y el fortalecimiento de los procesos existentes. </t>
  </si>
  <si>
    <t>9.Representar a la alta Dirección del Ministerio en las reuniones de acuerdo con la delegación efectuada por el jefe inmediato.</t>
  </si>
  <si>
    <t>10.Preparar y presentar los informes sobre las actividades desarrolladas, con la oportunidad y periodicidad requeridas.</t>
  </si>
  <si>
    <t>11.Las demás que le sean asignadas por la autoridad competente, de acuerdo con el área de desempeño y la naturaleza del empleo.</t>
  </si>
  <si>
    <t>2.Legislación y reglamentación de Economía Naranja e Industrias Culturales y Creativas.</t>
  </si>
  <si>
    <t>3.	Plan Nacional de Desarrollo.</t>
  </si>
  <si>
    <t>4.Gerencia Pública.</t>
  </si>
  <si>
    <t>Título Profesional en las disciplinas académicas del núcleo básico de conocimiento en: Administración; Antropología, Artes Liberales; Derecho y  Afines; Psicología; Sociología, Trabajo Social y Afines, Ingeniería Electrónica y Afines, Telecomunicaciones y Afines, Comunicación Social, Periodismo y Afines, Ciencia Politica, Relaciones Internacionales.</t>
  </si>
  <si>
    <t>Título Profesional en las disciplinas académicas del núcleo básico de conocimiento en: Administración; Antropología, Artes Liberales; Derecho y  Afines; Psicología; Sociología, Trabajo Social y Afines, Ingeniería Electrónica y Afines, Telecomunicaciones y Afines.</t>
  </si>
  <si>
    <t>Medir y evaluar la eficiencia, eficacia y economía de los mecanismos de control implementados en el Ministerio de Cultura, asesorando a la Alta Dirección en la continuidad del proceso administrativo, la revaluación de los planes establecidos y la aplicación de correctivos necesarios para el cumplimiento de las metas y objetivos institucionales.</t>
  </si>
  <si>
    <t>1.	Dirigir, planear y organizar la verificación, evaluación y retroalimentación del Sistema de Control Interno del Ministerio.</t>
  </si>
  <si>
    <t>2.	Aplicar el control de gestión e interpretar sus resultados con el objetivo de presentar recomendaciones al Ministro y a las dependencias del Ministerio.</t>
  </si>
  <si>
    <t>3.	Servir de apoyo a los directivos del Ministerio en el proceso de toma de decisiones, con el fin de obtener los resultados esperados.</t>
  </si>
  <si>
    <t>4.	Verificar la ejecución de las operaciones, convenios y contratos de la entidad y comprobar la correcta inversión de los fondos públicos por parte de las correspondientes dependencias, e informar al Ministro cuando se presenten irregularidades.</t>
  </si>
  <si>
    <t>5.	Revisar que la atención que presta el Ministerio, se desarrolle de conformidad con las normas legales vigentes y las quejas y reclamos presentados por los ciudadanos en relación con la misión de la institución, sean atendidas oportuna y eficientemente, y rendir a la administración del organismo un informe semestral sobre el particular.</t>
  </si>
  <si>
    <t>6.	Diseñar e implementar el sistema programa de auditorías internas a los sistemas gerenciales del Ministerio, establecido los criterios y realizando el análisis de los resultados para   la toma de acciones preventivas o correctivas.</t>
  </si>
  <si>
    <t>7.	Verificar la aplicación y cumplimiento de las medidas que adopte el Gobierno Nacional sobre lucha contra la corrupción, Plan Anticorrupción, Atención al Ciudadano, racionalización de trámites, austeridad del gasto, Ley de Transparencia, Gestión Documental y Gestión Ambiental, entre otras materias, con el fin de contribuir al mejoramiento y eficiencia en la gestión.</t>
  </si>
  <si>
    <t xml:space="preserve">8.	Asesorar y efectuar seguimiento en coordinación con las diferentes dependencias del Ministerio, a los criterios, métodos, procedimientos e indicadores, para evaluar la gestión y proponer las medidas preventivas y correctivas del caso. </t>
  </si>
  <si>
    <t>9.	Verificar los procesos relacionados con el manejo de los recursos, bienes y los sistemas de información del Ministerio y recomendar los correctivos que sean necesarios.</t>
  </si>
  <si>
    <t>10.	Evaluar periódicamente el comportamiento de los riesgos y formular las respectivas recomendaciones, realizando una evaluación objetivo sobre la efectividad de las políticas y acciones del manejo de los riesgos y formular las respectivas recomendaciones.</t>
  </si>
  <si>
    <t>11.	Verificar la existencia, eficiencia y eficacia de los controles en los procesos de desarrollo de las diferentes dependencias del Ministerio.</t>
  </si>
  <si>
    <t>12.	Fomentar en toda la Entidad una cultura orientada hacia el control, que contribuya al mejoramiento continuo y al cumplimiento de los planes, metas y objetivos previstos en el Ministerio.</t>
  </si>
  <si>
    <t>13.	Presentar los informes al Ministro y al Comité de Coordinación del Sistema de Control Interno.</t>
  </si>
  <si>
    <t>14.	Realizar diagnósticos generales del Ministerio y proponer las acciones tendientes a mejorar la calidad de los servicios, el cumplimiento de las funciones asignadas y optimizar el uso de los recursos disponibles para modernizar y tecnificar la entidad.</t>
  </si>
  <si>
    <t>15.	Verificar que el cumplimiento de los requerimientos, que deben presentar el Ministerio a través de los sistemas de información a los Entes gubernamentales, sean confiables, válidos y presentados de manera oportuna.</t>
  </si>
  <si>
    <t>16.	Verificar que sean tenidas en cuenta las recomendaciones dadas por la Oficina de Control Interno.</t>
  </si>
  <si>
    <t>17.	Coordinar la presentación oportuna, confiable y valida de la información requerida por los organismos de control del Ministerio.</t>
  </si>
  <si>
    <t>18.	Evaluar mínimo una vez al año el control interno contable, los procesos de contratación, el proceso contable y financiero y el proceso de Gestión Humana.</t>
  </si>
  <si>
    <t>19.	Mantener de manera periódica informados a los directivos acera del estado del Sistema de Control Interno dentro de la Entidad, dando cuenta de las debilidades, detectadas y de las fallas en su cumplimiento.</t>
  </si>
  <si>
    <t>20.	Las demás que le sean asignadas por la autoridad competente, de acuerdo con el área de desempeño y la naturaleza del empleo.</t>
  </si>
  <si>
    <t>2.	Modelos de sistemas de control interno, Sistemas de Gestión de Calidad, Sistemas de Desarrollo Administrativo, Gestión Documental, Gestión Ambiental y Gestión de Seguridad de la Información.</t>
  </si>
  <si>
    <t>3.	Normativa vigente en materia de Control Interno Estatal y Auditorias.</t>
  </si>
  <si>
    <t>4.	Normas Técnicas de gestión y control aplicables a la gestión pública.</t>
  </si>
  <si>
    <t>5.	Normatividad vigente sobre contratación estatal, presupuestal y contable.</t>
  </si>
  <si>
    <t>Liderazgo e iniciativa</t>
  </si>
  <si>
    <t>Adaptación al cambio</t>
  </si>
  <si>
    <t>Título Profesional.</t>
  </si>
  <si>
    <t>Título de posgrado en la modalidad de maestría</t>
  </si>
  <si>
    <t>Cincuenta y ocho (58) meses de experiencia profesional relacionada en temas de control interno.</t>
  </si>
  <si>
    <t>Título de posgrado en la modalidad de especialización</t>
  </si>
  <si>
    <t>1.     Asesorar al Despacho del Director de U.A.E., Secretario General y demás dependencias en la formulación, coordinación y ejecución de las políticas de Gestión Humana y los planes de desarrollo del recurso humano del Ministerio.</t>
  </si>
  <si>
    <t>2.     Brindar asesoría y apoyo en los diferentes proyectos y programas que deban ser desarrollados en relación con el talento humano de la entidad, estableciendo los mecanismos que garanticen una adecuada planeación y gestión.</t>
  </si>
  <si>
    <t>3.     Realizar estudios sobre la planta de personal y mantener actualizado el manual específico de funciones y requisitos del Ministerio.</t>
  </si>
  <si>
    <t>4.     Aportar elementos de juicio para la toma de decisiones relacionadas con la planeación, ejecución y control de los programas de Bienestar Social, Capacitación, Administración de Personal, Incentivos, Desarrollo del talento Humano y Seguridad y Salud en el Trabajo.</t>
  </si>
  <si>
    <t>5.     Realizar acciones que garanticen el estricto cumplimiento de las normas de carrera administrativa y de administración del talento humano en general.</t>
  </si>
  <si>
    <t>6.     Asesorar y participar en la expedición de los actos administrativos, certificaciones y demás documentos relacionados con la administración del talento humano.</t>
  </si>
  <si>
    <t>7.     Asesorar en el diseño de planes y programas de administración, orientados a consolidar el mejoramiento sostenido de la gestión organizacional y el fortalecimiento institucional.</t>
  </si>
  <si>
    <t>8.     Absolver consultas, prestar asistencia técnica y emitir conceptos en lo de su competencia para la toma de decisiones relacionadas con la adopción, ejecución y control de los programas y proyectos a cargo de la dependencia.</t>
  </si>
  <si>
    <t>9.   Dirigir, coordinar y participar, en representación del Ministerio, en reuniones, consejos, juntas o comités de carácter oficial, cuando sea convocado o delegado por la autoridad competente.</t>
  </si>
  <si>
    <t>Título de postgrado en la modalidad de especialización en áreas afines. Tarjeta o matrícula profesional en los casos reglamentados por la ley.</t>
  </si>
  <si>
    <t>Donde se ubique el empleo</t>
  </si>
  <si>
    <t>Aportar elementos conceptuales, técnicos y metodológicos para el análisis, investigación, planeación, desarrollo, seguimiento y control de los proyectos y programas de la entidad.</t>
  </si>
  <si>
    <t>1.	Asistir profesionalmente en la formulación, adopción y desarrollo de los planes y programas concordantes con las políticas y estrategias generales del Ministerio.</t>
  </si>
  <si>
    <t>2.	Proponer, recomendar e implementar actividades que permitan el cumplimiento y desarrollo de la misión, políticas y objetivos del Ministerio.</t>
  </si>
  <si>
    <t>3.	Realizar actividades en los diferentes proyectos y programas que deban ser desarrollados para el fortalecimiento institucional, estableciendo los mecanismos que garanticen su planeación y gestión.</t>
  </si>
  <si>
    <t>4.	Aportar elementos técnicos, metodológicos, conceptuales y teóricos para el desarrollo de estrategias que fomenten y permitan el desarrollo de proyectos artísticos y/o culturales a nivel nacional.</t>
  </si>
  <si>
    <t>5.	Proponer y realizar estudios e investigaciones relacionados con los objetivos de la entidad y del área específica que le sean confiados por la administración.</t>
  </si>
  <si>
    <t>6.	Asesorar a las diferentes áreas de la entidad y organizaciones culturales, en la formulación, gestión y evaluación de proyectos y programas que se realicen en cumplimiento de la misión del Ministerio.</t>
  </si>
  <si>
    <t>7.	Realizar actividades profesionales de control, ejecución y seguimiento en los programas e investigaciones que adelante el Ministerio en sus diferentes áreas, según le sea encomendado</t>
  </si>
  <si>
    <t>8.	Preparar y presentar los informes sobre las actividades desarrolladas, con la oportunidad y periodicidad requeridas.</t>
  </si>
  <si>
    <t>9.	Las demás que le sean asignadas por la autoridad competente, de acuerdo con el área de desempeño y la naturaleza del empleo.</t>
  </si>
  <si>
    <t>2.Plataforma Estratégica del Ministerio de Cultura.</t>
  </si>
  <si>
    <t>3.Formulación y evaluación de proyectos culturales.</t>
  </si>
  <si>
    <t>4.Planeación estratégica.</t>
  </si>
  <si>
    <t>Título profesional en el Núcleo Básico del Conocimiento en Economía, Administración y Contaduría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</si>
  <si>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Asesorar al Ministerio de Cultura en la formulación y ejecución de políticas y programas encaminados a mantener una plataforma informática actualizada y la disponibilidad necesaria para que el Ministerio de Cultura pueda realizar la misión encomendada.</t>
  </si>
  <si>
    <t>1.     Aportar elementos conceptuales y técnicos a todas las dependencias del Ministerio de Cultura en la formulación, coordinación y ejecución de los planes y programas requeridos para el funcionamiento de los servicios basados en la plataforma tecnológica instalada.</t>
  </si>
  <si>
    <t>2.     Aportar elementos teóricos y metodológicos para el desarrollo de los diferentes proyectos y programas, sugiriendo las estrategias informáticas que garanticen una planeación y gestión.</t>
  </si>
  <si>
    <t>3.     Diseñar planes y programas de sistemas e informática, orientados a consolidar el mejoramiento sostenido de la gestión organizacional y el fortalecimiento institucional.</t>
  </si>
  <si>
    <t>4.     Realizar las actividades para el desarrollo de proyectos, programas e investigaciones de gestión de informática que adelanten las U.A.E. o las diferentes dependencias del Ministerio, según le sea encomendado.</t>
  </si>
  <si>
    <t>5.     Realizar de acuerdo con los planes de las diferentes dependencias del Ministerio, estudios de necesidades de información y de factibilidad para la construcción de nuevos sistemas o servicios de información.</t>
  </si>
  <si>
    <t>6.     Diseñar estudios e investigaciones en coordinación con la Oficina Asesora de Planeación tendientes a introducir planes y programas al interior del Ministerio que permitan identificar proyectos de modernización y tecnificación.</t>
  </si>
  <si>
    <t>7.     Realizar seguimiento a los requerimientos de los usuarios, para garantizar su oportuna respuesta y solución.</t>
  </si>
  <si>
    <t>8.    Organizar la administración técnica, tecnológica y funcional del Sistema Nacional de Información Cultural –SINIC.</t>
  </si>
  <si>
    <t>Título Profesional en las disciplinas académicas del núcleo básico de conocimiento en: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t>
  </si>
  <si>
    <t>1.     Aportar elementos conceptuales y prácticos al Grupo de Atención al Ciudadano para el desarrollo de estrategias de Atención al Ciudadano, especialmente en lo relacionado con las actividades que generen las dependencias del Ministerio.</t>
  </si>
  <si>
    <t>2.     Aportar elementos técnicos y conceptuales al Grupo de Atención al Ciudadano para la eficiente estructuración y respuesta de las solicitudes de los Usuarios.</t>
  </si>
  <si>
    <t>3.     Atender las solicitudes, quejas, reclamos y derechos de petición dando respuesta a las de carácter general y direccionando las específicas al competente, en consonancia con los criterios misionales establecidos en cada dependencia.</t>
  </si>
  <si>
    <t>4.     Revisar y efectuar seguimiento a las solicitudes, quejas, reclamos y derechos de petición, solicitadas por los usuarios y las remitidas por la Presidencia de la República, a fin que se de respuesta oportuna dentro de los términos de ley, de acuerdo con los procedimientos y la normatividad vigente.</t>
  </si>
  <si>
    <t>5.     Brindar orientación telefónica a los usuarios internos y externos en los diferentes temas requeridos con oportunidad y eficiencia.</t>
  </si>
  <si>
    <t>6.     Diseñar y proponer a la Secretaría General las estrategias, programas y proyectos que promuevan la comunicación de los ciudadanos con la entidad a fin de conocer sus opiniones y sugerencias, participando en su implementación.</t>
  </si>
  <si>
    <t>8.     Organizar, elaborar y realizar lo referente a hangout y chat de aquellas actividades del Grupo de Atención al Ciudadano que lo requieran.</t>
  </si>
  <si>
    <t>2.     Manejo de relaciones públicas, medios y herramientas de comunicación externa canales de comunicación interna.</t>
  </si>
  <si>
    <t>3.     Planeación Estratégica del Ministerio de Cultura.</t>
  </si>
  <si>
    <t>1.	Asesorar y asistir técnica y profesionalmente en la formulación, coordinación y ejecución de políticas, planes y actividades que se desarrollen en el Despacho, en cumplimiento de los roles asignados.</t>
  </si>
  <si>
    <t>2.Atender las actividades que sean encomendadas para el desarrollo de las funciones de la dependencia de manera articulada con las demás áreas para el logro de los fines propuestos.</t>
  </si>
  <si>
    <t>3.	Asesorar la optimización constante de los procesos y la implementación de mejores prácticas en la dependencia y los grupos que hacen parte del Despacho, de acuerdo con las directrices impartidas.</t>
  </si>
  <si>
    <t>4.	Participar en representación del Ministerio, en reuniones, consejos, juntas, comités de carácter oficial, cuando sea convocado o delegado por la autoridad competente.</t>
  </si>
  <si>
    <t>5.	Adelantar los estudios y proyectar los documentos que le sean solicitados por el jefe inmediato en relación con el objeto del empleo, de acuerdo con los procedimientos y normas vigentes.</t>
  </si>
  <si>
    <t>6.	Recolectar, procesar y analizar la información que requiera el jefe inmediato para la toma de decisiones de acuerdo con las directrices impartidas.</t>
  </si>
  <si>
    <t>2.	Plataforma Estratégica del Ministerio de Cultura.</t>
  </si>
  <si>
    <t>3.	Formulación y evaluación de proyectos culturales.</t>
  </si>
  <si>
    <t>Título profesional en el Núcleo Básico del Conocimiento en Economía, Administración y contaduría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</si>
  <si>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Asesorar, proponer, gestionar y hacer seguimiento a políticas planes, programas y proyectos que conlleven al desarrollo y fortalecimiento de procesos de comunicación, producción, formación, cultura digital, los medios que constituyen el ecosistema audiovisual, sonoro, cinematográfico y de medios interactivos, en su calidad de dinamizadores de contenidos culturales en el territorio nacional.</t>
  </si>
  <si>
    <t>1.	Asesorar y aportar elementos de análisis para la toma de decisiones relacionadas con la adopción, ejecución y control de políticas, programas, planes y proyectos desarrollados por la Dirección, que involucren procesos de comunicación, medios y cultura en el territorio nacional.</t>
  </si>
  <si>
    <t>2.	Asesorar en el diseño e implementación de estrategias de fortalecimiento institucional de los medios comunitarios, locales, regionales y nacionales de carácter público, que contribuyan a la difusión de las manifestaciones culturales y al diálogo cultural.</t>
  </si>
  <si>
    <t xml:space="preserve">3.	Diseñar estrategias de articulación interinstitucional con el sector público y privado, y organismos de carácter nacional e internacional, privados y públicos, tendientes a promover la formulación y desarrollo de proyectos de comunicación, medios y cultura en el territorio nacional. </t>
  </si>
  <si>
    <t xml:space="preserve">4.	Gestionar la coproducción y cofinanciación de programas y proyectos mediáticos y de comunicación a nivel local, regional y nacional que garanticen la presencia regional y la participación de las comunidades, las etnias y los creadores en el territorio nacional. </t>
  </si>
  <si>
    <t>5.Asesorar el diseño, ejecución y evaluación de estrategias que promuevan la creación, el desarrollo, la producción y la circulación de contenidos culturales con la participación de creadores, grupos étnicos, campesinos, mujeres, jóvenes y niños, a través de plataformas digitales y medios comunitarios, locales, regionales y nacionales.</t>
  </si>
  <si>
    <t xml:space="preserve">6.	Asesorar la formulación de convocatorias y estímulos a la investigación, formación y producción de contenidos culturales, producidos por los colectivos de comunicación, las organizaciones locales, los grupos étnicos, y los creadores de contenidos culturales audiovisuales, cinematográficos, sonoros y de medios interactivos. </t>
  </si>
  <si>
    <t>7.	Apoyar la planeación y ejecutar actividades, proyectos, programas o investigaciones que adelante la Dirección en sus diferentes temáticas, según le sea encomendado.</t>
  </si>
  <si>
    <t>8.	Garantizar información oportuna y veraz que permita la actualización permanente del sistema de información del sector.</t>
  </si>
  <si>
    <t xml:space="preserve">9.	Asesorar el diseño, coordinación y articulación de acciones, actividades, y proyectos dirigidos a fortalecer las capacidades de creadores de contenidos mediáticos culturales audiovisuales, cinematográficos, sonoros y de medios interactivos y la formación de audiencias. </t>
  </si>
  <si>
    <t xml:space="preserve">10.	Asesorar acciones de fortalecimiento del sector de la comunicación, los medios y la cultura digital, y apoyar en la gestión y coordinación de estrategias a los agentes, para la organización local y regional. </t>
  </si>
  <si>
    <t xml:space="preserve">11.	Diseñar y coordinar estrategias de articulación con proyectos e iniciativas del Ministerio de Cultura para el desarrollo de procesos y el diseño de nuevas iniciativas. </t>
  </si>
  <si>
    <t>12.	Preparar y presentar los informes sobre las actividades desarrolladas, con la oportunidad y periodicidad requeridas.</t>
  </si>
  <si>
    <t>13.	Las demás que le sean asignadas por la autoridad competente, de acuerdo con el área de desempeño y la naturaleza del empleo.</t>
  </si>
  <si>
    <t>2.Medios ciudadanos.</t>
  </si>
  <si>
    <t xml:space="preserve">3.Medios de comunicación y procesos comunicativos. </t>
  </si>
  <si>
    <t>4.Legislación de radio, televisión, medios interactivos y nuevas tecnologías.</t>
  </si>
  <si>
    <t>Realizar actividades profesionales orientadas a la formulación e implementación de políticas, estrategias y proyectos tendientes a la innovación pública y la generación de oportunidades para el fortalecimiento de la cultura y la creatividad en el país.</t>
  </si>
  <si>
    <t>1.	Realizar actividades profesionales de acompañamiento a procesos participativos de innovación pública en los campos cultural y creativo para el diseño, formulación, implementación, seguimiento, evaluación y divulgación de políticas, marcos regulatorios, planes, programas y proyectos relacionados con la Economía Naranja, la protección y fomento de la diversidad de las expresiones culturales en Colombia.</t>
  </si>
  <si>
    <t>2.	Diseñar y proponer normas, planes, programas, estrategias y acciones para el fortalecimiento de los sectores artísticos y culturales que forman parte de la Economía Naranja.</t>
  </si>
  <si>
    <t>3.	Acompañar la formulación e implementación de marcos normativos que contribuyan al fortalecimiento de la institucionalidad pública y privada para el desarrollo integral del sector cultura y la Economía Naranja.</t>
  </si>
  <si>
    <t xml:space="preserve">4.	Aportar elementos técnicos para el diseño e implementación de estrategias que promuevan la cultura y la creatividad en los territorios, tales como Agendas Creativas y Áreas de Desarrollo Naranja, la creación y sostenibilidad de infraestructura cultural por parte de actores públicos y privados.  </t>
  </si>
  <si>
    <t>5.	Acompañar, con las dependencias del Ministerio de Cultura y otras entidades competentes, los procesos de implementación de políticas de educación formal y no formal, orientadas a la garantía de derechos culturales, la promoción del emprendimiento cultural, la formación de públicos y el desarrollo de competencias propias del saber artístico, cultural y tecnológico en todos los niveles educativos.</t>
  </si>
  <si>
    <t>6.	Apoyar y asesorar a las instituciones competentes en la definición de lineamientos de política y en la identificación de brechas de capital humano con el fin de contribuir al emprendimiento cultural y al fortalecimiento de la economía creativa en el país.</t>
  </si>
  <si>
    <t>7.	Gestionar y acompañar la gestión y oferta de recursos, oportunidades y mecanismos de financiación por medio de fuentes públicas y privadas, para el desarrollo y fortalecimiento de los sectores culturales y creativos, en articulación con otras áreas del Ministerio de Cultura, así como entidades públicas y privadas de diversa índole.</t>
  </si>
  <si>
    <t>8.	Apoyar el ejercicio de la Secretaría Técnica del Consejo Nacional de Economía Naranja, así como en las acciones, instancias u organismos de articulación intersectorial e interinstitucional requeridas para la inclusión y el fortalecimiento de los componentes culturales y creativos en las políticas públicas del Gobierno Nacional.</t>
  </si>
  <si>
    <t>9.	Preparar y presentar los informes sobre las actividades desarrolladas, con la oportunidad y periodicidad requeridas.</t>
  </si>
  <si>
    <t>10.	Las demás que le sean asignadas por la autoridad competente, de acuerdo con el área de desempeño y la naturaleza del empleo.</t>
  </si>
  <si>
    <t>1.Ley General de Cultura y sus reglamentaciones; Ley de Economía Naranja y sus reglamentaciones</t>
  </si>
  <si>
    <t>2.Formulación e implementación de políticas e instrumentos de regulación en el sector cultural y creativo.</t>
  </si>
  <si>
    <t>3.Fuentes y esquemas de financiación y estímulo a la cultura y la creatividad.</t>
  </si>
  <si>
    <t>4. Institucionalidad pública el sector cultura en los ámbitos nacional y territorial.</t>
  </si>
  <si>
    <t>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t>
  </si>
  <si>
    <t>Aportar elementos técnicos y metodológicos en el diseño, formulación, implementación y evaluación de lineamientos que contribuyan al reconocimiento de los niños y jóvenes Como sujetos de derechos culturales, en el marco de la construcción de la Política de Infancia y Adolescencia, de conformidad con la misión del Programa de Primera Infancia, Infancia y Juventud de la Dirección de Artes del Ministerio de Cultura.</t>
  </si>
  <si>
    <t>1.	Asesorar en el diseño de políticas, planes, programas y proyectos de la Dirección.</t>
  </si>
  <si>
    <t>2.	Asesorar, acompañar y hacer seguimiento a las tareas que se deriven de la mesa técnica de gestión territorial de la Comisión Intersectorial de Primera Infancia – CIPI.</t>
  </si>
  <si>
    <t>3.	Asesorar, acompañar y hacer seguimiento a las tareas que se deriven de la mesa técnica de espacios lúdicos y culturales de la CIPI.</t>
  </si>
  <si>
    <t>4.	Asesorar, acompañar y hacer seguimiento a las tareas que se deriven de la mesa técnica de participación infantil de la CIPI.</t>
  </si>
  <si>
    <t>5.	Proponer y realizar estudios e investigaciones relacionados con la misión institucional y los propósitos y objetivos de la Dirección.</t>
  </si>
  <si>
    <t>6.	Asesorar conceptual y metodológicamente al programa en el diseño de proyectos de asistencia técnica que promuevan los derechos de los niños de primera infancia y la transferencia horizontal de conocimientos en articulación con los museos del Ministerio.</t>
  </si>
  <si>
    <t>1.	Ley general de cultura y sus decretos reglamentarios</t>
  </si>
  <si>
    <t>2.	Ley 1804/2016</t>
  </si>
  <si>
    <t>3.	Formulación y evaluación de proyectos culturales dirigidos a primera infancia, infancia y juventud</t>
  </si>
  <si>
    <t>4.	Legislación cultural</t>
  </si>
  <si>
    <t>5.	Proceso de descentralización cultural</t>
  </si>
  <si>
    <t xml:space="preserve">1.     Brindar asistencia técnica en la formulación, realización y ejecución de las políticas y planes generales relacionados con la administración de los recursos humanos, técnicos y físicos de la Unidad Administrativa Especial Biblioteca Nacional. </t>
  </si>
  <si>
    <t>2.     Elaborar y presentar estudios, y aplicar, principios y técnicas en materia administrativa y contractual para apoyar los proyectos, planes y programas de la Unidad Administrativa Especial Biblioteca Nacional.</t>
  </si>
  <si>
    <t>3.     Absolver consultas, prestar asistencia técnica y emitir conceptos en los asuntos relacionados con la administración de los recursos humanos y  físicos de la Biblioteca.</t>
  </si>
  <si>
    <t xml:space="preserve">4.     Aportar elementos de juicio para la toma de decisiones relacionadas con la adopción, ejecución y control del área administrativa. </t>
  </si>
  <si>
    <t>5.     Programar las actividades, coordinar, asignar las tareas, supervisar, controlar y evaluar el trabajo de los funcionarios que desempeñan funciones relacionadas con la administración de los recursos humanos, físicos,  de vigilancia y servicios generales de la Unidad Administrativa Especial Biblioteca Nacional, y otros que desempeñen funciones administrativas.</t>
  </si>
  <si>
    <t>6.     Realizar seguimiento en la formulación y control en la ejecución de las políticas y planes generales relacionados con la administración de los recursos humanos, físicos de la Unidad Administrativa Especial Biblioteca Nacional.</t>
  </si>
  <si>
    <t>7.     Realizar el diseño y la formulación de procedimientos y sistemas atinentes a las áreas de desempeño de la Dirección, con miras a optimizar la utilización de los recursos disponibles.</t>
  </si>
  <si>
    <t>8.     Realizar actividades profesionales de apoyo a la Dirección en la supervisión y control de la utilización mantenimiento, seguridad y dotación de los recursos físicos de la Unidad Administrativa Especial Biblioteca Nacional, en armonía con la misión de la misma y orientada hacia el servicio.</t>
  </si>
  <si>
    <t>9.     Desarrollar estrategias orientadas a garantizar la seguridad del patrimonio bibliográfico y documental, y otros soportes que custodia la Unidad Administrativa Especial Biblioteca Nacional.</t>
  </si>
  <si>
    <t>Asesorar y brindar asistencia técnica a la Dirección en la gestión administrativa y operativa para el desarrollo y ejecución de planes, programas y proyectos a cargo de la Dirección con el fin de optimizar la gestión.</t>
  </si>
  <si>
    <t>1.	Asesorar y acompañar las tareas de gestión administrativa de la Dirección.</t>
  </si>
  <si>
    <t>2.	Absolver consultas, prestar asistencia técnica y emitir conceptos en temas administrativos para la toma de decisiones relacionadas con la adopción, ejecución y control de los programas y proyectos a cargo de la dependencia.</t>
  </si>
  <si>
    <t>3.	Administrar y registrar en los sistemas de información de gestión la información estadística requerida por entidades externas y/o dependencias del Ministerio de Cultura generando los reportes necesarios con la oportunidad, calidad y periodicidad requeridas.</t>
  </si>
  <si>
    <t>4.	Planear y preparar acciones para el seguimiento de los proyectos de la dependencia mediante indicadores de gestión y otros mecanismos.</t>
  </si>
  <si>
    <t>5.	Asesorar y apoyar a la dependencia en la atención de solicitudes y peticiones presentadas por los usuarios, efectuando seguimiento a los términos establecidos por la Ley.</t>
  </si>
  <si>
    <t>6.Asesorar a la dependencia en la implementación y seguimiento del Modelo Estándar de Control MECI y el Sistema de Gestión de Calidad.</t>
  </si>
  <si>
    <t>7.	Apoyar administrativamente a la Dirección en lo concerniente al manejo y buen funcionamiento de la gestión de la dependencia.</t>
  </si>
  <si>
    <t>1. Ley de General de Cultura y sus decretos reglamentarios.</t>
  </si>
  <si>
    <t>2.Normatividad vigente sobre contratación estatal.</t>
  </si>
  <si>
    <t>3.Norma ISO 9001, diseño y seguimiento de procesos y procedimientos.</t>
  </si>
  <si>
    <t>4.Metodologías de diseño de proyectos, indicadores y controles de gestión.</t>
  </si>
  <si>
    <t>5.Administración pública y presupuesto.</t>
  </si>
  <si>
    <t>1.Realizar actividades de apoyo en lo de su competencia a los planes, programas y proyectos que se requieran para el desarrollo de las funciones de las dependencias del Ministerio.</t>
  </si>
  <si>
    <t>3.	Asesorar la optimización constante de los procesos y la implementación de mejores prácticas en la dependencia y los grupos que hacen parte de esta, de acuerdo con las directrices impartidas.</t>
  </si>
  <si>
    <t>6.	Recolectar, procesar y analizar la información que requiera el despacho para la toma de decisiones de acuerdo con las directrices impartidas.</t>
  </si>
  <si>
    <t>4.	Planeación estratégica</t>
  </si>
  <si>
    <t>Título profesional en el Núcleo Básico del Conocimiento en Economía, Administración y Contaduria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</si>
  <si>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Asesorar y aportar conocimientos en los asuntos jurídicos del Ministerio de Cultura, para garantizar el cumplimiento de los requerimientos legales y técnico-jurídicos propios de la gestión del Ministerio, así como preparar oportunamente los proyectos de respuesta a derechos de petición y consultas, y en especial ejercer la defensa judicial de la entidad, cuando se requiera.</t>
  </si>
  <si>
    <t>2.      Representar judicial y extrajudicialmente al Ministerio de Cultura ante cualquier autoridad, previo el otorgamiento del respectivo poder por parte del Ministerio.</t>
  </si>
  <si>
    <t>3.      Preparar la defensa judicial y extrajudicial del Ministerio de conformidad con las normas vigentes aplicables al caso y con la situación fáctica existente en la entidad.</t>
  </si>
  <si>
    <t>4.      Estudiar y emitir conceptos sobre asuntos jurídicos en materia cultural relacionados con las funciones a cargo del Ministerio de Cultura.</t>
  </si>
  <si>
    <t xml:space="preserve">5.      Elaborar, estudiar y conceptuar sobre los proyectos, decretos, resoluciones y demás actos administrativos en materia cultural que deba expedir o proponer el Ministerio y que sean sometidos a su consideración. </t>
  </si>
  <si>
    <t>6.      Resolver las consultas formuladas por los organismos públicos y privados, así como los usuarios y particulares, de conformidad con las normas que rigen los servicios y funciones del Ministerio, y las aplicables en la materia.</t>
  </si>
  <si>
    <t>7.      Implementar y desarrollar la jurisdicción coactiva para el cobro de las acreencias a favor del Ministerio.</t>
  </si>
  <si>
    <t>8.      Preparar y presentar los proyectos de reglamentación en materia cultural, necesarios para el debido cumplimiento de las funciones a cargo del Ministerio, velando por su compatibilidad con las normas vigentes.</t>
  </si>
  <si>
    <t>9.     Asesorar jurídicamente a las Dependencias, Unidades Administrativas Especiales y Entidades adscritas al Ministerio de Cultura en la implementación de los programas y proyectos que se requieran para el desarrollo de las políticas culturales.</t>
  </si>
  <si>
    <t>11.    Las demás que le sean asignadas por la autoridad competente, de acuerdo con el área de desempeño y la naturaleza del empleo.</t>
  </si>
  <si>
    <t>Aportar elementos conceptuales y metodológicos para la formulación, seguimiento e implementación de políticas del ecosistema audiovisual, cinematográfico, sonoro, de medios interactivos y de cultura digital, que impulsen el desarrollo de agentes, sectores e industrias, y la cultura audiovisual y sonora en sus diferentes componentes: creación, producción, formación, distribución, circulación y preservación.</t>
  </si>
  <si>
    <t>1.	Brindar asesoría a la Dirección en la formulación, coordinación y ejecución de las políticas, planes, programas y proyectos del ecosistema audiovisual, sonoro, cinematográfico y de medios interactivos encaminadas a impulsar y consolidar los procesos y estrategias de comunicación, producción y formación, del ecosistema.</t>
  </si>
  <si>
    <t>2.	Asesorar el diseño conceptual y metodológico, ejecución, seguimiento y evaluación de las estrategias para promover la creación y producción de contenidos audiovisuales, sonoros, cinematográficos y de medios interactivos.</t>
  </si>
  <si>
    <t>3.	Asesorar el diseño conceptual y metodológico, ejecución, seguimiento y evaluación de la oferta institucional para la creación, formación, investigación y circulación de agentes, contenidos, procesos y proyectos audiovisuales, sonoros, cinematográficos y de medios interactivos.</t>
  </si>
  <si>
    <t>4.	Asesorar el diseño conceptual y metodológico, ejecución, seguimiento y evaluación de las estrategias de formación para el fortalecimiento de habilidades creativas y capacidades sectoriales de los agentes del ecosistema audiovisual, sonoro, cinematográfico y de medios interactivos.</t>
  </si>
  <si>
    <t>5.	Diseñar estrategias de articulación interinstitucional con el sector público y privado, y organismos de carácter nacional e internacional, privados y públicos, tendientes a promover la formulación y desarrollo de proyectos para fortalecer el ecosistema audiovisual, sonoro, cinematográfico y de medios interactivos.</t>
  </si>
  <si>
    <t>6.	Realizar actividades necesarias para promover, impulsar y coordinar, con instituciones públicas, privadas, territoriales, nacionales e internacionales; alianzas estratégicas, de coproducción y cofinanciación para fortalecer los sectores de interés del ecosistema audiovisual, sonoro, cinematográfico y de medios interactivos.</t>
  </si>
  <si>
    <t xml:space="preserve">7.	Asesorar el diseño de estrategias de fortalecimiento del sector de la comunicación y la cultura digital, y apoyar a la gestión y coordinación de estrategias de apoyo a los agentes para la organización local y regional. </t>
  </si>
  <si>
    <t>8.	Fomentar el reconocimiento y apropiación de las nuevas tecnologías de la información y las comunicaciones como herramienta fundamental para la construcción, participación e inclusión ciudadana en los procesos culturales y el desarrollo de la industria de contenidos en entornos digitales.</t>
  </si>
  <si>
    <t>9.	Impulsar investigaciones y procesos que aporten a la generación de conocimiento en el ecosistema audiovisual, sonoro, cinematográfico y de medios interactivos.</t>
  </si>
  <si>
    <t xml:space="preserve">10.	Asesorar la formulación de estrategias, planes, programas y proyectos de cultura digital, televisión, radio y medios digitales públicos orientados al ejercicio de la ciudadanía, la participación, la cultura democrática, el reconocimiento de la diversidad. </t>
  </si>
  <si>
    <t>11.	Diseñar estrategias que fomenten la generación de contenidos culturales de calidad y aporten a la mejora e innovación en los procesos de creación y producción de contenidos del ecosistema mediático, considerando aspectos conceptuales, técnicos y de gestión.</t>
  </si>
  <si>
    <t xml:space="preserve">12.	Asesorar a los sistemas y medios públicos televisivos y radiales nacionales, regionales, locales y comunitarios, y las plataformas digitales, en el diseño e implementación de estrategias para el fortalecimiento de la programación cultural. </t>
  </si>
  <si>
    <t>13.	Preparar y presentar los informes sobre las actividades desarrolladas, con la oportunidad y periodicidad requeridas.</t>
  </si>
  <si>
    <t>14.	Las demás que le sean asignadas por la autoridad competente, de acuerdo con el área de desempeño y la naturaleza del empleo.</t>
  </si>
  <si>
    <t xml:space="preserve">1. Ley General de Cultura y Decretos Reglamentarios. </t>
  </si>
  <si>
    <t xml:space="preserve">2.	Legislación del cine, el audiovisual, lo sonoro y de radios. </t>
  </si>
  <si>
    <t>3.	Realización y producción audiovisual, sonora y de medios interactivos.</t>
  </si>
  <si>
    <t>4.	Metodología para la presentación técnica de proyectos audiovisuales.</t>
  </si>
  <si>
    <t>5.	Propiedad intelectual, legislación cultural y cinematográfica.</t>
  </si>
  <si>
    <t>Título Profesional en las disciplinas académicas del núcleo básico de conocimiento en:  Administración; Economía; Artes Plásticas Visuales y Afines; Publicidad y Afines; Ciencia Política, Relaciones Internacionales; Comunicación Social, Periodismo y Afines.</t>
  </si>
  <si>
    <t>Brindar asesoría y gestionar las actividades necesarias para el fortalecimiento y desarrollo integral de los procesos de comunicación, producción, formación, la cultura digital y los medios que constituyen el ecosistema audiovisual, sonoro, cinematográfico y de medios interactivos.</t>
  </si>
  <si>
    <t>1.	Brindar asesoría a la Dirección en la formulación, coordinación y ejecución de las políticas, planes, programas y proyectos del ecosistema audiovisual, sonoro, cinematográfico y de medios interactivos encaminadas a impulsar y consolidar los procesos y estrategias de comunicación, producción y formación, del ecosistema</t>
  </si>
  <si>
    <t>3.	Asesorar el diseño conceptual y metodológico, ejecución, seguimiento y evaluación de la oferta institucional para la creación, formación, investigación y circulación de contenidos, procesos y proyectos audiovisuales, sonoros, cinematográficos y de medios interactivos.agentes,</t>
  </si>
  <si>
    <t>1.Ley General de Cultura y Decretos Reglamentarios</t>
  </si>
  <si>
    <t>2.Reglamentación de radio, televisión, medios interactivos y nuevas tecnologías.</t>
  </si>
  <si>
    <t xml:space="preserve">3.Medios de comunicación. </t>
  </si>
  <si>
    <t>4.Formulación y evaluación de proyectos de comunicación y políticas públicas</t>
  </si>
  <si>
    <t>5.Producción, ejecutiva de proyectos mediáticos en el campo cultural.</t>
  </si>
  <si>
    <t>3.    Diseñar la metodología para la planeación estratégica o cualquier otro instrumento de apoyo para la gerencia de los planes y proyectos del Ministerio y de sus entidades adscritas y vinculadas.</t>
  </si>
  <si>
    <t>4.    Liderar en coordinación con las diferentes dependencias, la formulación y actualización de los manuales de procedimientos, con la finalidad de racionalizar la gestión y los recursos del organismo.</t>
  </si>
  <si>
    <t>5.    Coordinar los planes y programas de la entidad con los otros organismos del sector administrativo.</t>
  </si>
  <si>
    <t>6.    Asesorar a las dependencias del Ministerio en la ejecución de planes, programas y proyectos institucionales y en los procesos de planeación y programación.</t>
  </si>
  <si>
    <t>7.    Asesorar en el diseño de los indicadores para el seguimiento de los planes en general, los programas y proyectos del Ministerio y del sector administrativo.</t>
  </si>
  <si>
    <t>9.    Presentar a consideración de los organismos competentes, los planes y presupuestos del sector, una vez aprobados por el Ministro, para que sean incorporados al Plan Nacional de Desarrollo y al Presupuesto General de la Nación.</t>
  </si>
  <si>
    <t>12. Asesorar al Ministro y a las demás dependencias, en el diseño y en la formulación de planes y/o programas que se requieren para el funcionamiento del Sistema Nacional de Información Cultural – SINIC –.</t>
  </si>
  <si>
    <t>Despacho del Ministro - Oficina de Control Interno</t>
  </si>
  <si>
    <t>Realizar acompañamiento y asesoría, evaluación y seguimiento, en desarrollo del rol de las oficinas de Control Interno, al Sistema de Control Interno y Sistema de Gestión de Calidad, para contribuir con el mejoramiento continuo de los procesos, y al cumplimiento de la misión y objetivos institucionales del Ministerio.</t>
  </si>
  <si>
    <t>1.   Evaluar los mapas de riesgos con miras a establecer acciones efectivas, para minimizar los riesgos en los procesos.</t>
  </si>
  <si>
    <t>2.   Realizar actividades profesionales relacionadas con la evaluación y seguimiento del Sistema de Control Interno Institucional.</t>
  </si>
  <si>
    <t xml:space="preserve">3.   Realizar auditorías al Sistema de Gestión de Calidad S.G.C., en coordinación y con el apoyo del equipo de auditores conformado en la entidad. </t>
  </si>
  <si>
    <t>4.   Efectuar el seguimiento y evaluación de las políticas, planes, programas y proyectos desarrollados por las diferentes áreas del Ministerio en cumplimiento de los requerimientos legales en materia de control interno.</t>
  </si>
  <si>
    <t>5.   Desarrollar actividades para el fomento de la cultura de autocontrol en los funcionarios de la entidad.</t>
  </si>
  <si>
    <t>6.   Presentar y preparar los informes y respuestas requeridos por entes externos y organismos de control, en coordinación con las demás dependencias del Ministerio.</t>
  </si>
  <si>
    <t>Aporte técnico-profesional</t>
  </si>
  <si>
    <t>Gestión de procedimientos</t>
  </si>
  <si>
    <t>Instrumentación de decisiones</t>
  </si>
  <si>
    <t>Título Profesional en las disciplinas académicas del núcleo básico de conocimiento en:  Derecho; Administración; Economía; Contaduría Pública; Ciencia Política, Relaciones Internacionales; Psicología; Sociología, Trabajo Social y Afines; Ingeniería de Sistemas, Telemática y Afines; Ingeniería Industrial y Afines.</t>
  </si>
  <si>
    <t>Título Profesional en las disciplinas académicas del núcleo básico de conocimiento en: Derecho; Administración; Economía; Contaduría Pública; Ciencia Política, Relaciones Internacionales; Psicología; Sociología, Trabajo Social y Afines; Ingeniería de Sistemas, Telemática y Afines; Ingeniería Industrial y Afines.</t>
  </si>
  <si>
    <t>Realizar actividades profesionales que permitan preservar y responder por la información sistematizada del Ministerio, suministrando las herramientas necesarias (programas y soporte técnico) para garantizar un eficiente manejo; y velar porque los diferentes usuarios puedan acceder oportuna y rápidamente a dicha información..</t>
  </si>
  <si>
    <t>4. Digitalización de información.</t>
  </si>
  <si>
    <t>1.	Realizar las actividades necesarias para la formulación, coordinación, ejecución, seguimiento y evaluación a los procesos relacionados con los temas administrativos y de planeación requeridos para garantizar el cumplimiento de la misión de la Dirección, desarrollando procesos relacionados con financiera, presupuestos, contratación, gestión humana, recursos físicos, planeación, sistemas de gestión y calidad.</t>
  </si>
  <si>
    <t>2.	Brindar asistencia profesional para el diseño e implementación de teorías y técnicas administrativas que optimicen los resultados de las labores de la dependencia.</t>
  </si>
  <si>
    <t>3.	Diseñar e implementar mecanismos de medición, seguimiento, evaluación y mejoramiento de planes, programas y proyectos adelantados por las diferentes instancias del Ministerio de Cultura y relacionados con la dependencia asignada.</t>
  </si>
  <si>
    <t>4.	Realizar actividades necesarias para la formulación, coordinación, ejecución, seguimiento y evaluación a los procesos relacionados con la emisión de conceptos en lo de su competencia para la toma de decisiones relacionadas con la adopción, ejecución y control de los programas y proyectos a cargo de la dependencia</t>
  </si>
  <si>
    <t>5.	Brindar asistencia profesional, orientar y liderar los procesos de gestión de calidad de la dependencia.</t>
  </si>
  <si>
    <t>3.Modelo Integrado de Gestión-MIPG</t>
  </si>
  <si>
    <t>Con Personal a Cargo</t>
  </si>
  <si>
    <t>1.	Brindar asistencia profesional en la formulación, coordinación y ejecución de las políticas cinematográficas encaminadas a impulsar y consolidar el desarrollo de la industria cinematográfica nacional.</t>
  </si>
  <si>
    <t>2.	Aportar elementos teóricos, técnicos y metodológicos en la planeación, ejecución, evaluación y control de estrategias que promuevan la circulación de la producción cinematográfica, especialmente colombiana y extranjera con méritos culturales.</t>
  </si>
  <si>
    <t>3.	Realizar actividades necesarias para la ejecución, desarrollo, seguimiento y evaluación a los procesos relacionados con el fortalecimiento de la gestión de muestras y festivales de cine y audiovisual en Colombia.</t>
  </si>
  <si>
    <t>4.	Realizar actividades necesarias para la ejecución, desarrollo, seguimiento, difusión y evaluación de los planes, programas y proyectos de contenidos cinematográficos y audiovisuales a través de nuevas plataformas.</t>
  </si>
  <si>
    <t xml:space="preserve">5.	Aportar elementos conceptuales y metodológicos en el diseño y ejecución de los procesos para el otorgamiento de estímulos a la circulación de contenidos cinematográficos y audiovisuales colombianos o extranjeros de especial mérito cultural. </t>
  </si>
  <si>
    <t>6.	Apoyar la implementación, desarrollo y evaluación los planes, programas y proyectos relacionados con la formación de públicos y realizar la evaluación a los proyectos que participan del programa.</t>
  </si>
  <si>
    <t>7.	Brindar asistencia profesional en la coordinación administrativa y ejecución del presupuesto destinado a los programas y proyectos nacionales e internacionales de la Dirección.</t>
  </si>
  <si>
    <t>1.	Historia del Cine.</t>
  </si>
  <si>
    <t>2.Diseño de programas y proyectos de circulación para el sector cinematográfico.</t>
  </si>
  <si>
    <t>3.	Legislación cinematográfica, política cultural y propiedad intelectual.</t>
  </si>
  <si>
    <t>4.	Diseño de programas y proyectos de apropiación social de contenidos cinematográficos y audiovisuales.</t>
  </si>
  <si>
    <t>5.	Propiedad intelectual de obras cinematográficas y audiovisuales.</t>
  </si>
  <si>
    <t>Realizar actividades profesionales orientadas al desarrollo integral de la actividad audiovisual, sonora, cinematográfica y de medios interactivos, en los campos de política, legislación, producción, gestión y sistematización de la información e investigación.</t>
  </si>
  <si>
    <t>1.	Brindar asistencia profesional en la formulación, coordinación y ejecución de las políticas del ecosistema audiovisual, sonoro, cinematográfico y de medios interactivos encaminadas a impulsar y consolidar el desarrollo del ecosistema en entornos tradicionales y/o digitales.</t>
  </si>
  <si>
    <t>2.	Realizar actividades de diseño conceptual y metodológico, ejecución, seguimiento y evaluación de los procesos y/o trámites normativos y legislativos relativos al ecosistema audiovisual, sonoro, cinematográfico y de medios interactivos en entornos tradicionales y/o digitales.</t>
  </si>
  <si>
    <t>3.	Aportar elementos teóricos y técnicos en la planeación, ejecución, evaluación y control de estrategias que promuevan la producción de proyectos audiovisuales, sonoros, cinematográficos y de medios interactivos, nacionales, así como de la gestión internacional.</t>
  </si>
  <si>
    <t>4.	Aportar elementos conceptuales y metodológicos en el diseño y ejecución de los procesos para el otorgamiento de estímulos a la creación, producción y difusión de proyectos audiovisuales, sonoros, cinematográficos y de medios interactivos, de producción y coproducción colombiana.</t>
  </si>
  <si>
    <t>5.Realizar actividades de formulación, coordinación, ejecución, seguimiento y evaluación a los procesos relacionados con los análisis estadísticos necesarios para orientar la toma de decisiones en la definición de políticas, así como para tener las bases para la presentación de la situación del ecosistema audiovisual, sonoro, cinematográfico y de medios interactivos en los diferentes espacios que lo requiera.</t>
  </si>
  <si>
    <t>6.	Realizar las actividades necesarias para la ejecución, desarrollo y seguimiento de la certificación de obras cinematográficas nacionales.</t>
  </si>
  <si>
    <t>6.	Realizar las actividades necesarias para la ejecución, desarrollo y seguimiento de los beneficios tributarios.</t>
  </si>
  <si>
    <t>7.	Realizar actividades necesarias para la formulación, coordinación, ejecución, seguimiento y evaluación a los procesos relacionados con el funcionamiento del SIREC (Sistema de Información y Registro Cinematográfico) y de los aplicativos de producto y Proyecto Nacional, así como los demás que se desarrollen en el marco de las funciones del ecosistema audiovisual, sonoro, cinematográfico y de medios interactivos.</t>
  </si>
  <si>
    <t>8.	Realizar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</si>
  <si>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2.Realización y producción audiovisual.</t>
  </si>
  <si>
    <t>3.Diseño de políticas, programas y proyectos.</t>
  </si>
  <si>
    <t>4.Legislación y políticas cinematográficas del orden nacional e internacional</t>
  </si>
  <si>
    <t>Título Profesional en las disciplinas académicas del núcleo básico de conocimiento en: Artes Plásticas, Visuales y Afines; Comunicación Social, Periodismo y Afines.</t>
  </si>
  <si>
    <t>Museo Nacional</t>
  </si>
  <si>
    <t>1.	Brindar asistencia profesional en la formulación, coordinación y ejecución de acciones para la organización del sector cinematográfico nacional.</t>
  </si>
  <si>
    <t>2.	Aportar elementos teóricos, técnicos y metodológicos en la planeación, ejecución, evaluación y control de estrategias que promuevan la coproducción de proyectos cinematográficos nacionales y la presencia de producciones extranjeras en el país, al igual que la gestión de las empresas cinematográficas.</t>
  </si>
  <si>
    <t>3.	Aportar elementos técnicos y metodológicos en el diseño y ejecución de los procesos para el otorgamiento de estímulos a la creación, producción y difusión de proyectos de producción y coproducción colombiana.</t>
  </si>
  <si>
    <t>4.	Orientar a los productores y realizadores acerca de las estrategias para la búsqueda de recursos para coproducciones, gestión de espacios comerciales y de acceso a los mercados nacionales e internacionales, con miras a obtener recursos para las coproducciones nacionales.</t>
  </si>
  <si>
    <t>5.	Brindar asistencia profesional a la Dirección en las actividades relacionadas con el Programa Ibermedia: difundir la convocatoria del Programa; acompañar al sector para acceder a los estímulos de ella; coordinar y hacer seguimiento de los acuerdos y responsabilidades que debe asumir el país en el desarrollo del Programa; coordinar administrativamente el pago de los aportes al Fondo Ibermedia y de la cuota a la CAACI.</t>
  </si>
  <si>
    <t>6.	Brindar asistencia profesional a la Dirección en el apoyo y seguimiento a los acuerdos internacionales en materia cinematográfica.</t>
  </si>
  <si>
    <t>7.	Diseñar y orientar programas y proyectos encaminados a promocionar y divulgar las producciones y coproducciones nacionales.</t>
  </si>
  <si>
    <t>8.	Brindar asistencia profesional a la Dirección en el análisis del sistema de indicadores sobre la actividad cinematográfica (producción, distribución y exhibición), y de las herramientas para promover la actividad del sector (financiación, gestión, mecanismos de ley).</t>
  </si>
  <si>
    <t>9.	Orientar el trabajo relacionado con las tareas generadas en la relación de la Dirección con la Oficina de Planeación del Ministerio y el DNP.</t>
  </si>
  <si>
    <t>10.	Preparar y presentar los informes sobre las actividades desarrolladas, con la oportunidad y periodicidad requeridas.</t>
  </si>
  <si>
    <t>11.	Las demás que le sean asignadas por la autoridad competente, de acuerdo con el área de desempeño y la naturaleza del empleo.</t>
  </si>
  <si>
    <t>3.Diseño y Comunicación Visual.</t>
  </si>
  <si>
    <t>4.Mercados nacionales e internacionales para la distribución de cine.</t>
  </si>
  <si>
    <t>5.Conocimiento de legislación cinematográfica.</t>
  </si>
  <si>
    <t>6.Conocimiento de las estrategias y tipos de contratación para las coproducciones internacionales.</t>
  </si>
  <si>
    <t>7.Fondos nacionales e internacionales para la realización de cine independiente.</t>
  </si>
  <si>
    <t>8.Herramientas sistematizadas para procesamiento de textos, bases de datos, hojas de cálculo y presentaciones.</t>
  </si>
  <si>
    <t>2.	Contribuir en la elaboración, seguimiento, evaluación y difusión de proyectos de circulación de contenidos audiovisuales y cinematográficos nacionales y/o internacionales de especial mérito cultural.</t>
  </si>
  <si>
    <t>3.	Desarrollar, ejecutar, hacer seguimiento y sistematizar la información del Portafolio de Convocatorias del Ministerio de Cultura.</t>
  </si>
  <si>
    <t>4.	Diseñar y coordinar la producción de materiales pedagógicos tendientes a promover los procesos de formación de públicos y acompañar su publicación, así como realizar el enlace con la dependencia de encargada de las funciones de divulgación y prensa del Ministerio de Cultura.</t>
  </si>
  <si>
    <t>5.	Contribuir en la elaboración, ejecución, seguimiento y sistematización de la información de proyectos de circulación de contenidos audiovisuales y cinematográficos nacionales y/o internacionales de especial mérito cultural, a través del apoyo a festivales y muestras cinematográficas y audiovisuales de cortos, largos y documentales.</t>
  </si>
  <si>
    <t>6.	Aportar elementos en materia técnica, metodológica y conceptual a las entidades que adelantan actividades de formación de públicos en el país, así como a las que realizan circulación alterna de contenidos audiovisuales y cinematográficos nacionales e internacionales.</t>
  </si>
  <si>
    <t>7.	Promover eventos de formación relacionados con la crítica cinematográfica en asocio con entidades de orden nacional e internacional.</t>
  </si>
  <si>
    <t>8.	Contribuir con la realización conceptual de las publicaciones e investigaciones concernientes al sector cinematográfico, en cualquier medio de circulación.</t>
  </si>
  <si>
    <t>9.	Brindar asistencia profesional en la coordinación administrativa y ejecución del presupuesto destinado a los programas y proyectos nacionales e internacionales de la Dirección, enfocados a la circulación y formación de públicos.</t>
  </si>
  <si>
    <t>1.	Diseño, implementación y manejo administrativo de proyectos y procesos de circulación de contenidos audiovisuales y cinematográficos, formación de públicos.</t>
  </si>
  <si>
    <t>2.	Gestión Cultural, circulación de contenidos audiovisuales y cinematográficos.</t>
  </si>
  <si>
    <t>3.	Historia del cine y el audiovisual colombiano e internacional.</t>
  </si>
  <si>
    <t>4.	Política cultural, Legislación cinematográfica y propiedad Intelectual.</t>
  </si>
  <si>
    <t>5.	Conocimientos de nuevas tecnologías para la circulación de contenidos audiovisuales y cinematográficos.</t>
  </si>
  <si>
    <t>Realizar actividades profesionales orientadas a la gestión y desarrollo integral del ecosistema audiovisual, sonoro, cinematográfico y de medios interactivos, para la consolidación del sector en los campos de salvaguardia del patrimonio y la memoria, circulación, distribución, exhibición, promoción, apropiación y desarrollo de audiencias, documentación, investigación, acceso y gestión de la información y legislación del ecosistema, en entornos tradicionales y/o digitales.</t>
  </si>
  <si>
    <t>1.	Brindar asistencia profesional en la formulación, coordinación y ejecución de las políticas del patrimonio y la memoria del ecosistema audiovisual, sonoro, cinematográfico y de medios interactivos encaminadas a impulsar y consolidar el desarrollo del ecosistema en entornos tradicionales y/o digitales</t>
  </si>
  <si>
    <t>2.	Realizar actividades de diseño conceptual y metodológico, ejecución, seguimiento y evaluación de los procesos y/o trámites normativos y legislativos relativos al patrimonio y a la memoria del ecosistema audiovisual, sonoro, cinematográfico y de medios interactivos en entornos tradicionales y/o digitales.</t>
  </si>
  <si>
    <t>3.	Realizar actividades de formulación, coordinación, ejecución, seguimiento y evaluación a los procesos relacionados con la valoración, salvaguardia, protección, conservación y preservación del patrimonio y la memoria del ecosistema audiovisual, sonoro, cinematográfico y de medios interactivos, así como de la producción relacionada con archivo del sector en entornos tradicionales y/o digitales.</t>
  </si>
  <si>
    <t>4.	Realizar actividades necesarias para la formulación, coordinación, ejecución, seguimiento y evaluación de los procesos relacionados con la circulación, distribución, exhibición, promoción, divulgación, apropiación y desarrollo de audiencias del patrimonio y la memoria del ecosistema audiovisual, sonoro, cinematográfico y de medios interactivos en entornos tradicionales y/o digitales.</t>
  </si>
  <si>
    <t>5.	Realizar actividades necesarias para la formulación, coordinación, ejecución, seguimiento y evaluación de los procesos relacionados con la documentación, investigación, acceso y gestión de contenidos e información del patrimonio y la memoria del ecosistema audiovisual, sonoro, cinematográfico y de medios interactivos en entornos tradicionales y/o digitales.</t>
  </si>
  <si>
    <t>6.	Realizar actividades de diseño conceptual y metodológico, ejecución, seguimiento y evaluación de los procesos para la divulgación, publicación y difusión de investigaciones sobre el patrimonio y la memoria del ecosistema audiovisual, sonoro, cinematográfico y de medios interactivos en entornos tradicionales y/o digitales.</t>
  </si>
  <si>
    <t>7.	Aportar en el fortalecimiento de los agentes, las actividades y los bienes y servicios del ecosistema audiovisual, sonoro, cinematográfico y de medios interactivos en entornos tradicionales y/o digitales.</t>
  </si>
  <si>
    <t>8.	Apoyar y acompañar otros procesos y actividades específicas relacionadas con la circulación, distribución, exhibición, promoción, apropiación y desarrollo de audiencias del ecosistema audiovisual, sonoro, cinematográfico y de medios interactivos en entornos tradicionales y/o digitales.</t>
  </si>
  <si>
    <t>9.	Realizar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</si>
  <si>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10.	Coordinar las actividades relacionadas con el Depósito Legal de Obras de producción y coproducción del ecosistema audiovisual, sonoro, cinematográfico y de medios interactivos.</t>
  </si>
  <si>
    <t>1.	Realización, producción, patrimonio y circulación audiovisual, sonora y de medios interactivos en medios tradicionales y/o digitales.</t>
  </si>
  <si>
    <t>2.	Legislación, políticas y medidas del orden nacional e internacional relacionadas con la preservación, conservación y divulgación del patrimonio del ecosistema audiovisual, sonoro, cinematográfico y de medios interactivos en medios tradicionales y/o digitales.</t>
  </si>
  <si>
    <t>3.	Gestión de los archivos y de documentación del ecosistema audiovisual, sonoro, cinematográfico y de medios interactivos en medios tradicionales y/o digitales.</t>
  </si>
  <si>
    <t>4.	Legislación, políticas y medidas sobre propiedad intelectual en el ámbito audiovisual, sonoro y de medios interactivos de carácter nacional e internacional en medios tradicionales y/o digitales.</t>
  </si>
  <si>
    <t>5.	Legislación y políticas del orden nacional e internacional relacionadas con las industrias culturales y creativas, así como con el ecosistema audiovisual, sonoro, cinematográfico y de medios interactivos en medios tradicionales y/o digitales.</t>
  </si>
  <si>
    <t>6.	Legislación, políticas y medidas del orden nacional e internacional relacionadas con la circulación, distribución, exhibición, acceso, apropiación y desarrollo de audiencias del ecosistema audiovisual, sonoro y de medios interactivos en medios tradicionales y/o digitales.</t>
  </si>
  <si>
    <t>1.	Aportar elementos conceptuales y técnicos en el diseño de estrategias que orienten el desarrollo de los contenidos culturales y promuevan la circulación y el diálogo de las producciones de la televisión cultural a nivel internacional, nacional, regional y local, estableciendo vínculos con las entidades públicas y privadas que se requieran.</t>
  </si>
  <si>
    <t>2.	Proponer criterios en los que deban enmarcarse las producciones audiovisuales y escritas para ser reconocidas dentro de las ofertas del Ministerio.</t>
  </si>
  <si>
    <t>3.	Aportar al diseño de planes, programas y proyectos audiovisuales en materia cultural, que contribuyan al ejercicio cotidiano de una cultura democrática y al reconocimiento de la multiculturalidad del país a través de los medios.</t>
  </si>
  <si>
    <t>4.	Aportar al diseño de estrategias para la formación y el mejoramiento de las capacidades de los creadores de contenidos del sector audiovisual y de contenidos digitales.</t>
  </si>
  <si>
    <t>5.	Identificar las temáticas o campos de la comunicación/cultura, del sector audiovisual y de los medios digitales sobre los cuales se deba desarrollar procesos de investigación.</t>
  </si>
  <si>
    <t>6.	Apoyar y desarrollar la coproducción y cofinanciación de programas y proyectos mediáticos a nivel local, regional, nacional e internacional.</t>
  </si>
  <si>
    <t>7.	Apoyar el desarrollo de la gestión de recursos para garantizar el desarrollo y sostenibilidad de los proyectos.</t>
  </si>
  <si>
    <t>8.	Hacer seguimiento al estado de conservación del patrimonio audiovisual de la Dirección de Comunicaciones.</t>
  </si>
  <si>
    <t>2.Sector audiovisual público y privado.</t>
  </si>
  <si>
    <t>3.Producción de televisión, elaboración de presupuestos, diseño y escritura de proyectos audiovisuales.</t>
  </si>
  <si>
    <t>4.Manejo de metodologías de investigación para medios audiovisuales.</t>
  </si>
  <si>
    <t>1.     Participar en la formulación, diseño y  definición de servicios que fomenten la lectura y apropiación del patrimonio bibliográfico y documental, aportando elementos teóricos y conceptuales, a la coordinación del Grupo de Colecciones y Servicios de la Unidad Administrativa Especial Biblioteca Nacional.</t>
  </si>
  <si>
    <t>2.     Proyectar, desarrollar y recomendar acciones para lograr un mayor conocimiento y uso de las colecciones literarias  en sus diferentes formatos de la Unidad Administrativa Especial Biblioteca Nacional.</t>
  </si>
  <si>
    <t>3.     Proponer y diseñar estrategias, acciones y proyectos para la implementación, desarrollo y divulgación de servicios que fomenten la lectura, uso  y apropiación del patrimonio bibliográfico y documental.</t>
  </si>
  <si>
    <t>4.     Proponer  y desarrollar estudios e investigaciones  en torno a las prácticas lectoras de los usuarios reales y potenciales de la Unidad Administrativa Especial Biblioteca Nacional.</t>
  </si>
  <si>
    <t>5.     Brindar asistencia profesional especializada a las consultas de los usuarios e investigadores sobre promoción y fomento a la lectura del patrimonio bibliográfico y documental.</t>
  </si>
  <si>
    <t>6.     Proponer, diseñar y desarrollar metodologías para actividades y servicios demostrativos relacionados con la promoción de lectura del patrimonio bibliográfico y documental  en los  espacios de la Biblioteca Nacional (tradicionales y alternativos).</t>
  </si>
  <si>
    <t>7.     Diseñar y desarrollar metodologías para actividades y servicios demostrativos relacionados con la promoción de lectura en espacios tradicionales y alternativos.</t>
  </si>
  <si>
    <t>8.   Participar en representación del Ministerio, en las reuniones, consejos o comités de carácter oficial cuando sea convocado o delegado por la autoridad competente.</t>
  </si>
  <si>
    <t>Realizar las actividades profesionales requeridas para la adecuada gestión del Grupo de Comisiones y Viáticos del Ministerio de Cultura.</t>
  </si>
  <si>
    <t>1. Consolidar la información referente a los planes de viajes de cada dependencia para aprobación del Ordenador del Gasto.</t>
  </si>
  <si>
    <t>2. Realizar el control y Supervisión presupuestal del contrato de tiquetes.</t>
  </si>
  <si>
    <t>3. Revisar la facturación del contrato vigente de tiquetes con sus respectivos soportes para aprobación y pago por parte del Ordenador del Gasto.</t>
  </si>
  <si>
    <t>4. Realizar el seguimiento de los recursos asignados mediante CDPS a cada dependencia para garantizar la adecuada programación y disponibilidad de recursos.</t>
  </si>
  <si>
    <t>5. Realizar los reportes en el aplicativo de Comisiones del plan mensual de programaciones efectuados por cada dependencia, para aprobación por parte del Ordenador del Gasto.</t>
  </si>
  <si>
    <t>6. Realizar seguimiento a la tabla de valores de los transportes terrestres y fluviales que se registren en las comisiones y gastos de desplazamiento que lo necesiten.</t>
  </si>
  <si>
    <t>7. Expedir los actos administrativos y formatos de gastos de desplazamiento establecidos para conferir comisiones de servicios y desplazamientos al interior del país de los funcionarios y contratistas del Ministerio de Cultura de acuerdo con la normatividad vigente.</t>
  </si>
  <si>
    <t>8.Recibir las solicitudes de comisiones y desplazamientos al exterior del país de los funcionarios y contratistas del Ministerio de Cultura y apoyar en el trámite de validación y aprobación.</t>
  </si>
  <si>
    <t>9.Proyectar los actos administrativos y formatos establecidos para autorizar los viajes y ordenar el pago de viáticos y gastos de desplazamiento, al personal que presta sus servicios en el Ministerio de Cultura.</t>
  </si>
  <si>
    <t>10.Realizar el trámite para reconocer el pago por concepto de viáticos y gastos de viajes a funcionarios y contratistas del Ministerio de Cultura, previa autorización del Ordenador de Gasto.</t>
  </si>
  <si>
    <t>11.Realizar el seguimiento a las legalizaciones de los actos administrativos y documentación necesaria para legalizar la respectiva comisión o gastos de desplazamiento, tanto al interior del país como al exterior.</t>
  </si>
  <si>
    <t>12.Efectuar el control y seguimiento de los tiquetes que se expidan en virtud de las autorizaciones de viaje y comisiones conferidas.</t>
  </si>
  <si>
    <t>13.Participar activamente en el Proceso de Adquisición de Bienes y Servicios en las etapas pre-contractual, de ejecución y post-contractual en lo que se refiere a los requerimientos que garanticen los servicios y el buen funcionamiento del grupo.</t>
  </si>
  <si>
    <t>14.Preparar los informes mensuales (Legalizaciones pendientes – Reintegros pendientes y demás que requiere el Ordenador del Gasto).</t>
  </si>
  <si>
    <t>15.Preparar y tramitar oficios o correos electrónicos para que los funcionarios como los contratistas cuando presenten mora en la legalización como en reintegros, estén al día.</t>
  </si>
  <si>
    <t>16.Preparar las respuestas a los requerimientos que se presenten sobre temas relacionados con las funciones del Grupo.</t>
  </si>
  <si>
    <t>17.Las demás que le asigne el Ordenador del Gasto, acorde con la naturaleza del grupo.</t>
  </si>
  <si>
    <t>2.     Manejo de información contable, tributaria, presupuestal y administrativa.</t>
  </si>
  <si>
    <t>Realizar actividades profesionales orientadas al fortalecimiento de la creación, producción y gestión de la información y del conocimiento, para el desarrollo integral del ecosistema audiovisual, cinematográfico y de medios interactivos.</t>
  </si>
  <si>
    <t>1.Brindar asistencia profesional en la formulación, coordinación y ejecución de las políticas encaminadas a impulsar y consolidar el desarrollo del ecosistema audiovisual y cinematográfico y de medios interactivos.</t>
  </si>
  <si>
    <t>2.	Brindar asistencia profesional en el diseño y ejecución de los procesos para el otorgamiento de estímulos a la creación, producción y coproducción de proyectos audiovisuales, cinematográficos y de medios interactivos.</t>
  </si>
  <si>
    <t>3.Aportar elementos profesionales, técnicos y metodológicos en la revisión, análisis y respuestas a las solicitudes para el acceso a instrumentos y mecanismos de fomento a la producción y otras actividades de los agentes del ecosistema audiovisual, cinematográfico y de medios interactivos, de acuerdo con los marcos normativos y legales vigentes.</t>
  </si>
  <si>
    <t>4.Apoyar la generación de conocimiento sectorial a partir del análisis y procesamiento de información de diferentes fuentes y sistemas de información, tales como el SIREC, y de metodologías de trabajo sectorial e intersectorial.</t>
  </si>
  <si>
    <t>5.Brindar asistencia profesional en los procesos de articulación y fortalecimiento de los agentes del ecosistema audiovisual, cinematográfico y de medios interactivos, en los campos de la de la creación, producción y gestión de la información y del conocimiento</t>
  </si>
  <si>
    <t>6.	Realizar actividades necesarias para promover, impulsar y coordinar, con instituciones públicas, privadas, territoriales, nacionales e internacionales alianzas estratégicas y sinergias para fortalecer los sectores de interés del ecosistema audiovisual, sonoro, cinematográfico y de medios interactivos en entornos tradicionales y/o digitales.</t>
  </si>
  <si>
    <t>7.	Administrar, controlar, hacer seguimiento y evaluar el desarrollo de planes, programas, proyectos, procesos y actividades propias del área.</t>
  </si>
  <si>
    <t>8.	Apoyar el diseño, formulación y realización de diagnósticos, estudios y/o investigaciones tendientes al logro de los objetivos, planes y programas encaminadas a impulsar y consolidar el desarrollo del ecosistema audiovisual y cinematográfico y de medios interactivos.</t>
  </si>
  <si>
    <t>9.	Proponer e implantar procesos, procedimientos, métodos e instrumentos requeridos para mejorar la prestación de los servicios a su cargo.</t>
  </si>
  <si>
    <t>10.	Brindar asistencia profesional en los diferentes procesos y procedimientos de la Dirección, que le sean requeridos y/o asignados</t>
  </si>
  <si>
    <t>12.Las demás que le sean asignadas por la autoridad competente, de acuerdo con el área de desempeño y la naturaleza del empleo.</t>
  </si>
  <si>
    <t>1.Producción cinematográfica y audiovisual.</t>
  </si>
  <si>
    <t>2.Manejo de herramientas digitales para la creación y producción audiovisual.</t>
  </si>
  <si>
    <t>3.Gestión de la información y del conocimiento.</t>
  </si>
  <si>
    <t>4.Estímulos e incentivos a la producción audiovisual y cinematográfica a nivel nacional e internacional.</t>
  </si>
  <si>
    <t>5.Mercados nacionales e internacionales para la creación y producción de contenidos.</t>
  </si>
  <si>
    <t>6.Legislación nacional e internacional en medios audiovisuales, cinematográficos y medios interactivos.</t>
  </si>
  <si>
    <t>Título Profesional en las disciplinas académicas del núcleo básico de conocimiento en: Publicidad y afines, Comunicación Social, periodismo y Afines.</t>
  </si>
  <si>
    <t>1.     Aportar elementos de juicio para la toma de decisiones relacionadas con la adopción, ejecución y control de los programas y proyectos del Grupo de Gestión Administrativa y de Servicios.</t>
  </si>
  <si>
    <t>2.     Realizar actividades de apoyo en lo de su competencia a los planes, programas y proyectos que se requieran para el desarrollo de las funciones del Grupo de Gestión Administrativa y de Servicios.</t>
  </si>
  <si>
    <t>3.     Aportar conceptos, propuestas y elementos para la toma de decisiones relacionadas con la adopción, ejecución y control de los planes, programas y proyectos propios del Grupo de Gestión Administrativa y de Servicios.</t>
  </si>
  <si>
    <t>4.     Realizar actividades profesionales inherentes a la gestión de calidad, procesos y procedimientos requeridos por el Grupo de Gestión Administrativa y de Servicios.</t>
  </si>
  <si>
    <t>5.     Elaborar e interpretar cuadros, informes, estadísticas y datos concernientes a la Secretaría General; presentar los resultados y proponer los mecanismos orientados a la ejecución de los diversos programas o proyectos del Grupo de Gestión Administrativa y de Servicios.</t>
  </si>
  <si>
    <t>6.     Realizar y diseñar formas, planillas, registros, cuadros y demás documentos institucionales, de acuerdo con las instrucciones que para el efecto se impartan.</t>
  </si>
  <si>
    <t>7.     Realizar los trámites de suministro y  autorización de tiquetes aéreos con las agencias de viajes, previa reserva por parte de las dependencias de la entidad.</t>
  </si>
  <si>
    <t>8.     Orientar a los usuarios y suministrar información, documentos o elementos que le sean solicitados de conformidad con los tramites, autorizaciones y procedimientos establecidos.</t>
  </si>
  <si>
    <t>9.     Preparar y presentar los informes sobre las actividades desarrolladas, con la oportunidad y periodicidad requeridas.</t>
  </si>
  <si>
    <t>Desarrollar planes y programas que permitan la integración, el acceso y la circulación de bienes, servicios, empresas culturales y creativos, así como el desarrollo cultural del país.</t>
  </si>
  <si>
    <t>1.	Gestionar los convenios y contratos que se requieran para los procesos relacionados con el área de integración, acceso y circulación empresas culturales e industrias creativas.</t>
  </si>
  <si>
    <t xml:space="preserve">2.	Generar y promover espacios y plataformas que promuevan la movilidad y visibilización de artistas y profesionales de la cultura en el ámbito nacional e internacional.  </t>
  </si>
  <si>
    <t>3.	Realizar actividades profesionales inherentes a la gestión de procesos y procedimientos requerida por el Grupo de Integración, Acceso y circulación.</t>
  </si>
  <si>
    <t>4.	Aportar conceptos, propuestas y elementos para la toma de decisiones relacionadas con la adopción, ejecución y control de los planes, programas y proyectos de la dependencia de Integración, Acceso y Circulación.</t>
  </si>
  <si>
    <t>5.	Contribuir al seguimiento y supervisión de los informes sobre las actividades desarrolladas, con la oportunidad y periodicidad requeridas.</t>
  </si>
  <si>
    <t>2.Ley Naranja 1834/17</t>
  </si>
  <si>
    <t>3.Políticas Culturales</t>
  </si>
  <si>
    <t>4.Normatividad vigente sobre contratación estatal.</t>
  </si>
  <si>
    <t>5.Formulación y gestión de proyectos culturales.</t>
  </si>
  <si>
    <t>1.	Realizar actividades profesionales de carácter administrativo, financiero y presupuestal requeridos por la dirección.</t>
  </si>
  <si>
    <t>2.	Realizar actividades profesionales para el proceso de contratación en la dirección, respecto a los temas relacionados con los objetivos o funciones señaladas por la ley en coordinación con la Secretaría General.</t>
  </si>
  <si>
    <t>3.	Verificar el cumplimiento de normas legales y ajuste de procedimientos en las actuaciones sobre contratación, ejecución presupuestal, asuntos financieros, administrativos y de recursos humanos, de la Dirección, de acuerdo con las normas vigentes y procedimientos establecidos por la ley.</t>
  </si>
  <si>
    <t>4.	Realizar seguimiento en la formulación y control en la ejecución de las políticas y planes generales relacionados con la administración de los recursos humanos, físicos, tecnológicos y financieros de la Dirección.</t>
  </si>
  <si>
    <t>5.	Registrar y hacer seguimiento permanente al Plan de Acción de la Dirección en los medios y recursos que el Ministerio establezca para ello, de manera oportuna y confiable.</t>
  </si>
  <si>
    <t>6.	Realizar actividades relacionadas con los procesos de gestión de calidad de la Dirección y reportar indicadores, metas e informes de acuerdo con los requerimientos del Ministerio.</t>
  </si>
  <si>
    <t>1.Normas Técnicas de Calidad aplicables a la gestión pública.</t>
  </si>
  <si>
    <t xml:space="preserve">2.Ley General de Cultura y sus decretos reglamentarios. </t>
  </si>
  <si>
    <t>3.Normatividad vigente sobre contratación estatal.</t>
  </si>
  <si>
    <t>4.Normatividad vigente sobre aspectos presupuestales y contables.</t>
  </si>
  <si>
    <t>Realizar actividades profesionales orientadas a la promoción, divulgación, comunicación y difusión, así como a la circulación y apropiación de las iniciativas del ecosistema audiovisual, sonoro, cinematográfico y de medios interactivos, para el posicionamiento y visibilización de los agentes, actividades, contenidos y bienes y servicios culturales del sector y de los programas, planes, proyectos y medidas adelantos desde el Ministerio de Cultura para su fortalecimiento y desarrollo.</t>
  </si>
  <si>
    <t>1.	Realizar actividades de diseño y desarrollo de estrategias y contenidos informativos, comunicativos y de divulgación y promoción sobre las iniciativas del ecosistema audiovisual, sonoro, cinematográfico y de medios interactivos para su difusión en diversos medios de comunicación y difusión tanto en medios tradicionales como digitales, así como adelantar las sinergias correspondientes con otras áreas del Ministerio, entidades, medios y organizaciones del sector.</t>
  </si>
  <si>
    <t>2.	Diseñar y elaborar comunicados, boletines, informes, campañas y demás piezas de información escrita, digital y/o audiovisual para divulgar las actividades de la Dirección y del Ministerio de Cultura en relación con el fortalecimiento de los agentes y actividades del ecosistema audiovisual, sonoro, cinematográfico y de medios interactivos, de conformidad con las instrucciones y las necesidades de la entidad.</t>
  </si>
  <si>
    <t>3.	Realizar actividades de administración, gestión, edición, publicación y actualización de la información y contenidos de la Dirección en sus medios de promoción, divulgación y comunicación virtuales (sitios web, micrositios, redes sociales) así como las sinergias correspondientes con otras áreas del Ministerio, entidades, medios y organizaciones del sector.</t>
  </si>
  <si>
    <t>4.	Realizar actividades de gestión y atención a comunidades de usuarios de la Dirección según los distintos canales de atención, comunicación y divulgación.</t>
  </si>
  <si>
    <t>5.	Monitorear permanentemente los diversos medios de comunicación, radio, prensa, televisión e Internet, para identificar la información difundida sobre las iniciativas del Ministerio de Cultura en relación con los agentes y actividades del ecosistema ecosistema audiovisual, sonoro, cinematográfico y de medios interactivos y presentar los respectivos informes.</t>
  </si>
  <si>
    <t>6.	Realizar actividades de diseño conceptual y metodológico, ejecución, seguimiento y evaluación de los procesos para la divulgación, promoción, comunicación y difusión de las iniciativas ecosistema audiovisual, sonoro, cinematográfico y de medios interactivos en entornos tradicionales y/o digitales.</t>
  </si>
  <si>
    <t>7.	Apoyar y acompañar otros procesos y actividades específicas relacionadas con la circulación, distribución, exhibición, promoción, apropiación y desarrollo de audiencias del ecosistema audiovisual, sonoro, cinematográfico y de medios interactivos en entornos tradicionales y/o digitales.</t>
  </si>
  <si>
    <t>9.	Aportar en el fortalecimiento de los agentes, las actividades y los bienes y servicios del ecosistema audiovisual, sonoro, cinematográfico y de medios interactivos en entornos tradicionales y/o digitales.</t>
  </si>
  <si>
    <t>10.	Brindar asistencia profesional en la formulación, coordinación y ejecución de las políticas y estímulos del ecosistema audiovisual, sonoro, cinematográfico y de medios interactivos encaminadas a impulsar y consolidar el desarrollo del ecosistema en entornos tradicionales y/o digitales.</t>
  </si>
  <si>
    <t>1.Técnicas de redacción.</t>
  </si>
  <si>
    <t xml:space="preserve">2.Medios de comunicación tradicionales, audiovisuales y digitales. </t>
  </si>
  <si>
    <t>3.Herramientas de para la producción de contenidos escritos, audiovisuales y digitales.</t>
  </si>
  <si>
    <t>4.Manejo de relaciones públicas con medios tradicionales y digitales.</t>
  </si>
  <si>
    <t>5.Legislación y políticas del orden nacional e internacional relacionadas con las industrias culturales y creativas, así como con el ecosistema audiovisual, sonoro, cinematográfico y de medios interactivos en medios tradicionales y/o digitales.</t>
  </si>
  <si>
    <t>6.Legislación, políticas y medidas del orden nacional e internacional relacionadas con la circulación, distribución, exhibición, acceso, apropiación y desarrollo de audiencias del ecosistema audiovisual, sonoro y de medios interactivos en medios tradicionales y/o digitales.</t>
  </si>
  <si>
    <t xml:space="preserve">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 </t>
  </si>
  <si>
    <t xml:space="preserve">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  </t>
  </si>
  <si>
    <t>Realizar la administración, soporte y asistencia técnica al centro de datos, centros de cableado y redes de datos LAN-MAN del Ministerio de Cultura; incluyendo la red (conectividad), soporte técnico de los servidores, y soporte usuarios del sistema SIIF para garantizar el normal funcionamiento de los servicios informáticos, de acuerdo con los procedimientos establecidos.</t>
  </si>
  <si>
    <t>Coordinador  Grupo de Colecciones y Servicios</t>
  </si>
  <si>
    <t xml:space="preserve">1.   Apoyar la realización de proyectos y estrategias que permitan el acceso, uso y difusión del patrimonio bibliográfico y documental custodiado por  la Unidad Administrativa Especial Biblioteca Nacional de Colombia  </t>
  </si>
  <si>
    <t xml:space="preserve">2.   Analizar, proyectar, perfeccionar y recomendar las acciones que deban adoptarse para el desarrollo de servicios para usuarios e investigadores  presenciales y virtuales ofrecidos por la  Unidad Administrativa Especial Biblioteca Nacional de Colombia  </t>
  </si>
  <si>
    <t xml:space="preserve">3.   Participar en el diseño, organización, ejecución y control de planes, programas, proyectos o actividades relacionadas con los servicios para usurarios e  investigadores de la Unidad Administrativa Especial Biblioteca Nacional de Colombia  </t>
  </si>
  <si>
    <t>4.  Orientar y referenciar a los usuarios sobre el manejo de las fuentes y registros de información del patrimonio bibliográfico nacional para garantizar el acceso y utilización de dicho patrimonio.</t>
  </si>
  <si>
    <t>4.  Proponer e implementar procedimientos e instrumentos requeridos para lograr el mejoramiento continuo de los servicios especializados orientados a los usuarios e  investigadores en el ámbito local, nacional e internacional.</t>
  </si>
  <si>
    <t xml:space="preserve">Grupo de Colecciones y Servicios </t>
  </si>
  <si>
    <t>1.     Participar en la organización, ejecución y control de planes y programas dirigidos fortalecer y mejorar los servicios ofrecidos por la Unidad Administrativa Especial Biblioteca Nacional de Colombia; así como en los relacionados con la formación de usuarios.</t>
  </si>
  <si>
    <t>2.     Participar en estudios e investigaciones sobre usuarios y colecciones de la Unidad Administrativa Especial Biblioteca Nacional que permitan mejorar la prestación de los servicios y garantizar la consulta  el acceso, uso y difusión del patrimonio bibliográfico y documental  custodiado por la Unidad Administrativa Especial Biblioteca Nacional de Colombia.</t>
  </si>
  <si>
    <t>3.     Participar en la evaluación de los servicios de orientación y consulta del patrimonio bibliográfico y documental  custodiado por la Unidad Administrativa Especial Biblioteca Nacional de Colombia.</t>
  </si>
  <si>
    <t>4.     Implementar metodologías, procedimientos e instrumentos requeridos para mejorar la prestación de los servicios de orientación y consulta bibliográfica y referencial de los fondos del patrimonio nacional custodiado por la Unidad Administrativa Especial Biblioteca Nacional de Colombia, utilizando los propios fondos de la Biblioteca y otros recursos de información de otras bibliotecas.</t>
  </si>
  <si>
    <t>5.     Recomendar acciones para lograr un mayor conocimiento y difusión del uso de las colecciones de la Unidad Administrativa Especial Biblioteca Nacional.</t>
  </si>
  <si>
    <t>6.    Apoyar y brindar asistencia profesional encaminada a facilitar a los usuarios presenciales y virtuales de la Biblioteca Nacional Colombia la consulta, acceso y la difusión del patrimonio bibliográfico y documental,  orientando a los usuarios en el uso y manejo de fuentes bibliográficas,  y recursos tecnológicos que le posibiliten identificar el material pertinente a sus necesidades de información en sus diferentes soportes.</t>
  </si>
  <si>
    <t>7.    Estudiar, evaluar y conceptuar acerca de los asuntos del control bibliográfico del patrimonio que salvaguarda la Unidad Administrativa Especial Biblioteca Nacional, de acuerdo con las normas preestablecidas.</t>
  </si>
  <si>
    <t xml:space="preserve">Tarjeta o matrícula profesional en los casos reglamentados por la ley. </t>
  </si>
  <si>
    <t>Brindar apoyo profesional orientado a promover el desarrollo de la política de emprendimiento cultural y economía naranja.</t>
  </si>
  <si>
    <t>1.	Realizar el seguimiento a los proyectos del Grupo y el Viceministerio de Creatividad y la Economía Naranja.</t>
  </si>
  <si>
    <t>2.	Contribuir a la realización de publicaciones de carácter pedagógico cuyo desarrollo temático central sea el emprendimiento cultural y la Economía Naranja en el país</t>
  </si>
  <si>
    <t>3.	Aportar en los procesos de formación, gestión y fortalecimiento de los emprendedores culturales a través de las estrategias propuestas por el Grupo y el Viceministerio de Creatividad y la Economía Naranja.</t>
  </si>
  <si>
    <t>4.	Brindar asistencia profesional y acompañamiento a grupos poblacionales tales como indígenas, NARP, víctimas, grupos de personas en situación de discapacidad e inclusión de competencia e interés del Ministerio de Cultura en el ámbito del emprendimiento cultural.</t>
  </si>
  <si>
    <t>6.	Las demás que le sean asignadas por la autoridad competente, de acuerdo con el área de desempeño y la naturaleza del empleo.</t>
  </si>
  <si>
    <t>1.Ley General de Cultura y sus Decretos Reglamentarios</t>
  </si>
  <si>
    <t>2.Plataforma estratégica del Ministerio de Cultura</t>
  </si>
  <si>
    <t>3.Formulación y elaboración de proyectos</t>
  </si>
  <si>
    <t>4.Diseño y diagramación de piezas de comunicación</t>
  </si>
  <si>
    <t>Biblioteca Nacional de Colombia</t>
  </si>
  <si>
    <t>1.	Realizar actividades profesionales para el seguimiento y control de las actividades técnicas inherentes a los procesos de conservación preventiva y restauración de documentos del patrimonio bibliográfico y documental que en cualquier soporte custodia la Biblioteca Nacional de Colombia.</t>
  </si>
  <si>
    <t>2.	Desarrollar las actividades de intervención para la conservación de documentos del patrimonio bibliográfico y documental que, en cualquier soporte físico, custodia la Biblioteca Nacional de Colombia, aportando los conocimientos y destrezas técnicas que garanticen su preservación en el tiempo.</t>
  </si>
  <si>
    <t>3.	Desarrollar instrumentos y modelos de conservación de documentos analógicos y digitales para fortalecer las políticas de preservación del patrimonio bibliográfico y documental colombiano.</t>
  </si>
  <si>
    <t>4.	Promover, coordinar y desarrollar los contenidos y la capacitación, entrenamiento, información técnica y difusión de aspectos técnicos para la preservación del patrimonio bibliográfico y documental colombiano.</t>
  </si>
  <si>
    <t>2.	Normatividad de contratación pública y normograma del sector cultura</t>
  </si>
  <si>
    <t>3.	Conocimiento y experiencia técnica en teorías de la conservación y restauración, valoración de patrimonio cultural, preservación digital, conservación preventiva aplicada al patrimonio bibliográfico y documental, ciencias y técnicas historiográficas de investigación aplicadas al patrimonio bibliográfico y documental, encuadernaciones artísticas históricas, historia del libro, análisis de información y referencia en la web.</t>
  </si>
  <si>
    <t>4.	Sistema de Gestión de Calidad e indicadores de gestión.</t>
  </si>
  <si>
    <t>5.	Herramientas ofimáticas.</t>
  </si>
  <si>
    <t>Título Profesional en las disciplinas académicas del núcleo básico de conocimiento en: Artes Plásticas Visuales y Afines; Antropología, Artes Liberales; Geografía, Historia; Artes Representativas.</t>
  </si>
  <si>
    <t>Brindar asistencia técnica, operativa y administrativa en la organización de la información, manejo y custodia correspondiente al Grupo de Comisiones y Viáticos del Ministerio de Cultura</t>
  </si>
  <si>
    <t>1. Realizar el seguimiento de los recursos asignados mediante CDPS a cada dependencia para garantizar la adecuada programación y disponibilidad de recursos.</t>
  </si>
  <si>
    <t>2.  Realizar los reportes en el aplicativo de Comisiones del plan mensual de programaciones efectuados por cada dependencia, para aprobación por parte del Ordenador del Gasto.</t>
  </si>
  <si>
    <t>3.  Realizar seguimiento a la tabla de valores de los transportes terrestres y fluviales que se registren en las comisiones y gastos de desplazamiento que lo necesiten.</t>
  </si>
  <si>
    <t>4. Recibir las solicitudes de comisiones y desplazamientos al exterior del país de los funcionarios y contratistas del Ministerio de Cultura y apoyar en el trámite de validación y aprobación.</t>
  </si>
  <si>
    <t>5. Orientar a los usuarios y suministrar información, documentos o elementos que le sean solicitados de conformidad con los tramites, autorizaciones y procedimientos establecidos.</t>
  </si>
  <si>
    <t>6.   Realizar el trámite para reconocer el pago por concepto de viáticos y gastos de viajes a funcionarios y contratistas del Ministerio de Cultura, previa autorización del Ordenador de Gasto.</t>
  </si>
  <si>
    <t>7.   Realizar el seguimiento a las legalizaciones de los actos administrativos y documentación necesaria para legalizar la respectiva comisión o gastos de desplazamiento, tanto al interior del país como al exterior.</t>
  </si>
  <si>
    <t>8.  Preparar los informes mensuales (Legalizaciones pendientes – Reintegros pendientes y demás que requiere el Ordenador del Gasto).</t>
  </si>
  <si>
    <t>9. Preparar y tramitar oficios o correos electrónicos para que los funcionarios como los contratistas cuando presenten mora en la legalización como en reintegros, estén al día.</t>
  </si>
  <si>
    <t>11. Preparar las respuestas a los requerimientos que se presenten sobre temas relacionados con las funciones del Grupo.</t>
  </si>
  <si>
    <t>12.  Elaborar diariamente en el SIIF los registros a que haya lugar.</t>
  </si>
  <si>
    <t>15.Las demás que le sean asignadas por la autoridad competente, de acuerdo con el área de desempeño y la naturaleza del empleo.</t>
  </si>
  <si>
    <t>Apoyar y brindar asistencia técnica a los procesos de gestión y desarrollo integral del ecosistema audiovisual, sonoro, cinematográfico y de medios interactivos, para la consolidación del sector en los campos de protección y salvaguardia del patrimonio.</t>
  </si>
  <si>
    <t>1.	Aportar elementos técnicos y brindar soporte en la preproducción, producción y postproducción de contenidos del ecosistema audiovisual, sonoro, cinematográfico y de medios interactivos requeridos en el marco de las iniciativas de la Dirección.</t>
  </si>
  <si>
    <t>2.	Catalogar y actualizar la información de las producciones que ingresan al archivo de contenidos del ecosistema audiovisual, sonoro, cinematográfico y a las plataformas destinadas para su archivo y circulación.</t>
  </si>
  <si>
    <t>3.	Apoyar en la organización, gestión, inventario, ejecución y transferencia documental del área de desempeño conforme a las políticas y procedimientos de la entidad</t>
  </si>
  <si>
    <t>4.	Realizar actividades de gestión de la información, del conocimiento y el archivo de los procesos y actividades a su cargo o que le sean asignados</t>
  </si>
  <si>
    <t>5.	Apoyar técnicamente los procesos y actividades relacionadas con la circulación, distribución, exhibición, promoción, apropiación y desarrollo de audiencias del ecosistema audiovisual, sonoro, cinematográfico y de medios interactivos, en entornos tradicionales y/o digitales.</t>
  </si>
  <si>
    <t>6.	Apoyar las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</si>
  <si>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7.	Proponer e implementar procesos, procedimientos, métodos e instrumentos requeridos para mejorar la prestación de los servicios a su cargo.</t>
  </si>
  <si>
    <t>8.	Brindar asistencia técnica en los diferentes procesos y procedimientos generales de la Dirección, que le sean requeridos y/o asignados</t>
  </si>
  <si>
    <t>1.	Realización, producción, archivo, patrimonio y circulación audiovisual, sonora y de medios interactivos en medios tradicionales y/o digitales</t>
  </si>
  <si>
    <t>2.	Legislación, políticas y medidas del orden nacional e internacional relacionadas con la preservación, conservación y divulgación del patrimonio del ecosistema audiovisual, sonoro, cinematográfico y de medios interactivos en medios tradicionales y/o digitales</t>
  </si>
  <si>
    <t>3.	Gestión de los archivos y de documentación del ecosistema audiovisual, sonoro, cinematográfico y de medios interactivos en medios tradicionales y/o digitales</t>
  </si>
  <si>
    <t>4.	Legislación, políticas y medidas sobre propiedad intelectual en el ámbito audiovisual, sonoro y de medios interactivos de carácter nacional e internacional en medios tradicionales y/o digitales</t>
  </si>
  <si>
    <t>5.	Legislación y políticas del orden nacional e internacional relacionadas con las industrias culturales y creativas, así como con el ecosistema audiovisual, sonoro, cinematográfico y de medios interactivos en medios tradicionales y/o digitales</t>
  </si>
  <si>
    <t>6.	Herramientas digitales para realización y edición de contenidos audiovisuales, procesamiento de textos, bases de datos, hojas de cálculo y presentaciones.</t>
  </si>
  <si>
    <t>Confiabilidad técnica</t>
  </si>
  <si>
    <t>1.     Realizar actividades operativas de seguimiento a los servicios generales de mantenimiento,  aseo, transporte, cafetería y demás que se requieran para el funcionamiento de la entidad.</t>
  </si>
  <si>
    <t>2.     Atender los requerimientos de las diferentes dependencias en lo concerniente a los servicios generales de mantenimiento,  aseo, transporte, cafetería, e informar al superior inmediato para el trámite de los mismos.</t>
  </si>
  <si>
    <t>3.     Inventariar, registrar y determinar los requerimientos de insumos necesarios para la prestación de los servicios de aseo, cafetería y mantenimiento de las sedes.</t>
  </si>
  <si>
    <t>4.     Apoyar en los procesos administrativos y de servicios y sugerir las alternativas de tratamiento y generación de nuevos procesos al Grupo.</t>
  </si>
  <si>
    <t>5.     Realizar actividades de asistencia técnica, administrativa u operativa de acuerdo con las instrucciones recibidas.</t>
  </si>
  <si>
    <t>6.     Apoyar en las actividades requeridas para la planeación y el  control del servicios prestado por los conductores asignados al Grupo</t>
  </si>
  <si>
    <t>7.   Apoyar el seguimiento del mantenimiento preventivo y correctivo de los vehículos del Ministerio.</t>
  </si>
  <si>
    <t>8.   Apoyar operativamente en las actividades del PIGA.</t>
  </si>
  <si>
    <t>Realizar actividades integrales de apoyo administrativo, técnico y logístico en los procesos de la Dirección de Estrategia, Desarrollo y Emprendimiento.</t>
  </si>
  <si>
    <t>1.	Realizar actividades técnicas, administrativas y logísticas que requiera la Dirección de Estrategia, Desarrollo y Emprendimiento.</t>
  </si>
  <si>
    <t>2.	Brindar información a los diferentes usuarios que lo requieran.</t>
  </si>
  <si>
    <t xml:space="preserve">3.	Mantener informada a la Dirección de Estrategia, Desarrollo y Emprendimiento sobre las diferentes novedades. </t>
  </si>
  <si>
    <t>4.	Preparar y presentar los informes sobre las actividades desarrolladas, con la oportunidad y periodicidad requeridas.</t>
  </si>
  <si>
    <t>5.	Las demás que le sean asignadas por la autoridad competente, de acuerdo con el área de desempeño y la naturaleza del empleo.</t>
  </si>
  <si>
    <t>2.Herramientas sistematizadas para procesamiento de textos, bases de datos, hojas de cálculo y presentaciones.</t>
  </si>
  <si>
    <t>Recepcionar, revisar, clasificar y asegurar documentos e información, redactar correspondencia y mantener actualizado el sistema de información. Atender, orientar y suministrar información eficientemente a los diferentes usuarios..</t>
  </si>
  <si>
    <t xml:space="preserve">Recepcionar, revisar, radicar, organizar, distribuir, controlar y archivar documentos e información, o realizar actividades de apoyo técnico encaminadas a la adecuada gestión del Grupo de Comisiones y Viáticos del Ministerio de Cultura. </t>
  </si>
  <si>
    <t>1.     Desempeñar funciones de asistencia administrativa o técnica encaminadas a facilitar el desarrollo y ejecución correspondiente al grupo de Comisiones y Viáticos.</t>
  </si>
  <si>
    <t>2.     Suministrar información, documentos o elementos que le sean solicitados, para la consulta y organización correspondiente a las Funciones del Grupo de Comisiones y Viáticos de conformidad con los trámites las autorizaciones y los procedimientos establecidos.</t>
  </si>
  <si>
    <t xml:space="preserve">9.     Desempeñar funciones de oficina y de asistencia administrativa relacionadas con la organización del archivo de gestión del área de desempeño, aplicando la Tabla de Retención Documental para el área. </t>
  </si>
  <si>
    <t>Despacho del Viceministro de Fomento Regional y Patrimonio</t>
  </si>
  <si>
    <t>Dirigir planes, programas y proyectos para desarrollar, fomentar, incentivar, proteger y conservar el patrimonio cultural de la Nación, en el marco de los objetivos y metas del Plan de Nacional de Desarrollo y de las competencias del Ministerio.</t>
  </si>
  <si>
    <t xml:space="preserve">Visión Estratégica </t>
  </si>
  <si>
    <t>Orientación a Resultados</t>
  </si>
  <si>
    <t>Compromiso con la Organización</t>
  </si>
  <si>
    <t>Gestión del desarrollo de las empresas</t>
  </si>
  <si>
    <t>Pensamiento sistemático</t>
  </si>
  <si>
    <t>Título profesional en una disciplina académica o profesión.</t>
  </si>
  <si>
    <t>Un (1) año de experiencia profesional relacionada  </t>
  </si>
  <si>
    <t>Título de postgrado en cualquier modalidad.</t>
  </si>
  <si>
    <t>Matricula o tarjeta profesional en los casos reglamentados por la ley</t>
  </si>
  <si>
    <t>1.       Proponer al Ministro las políticas de fomento y estímulo a la creación y a la investigación de la actividad artística y cultural, así como las necesarias para el fortalecimiento de las expresiones culturales y su divulgación en todos los niveles territoriales nacionales y en el exterior.</t>
  </si>
  <si>
    <t>2.      Proponer al Ministro la regulación en materia de creatividad, desarrollo de la economía cultural y creativa, garantizando la preservación de la pluralidad y diversidad cultural en el territorio.</t>
  </si>
  <si>
    <t>3.      Dirigir, de acuerdo con las orientaciones del Ministro, la elaboración de los planes, programas y proyectos que en materia de artes, comunicaciones, cinematografía y economía cultural y creativa que deban incorporarse al Plan Nacional de Desarrollo.</t>
  </si>
  <si>
    <t>4.      Articular, liderar y viabilizar, bajo las orientaciones del Ministro, las acciones interinstitucionales del Consejo Nacional de la Economía Naranja y otros agentes, para capitalizar las oportunidades de la economía cultural y creativa y consolidar su desarrollo en todos los eslabones de la cadena de valor de formación, creación, producción, circulación y acceso ciudadano.</t>
  </si>
  <si>
    <t>5.      Impartir lineamientos técnicos para la caracterización y análisis de los sectores creativos, de divulgación cultural y de las industrias y agentes de la economía naranja.</t>
  </si>
  <si>
    <t>6.      Coordinar la investigación, pedagogía, conceptualización y visibilización de los diversos sectores creativos.</t>
  </si>
  <si>
    <t>7.      Incentivar acciones de empresariado y agremiación del trabajo en la cadena de valor de los diversos sectores que hacen parte del campo de la economía cultural y creativa.</t>
  </si>
  <si>
    <t>8.      Coordinar con las diferentes dependencias internas, las políticas y el desarrollo del programa de estímulos a la creación, la investigación y la actividad artística y cultural de competencia del Viceministerio.</t>
  </si>
  <si>
    <t>9.      Impartir lineamientos para coordinar con las diferentes dependencias del Ministerio las políticas y el desarrollo del Programa Nacional de Concertación de competencia del Viceministerio.</t>
  </si>
  <si>
    <t xml:space="preserve">10.    Impartir, en coordinación con el Ministerio de Comercio, Industria y Turismo, los lineamientos para el desarrollo de una plataforma de articulación y consulta con el sector privado creativo, gremios, cámaras de comercio, academia y ciudadanía, para analizar las barreras de crecimiento y sostenibilidad de la economía naranja, y la generación de externalidades al resto del aparato productivo nacional. </t>
  </si>
  <si>
    <t xml:space="preserve">12.    Adoptar, en coordinación con el Ministerio del Trabajo, herramientas para fortalecer las capacidades del capital humano en los sectores de la creatividad y de la economía naranja. </t>
  </si>
  <si>
    <t xml:space="preserve">13.    Diseñar, en coordinación con el Ministerio de Educación Nacional, Ministerio de Tecnologías de la Información y las Comunicaciones y el Ministerio de Trabajo, los oficios y las cualificaciones requeridas por los sectores pertenecientes a la economía naranja, que deberán ser incluidas en el Marco Nacional de Cualificaciones (MNC). </t>
  </si>
  <si>
    <t>14.    Promover, en coordinación con el Ministerio de Educación Nacional y el Ministerio de Trabajo, procesos de formación escolar, para el desarrollo cultural y creativo.</t>
  </si>
  <si>
    <t xml:space="preserve">15.    Diseñar, en coordinación con las entidades competentes en la materia, estrategias para promover la empleabilidad del talento creativo en la economía naranja y demás sectores productivos e impartir las directrices para su implementación. </t>
  </si>
  <si>
    <t>16.    Realizar, en coordinación con la Superintendencia de Industria y Comercio (SIC) y la Dirección Nacional de Derechos de Autor (DNDA), estudios periódicos del impacto económico de los derechos de propiedad intelectual en los sectores de la economía cultural y creativa, así como del uso y las infracciones a la propiedad intelectual.</t>
  </si>
  <si>
    <t>17.     Diseñar y ejecutar, en coordinación con el Ministerio de Comercio, Industria y Turismo (MCIT), el Ministerio de Trabajo y la Superintendencia de Industria y Comercio (SIC) y la Dirección Nacional de Derechos de Autor (DNDA), acciones dirigidas a creadores, productores, distribuidores, comercializadores y consumidores, con el objetivo de concientizarlos sobre: (i) el reconocimiento económico justo a autores y creadores por la comercialización, distribución, uso y goce de sus creaciones; (ii) los beneficios derivados del registro de propiedad intelectual de bienes y servicios de la economía naranja; y, (iii) el impacto negativo de prácticas desleales, como la piratería.</t>
  </si>
  <si>
    <t>18.    Diseñar e implementar, en coordinación con el Ministerio de Comercio, Industria y Turismo (MCIT) espacios para la promoción, difusión y comercialización nacional e internacional de bienes y servicios de la economía cultural y creativa registrados en el sistema de propiedad intelectual.</t>
  </si>
  <si>
    <t xml:space="preserve">19.    Elaborar, en coordinación con los entes territoriales, las agendas de municipios, ciudades y regiones creativas, que deberán incluir la identificación y caracterización de las Áreas de Desarrollo Naranja (ADN). </t>
  </si>
  <si>
    <t xml:space="preserve">20.   Impartir directrices y orientaciones a las entidades territoriales, sectores económicos y demás agentes productivos, para el desarrollo de las economías culturales y creativas.  </t>
  </si>
  <si>
    <t>21.      Articular esfuerzos y acciones desde los sectores de economía cultural y creativa con campos, estrategias e instrumentos de la Ciencia, Tecnología e Innovación, cogestionando acciones de emprendimiento, transformación productiva e innovación social</t>
  </si>
  <si>
    <t>1.      Marco conceptual y jurídico sobre cultura en Colombia</t>
  </si>
  <si>
    <t xml:space="preserve">2.     Artes y ciencias de la Comunicación </t>
  </si>
  <si>
    <t>3.     Economía cultural y creativa</t>
  </si>
  <si>
    <t>4.     Gestión Publica</t>
  </si>
  <si>
    <t>5.     Gestión Integral de Proyectos</t>
  </si>
  <si>
    <t>6.     Alianzas público-Privadas</t>
  </si>
  <si>
    <t>Equivalencias. Para el ejercicio del cargo señalado podrían aplicarse las equivalencias establecidas en el Titulo2, capitulo 5, de la Parte 2 del Libro 2 del Decreto 1083 del 2015</t>
  </si>
  <si>
    <t>1.       Proponer la política y regulación en materia de fomento regional y patrimonio cultural, atendiendo los diversos grupos poblacionales, grupos étnicos, población en situación de discapacidad o en condiciones de vulnerabilidad y los instrumentos normativos para su implementación.</t>
  </si>
  <si>
    <t>2.      Coordinar con las diferentes dependencias internas, las políticas y el desarrollo del programa de estímulos al fomento regional, la creación,  la investigación y  la actividad artística y cultural de competencia del Viceministerio.</t>
  </si>
  <si>
    <t>3.      Impartir lineamientos para coordinar con las diferentes dependencias del Ministerio las políticas y el desarrollo del Programa Nacional de Concertación de competencia del Viceministerio.</t>
  </si>
  <si>
    <t>4.      Definir las líneas de investigación en temas de fomento regional, poblaciones y patrimonio cultural.</t>
  </si>
  <si>
    <t xml:space="preserve">5.      Orientar los estudios económicos, técnicos, científicos y culturales tendientes a evaluar el impacto del Sistema Nacional de Cultura. </t>
  </si>
  <si>
    <t>6.       Dirigir, de acuerdo con las orientaciones del Ministro, la elaboración de los planes, programas y proyectos que, en materia de fomento regional, poblaciones y patrimonio, deban incorporarse al Plan Nacional de Desarrollo y coordinar su posterior ejecución.</t>
  </si>
  <si>
    <t>7.      Realizar el seguimiento de los compromisos internacionales contraídos por Colombia en materia de competencia del Viceministerio.</t>
  </si>
  <si>
    <t xml:space="preserve">8.      Coordinar las acciones necesarias para el acceso del Ministerio a la cooperación internacional en temas relacionados con patrimonio cultural y fomento regional.  </t>
  </si>
  <si>
    <t>9.      Asistir al Ministro en sus relaciones con el Congreso de la República y vigilar el curso de los proyectos de ley relacionados con temas de fomento regional, poblaciones y patrimonio. </t>
  </si>
  <si>
    <t>10.    Articular el trabajo con las entidades territoriales para que sus planes de desarrollo y los planes de las comunidades, grupos sociales y poblacionales incorporados a estos, puedan armonizarse en materia cultural con el Plan Decenal de Cultura y con el Plan Nacional de Desarrollo; y se asignen los recursos para la salvaguardia, conservación, recuperación, protección, sostenibilidad y divulgación del patrimonio cultural.</t>
  </si>
  <si>
    <t>11.     Proponer y motivar ante el Ministro la declaratoria y la revocatoria, cuando así proceda, y el manejo de los bienes de interés cultural de carácter nacional.</t>
  </si>
  <si>
    <t>12.    Proponer al Ministro, previo concepto del Consejo Nacional de Patrimonio Cultural, la integración de la Lista Representativa del Patrimonio Cultural Inmaterial (LRPCI) con las manifestaciones culturales seleccionadas para su conocimiento, salvaguardia y manejo con la participación activa de las comunidades.</t>
  </si>
  <si>
    <t>13.    Dirigir, en coordinación con las dependencias del Viceministerio y las entidades territoriales, las estrategias para la construcción, adecuación, mantenimiento y dotación de la infraestructura cultural.</t>
  </si>
  <si>
    <t>14.    Diseñar las herramientas y estrategias tendentes a la protección y manejo de los bienes patrimoniales</t>
  </si>
  <si>
    <t>15.    Las demás que le delegue el Ministro o que por su naturaleza le sean asignadas por la ley o el reglamento.”</t>
  </si>
  <si>
    <t>GRUPO DE GESTIÓN HUMANA</t>
  </si>
  <si>
    <t>DESPACHO</t>
  </si>
  <si>
    <t>GRUPO DE DIVULGACIÓN Y PRENSA</t>
  </si>
  <si>
    <t>GRUPO DE FOMENTO Y ESTÍMULOS A LA CREACIÓN, A LA INVESTIGACIÓN, A LA ACTIVIDAD ARTÍSTICA Y CULTURAL</t>
  </si>
  <si>
    <t xml:space="preserve">
GRUPO DE GESTIÓN DE TECNOLOGÍAS Y SISTEMAS DE INFORMACIÓN
</t>
  </si>
  <si>
    <t>GRUPO ASUNTOS INTERNACIONALES Y COOPERACIÓN</t>
  </si>
  <si>
    <t>OFICINA DE PLANEACION</t>
  </si>
  <si>
    <t>OFICINA JURÍDICA</t>
  </si>
  <si>
    <t>GRUPO DEFENSA JUDICIAL Y JURISDICCIÓN COACTIVA</t>
  </si>
  <si>
    <t>GRUPO DE CONTROL INTERNO DISCIPLINARIO</t>
  </si>
  <si>
    <t>GRUPO DE SERVICIO AL CIUDADANO</t>
  </si>
  <si>
    <t>GRUPO DE CONTRATOS Y CONVENIOS</t>
  </si>
  <si>
    <t>GRUPO DE GESTIÓN FINANCIERA Y CONTABLE</t>
  </si>
  <si>
    <t>GRUPO DE GESTIÓN ADMINISTRATIVA Y DE SERVICIOS</t>
  </si>
  <si>
    <t>GRUPO DE GESTIÓN DOCUMENTAL</t>
  </si>
  <si>
    <t>GRUPO DE INFRAESTRUCTURA CULTURAL</t>
  </si>
  <si>
    <t>VICEMINISTERIO DE LA CREATIVIDAD Y LA ECONOMIA NARANJA</t>
  </si>
  <si>
    <t>GRUPO DE DANZA</t>
  </si>
  <si>
    <t>GRUPO DE LITERATURA</t>
  </si>
  <si>
    <t>GRUPO DE MÚSICA</t>
  </si>
  <si>
    <t>TEATRO COLON</t>
  </si>
  <si>
    <t>GRUPO DE MEMORIA Y CIRCULACIÓN</t>
  </si>
  <si>
    <t>GRUPO DE PRODUCCIÓN E INFORMACIÓN</t>
  </si>
  <si>
    <t>GRUPO DE COMUNICACIÓN Y MEDIOS INTERACTIVOS</t>
  </si>
  <si>
    <t>VICEMINISTERIO DE FOMENTO REGIONAL Y PATRIMONIO</t>
  </si>
  <si>
    <t>GRUPO DE PATRIMONIO CULTURAL INMATERIAL - PCI</t>
  </si>
  <si>
    <t>GRUPO DE PATRIMONIO CULTURAL MUEBLE - PCMu</t>
  </si>
  <si>
    <t>GRUPO DE INVESTIGACIÓN Y DOCUMENTACIÓN</t>
  </si>
  <si>
    <t>GRUPO DE PATRIMONIO CULTURAL INMUEBLE URBANO - PCIU</t>
  </si>
  <si>
    <t>GRUPO DE PATRIMONIO CULTURAL ARQUITECTÓNICO - PCA</t>
  </si>
  <si>
    <t>UNIDAD ADMINISTRATIVA ESPECIAL MUSEO NACIONAL DE COLOMBIA</t>
  </si>
  <si>
    <t>GRUPO PROGRAMA DE FORTALECIMIENTO DE MUSEOS</t>
  </si>
  <si>
    <t>GRUPO DE MUSEOGRAFÍA</t>
  </si>
  <si>
    <t>GRUPO DE GESTIÓN DE COLECCIONES</t>
  </si>
  <si>
    <t>GRUPO MUSEOS INDEPENDENCIA Y QUINTA DE BOLÍVAR</t>
  </si>
  <si>
    <t>GRUPO MUSEOS DE ARTE COLONIAL Y SANTA CLARA</t>
  </si>
  <si>
    <t>UNIDAD ADMINISTRATIVA ESPECIAL BIBLIOTECA NACIONAL DE COLOMBIA</t>
  </si>
  <si>
    <t>GRUPO DE COLECCIONES Y SERVICIOS</t>
  </si>
  <si>
    <t>GRUPO DE CONSERVACIÓN</t>
  </si>
  <si>
    <t>GRUPO DE BIBLIOTECAS PÚBLICAS</t>
  </si>
  <si>
    <t>DEPENDENCIA - DIRECCIÓN U OFICINA - GRUPO INTERNO DE TRABAJO</t>
  </si>
  <si>
    <t>Museo Nacional - Grupo Museo de la Independencia y Quinta de Bolívar</t>
  </si>
  <si>
    <t>1. Ministro – 0005 – 00 / RES. 0118 DE 2021</t>
  </si>
  <si>
    <t>Formular, dirigir, coordinar, ejecutar y evaluar el cumplimiento de las políticas, objetivos y funciones del Ministerio y del sector Cultura establecidos en la constitución y la Ley.</t>
  </si>
  <si>
    <t xml:space="preserve">1. Formular y promover las políticas, planes, programas y proyectos del sector administrativo y ejercer las funciones de dirección, coordinación y control en las materias de su competencia. </t>
  </si>
  <si>
    <t>2.	Formular la política integral de la economía cultural y creativa (economía naranja) y liderar las acciones para su implementación con los otros sectores que la integran.</t>
  </si>
  <si>
    <t>3.	Ejercer la representación legal del Ministerio de Cultura</t>
  </si>
  <si>
    <t>4.	Coordinar, orientar y hacer seguimiento a la planeación estratégica del Ministerio y Orientar, coordinar y controlar las entidades adscritas a su sector, conforme a las leyes y a los respectivos estatutos</t>
  </si>
  <si>
    <t>5.	Ejercer la coordinación necesaria para fortalecer la competitividad y sostenibilidad del sector, de tal forma que la cultura y la economía creativa encuentre condiciones favorables para su desarrollo.</t>
  </si>
  <si>
    <t>6.	Formular, coordinar y ejecutar la política del Estado en los temas de cultura y economía creativa, en concordancia con los planes y programas y liderar las acciones para su implementación.</t>
  </si>
  <si>
    <t>7.	Presentar ante el Congreso de la República, de acuerdo con la agenda legislativa del Gobierno nacional, los proyectos de ley relacionados con las competencias del Sector</t>
  </si>
  <si>
    <t>8.	Representar al Gobierno nacional en la ejecución de tratados y convenios internacionales, en las materias de competencia del Ministerio</t>
  </si>
  <si>
    <t>9.	Dirigir y coordinar el Sistema Nacional de Cultura.</t>
  </si>
  <si>
    <t xml:space="preserve">10.	Presidir el Consejo Nacional de la Economía Naranja, previsto en la Ley 1834 de 2017 y aquellas que la modifiquen o sustituyan. </t>
  </si>
  <si>
    <t>11.	Suscribir en nombre de la nación y de conformidad con el Estatuto de Contratación Pública y la Ley Orgánica de Presupuesto, los contratos relativos a asuntos propios del Ministerio.</t>
  </si>
  <si>
    <t>12.	Dirigir la implementación del Modelo Integrado de Planeación y Gestión en la entidad y hacer el seguimiento a nivel sectorial, además de garantizar el ejercicio del Control Interno</t>
  </si>
  <si>
    <t xml:space="preserve">13.	Aprobar los anteproyectos de presupuesto de inversión y de funcionamiento, así como el prospecto de utilización de los recursos del crédito público que se contemplen para el sector de Cultura y vigilar el curso de su ejecución. </t>
  </si>
  <si>
    <t>14.	Distribuir los cargos de la planta global de personal, de acuerdo con la organización interna, las necesidades de la entidad y los planes programas y proyectos trazados por el Ministerio</t>
  </si>
  <si>
    <t>15.	Crear, organizar y conformar mediante resolución interna y con carácter permanente o transitorio, los comités internos y los grupos internos de trabajo, para atender las necesidades del servicio y el cumplimiento oportuno, eficiente y eficaz de los objetivos, políticas y programas del ministerio, indicando las actividades que deban cumplir y los responsables de las mismas.</t>
  </si>
  <si>
    <t>16.	Dirigir las funciones de administración de personal conforme a las normas sobre la materia y nombrar y remover el personal de acuerdo con las disposiciones legales vigente</t>
  </si>
  <si>
    <t>17.	Orientar la política de gestión de información del Sector Cultura.</t>
  </si>
  <si>
    <t xml:space="preserve">18.	Ejercer la función de control disciplinario interno en los términos de la Ley 734 de 2002 o en las normas que la modifiquen. </t>
  </si>
  <si>
    <t xml:space="preserve">19.	Ejercer las funciones que la ley le confiera y que el Presidente le delegue, así como vigilar el cumplimiento de las mismas. </t>
  </si>
  <si>
    <t xml:space="preserve">1.       Estructura y administración del Estado. </t>
  </si>
  <si>
    <t>2.       Normativa que aplica al Sector Cultura.</t>
  </si>
  <si>
    <t>3.       Políticas públicas estatales.</t>
  </si>
  <si>
    <t>4.       Plan Nacional de Desarrollo.</t>
  </si>
  <si>
    <t>5.       Modelo Integrado de Planeación y Gestión – MIPG.</t>
  </si>
  <si>
    <t>6.       Formulación y evaluación de proyectos.</t>
  </si>
  <si>
    <t>7.       Planeación Estratégica.</t>
  </si>
  <si>
    <t xml:space="preserve">8.       Tecnologías de la información. </t>
  </si>
  <si>
    <t>9.       Gestión del conocimiento e innovación.</t>
  </si>
  <si>
    <t>Comunes</t>
  </si>
  <si>
    <t>Por Nivel Jerárquico</t>
  </si>
  <si>
    <t>Formación Académica Requerida</t>
  </si>
  <si>
    <t>Experiencia Requerida</t>
  </si>
  <si>
    <t>Los determinados en la Constitución Política de Colombia.</t>
  </si>
  <si>
    <t>2. Asesor – 1020 – 15 / RES. 2769 DE 2018</t>
  </si>
  <si>
    <t>3. Asesor – 1020 – 13 / RES. 0118 DE 2021</t>
  </si>
  <si>
    <t>II. ÁREA FUNCIONAL</t>
  </si>
  <si>
    <t>Despacho del Ministro - Grupo de Fomento y Estímulos a la Creación, a la Investigación, a la Actividad Artística y Cultural.</t>
  </si>
  <si>
    <t>Asesorar, asistir, proponer y ejecutar estrategias y acciones que permitan optimizar el desarrollo y cumplimiento de las funciones asignadas al Ministerio de Cultura, en lo referente a la política de apoyo a proyectos culturales y/o artísticos.</t>
  </si>
  <si>
    <t>1.       Asesorar al Despacho del Ministro y Viceministro en la formulación, adopción y desarrollo de los planes y programas concordantes con las políticas y estrategias generales del Ministerio, en lo relacionado con el fomento y estímulos a la creación, a la investigación, a la actividad artística y cultural.</t>
  </si>
  <si>
    <t>2.       Proponer, recomendar e implementar actividades que permitan el cumplimiento y desarrollo de la misión, políticas y objetivos del Ministerio.</t>
  </si>
  <si>
    <t>3.       Asistir al Despacho del Ministro de Cultura en la planeación, gestión, desarrollo y evaluación de las acciones lideradas por el Grupo de Fomento y Estímulos a la Creación, a la Investigación, a la Actividad Artística y Cultural.</t>
  </si>
  <si>
    <t>4.       Coordinar y asesorar el proceso de estudio y evaluación de las convocatorias, proyectos, propuestas y solicitudes que surjan en desarrollo de los programas que adelante la entidad, de acuerdo con las normas y procedimientos legales vigentes.</t>
  </si>
  <si>
    <t>5.       Aportar elementos conceptuales y teóricos al Ministro y Viceministro para el desarrollo de estrategias que fomenten y permitan el desarrollo de proyectos artísticos y/o culturales a nivel nacional.</t>
  </si>
  <si>
    <t>6.       Absolver consultas, prestar asistencia técnica, emitir conceptos y aportar información y elementos de juicio para la toma de decisiones relacionadas con el fomento y estímulos a la creación, a la investigación, a la actividad artística y cultural.</t>
  </si>
  <si>
    <t>7.       Asistir profesionalmente a las diferentes áreas de la entidad y organizaciones culturales en la gestión, formulación y evaluación de los diferentes proyectos y programas que se realicen en cumplimiento de la misión del Ministerio.</t>
  </si>
  <si>
    <t>8.       Realizar actividades profesionales de control, ejecución y seguimiento en los programas, estudios e investigaciones que adelante el Ministerio en sus diferentes áreas relacionadas con los proyectos que lidere el Grupo de Fomento y Estímulos a la Creación, a la Investigación, a la Actividad Artística y Cultural.</t>
  </si>
  <si>
    <t>9.       Asesorar y asistir al Despacho del Ministro en la gestión de alianzas estratégicas para el fortalecimiento de los programas relacionados con el fomento y estímulos a la creación, a la investigación, a la actividad artística y cultural.</t>
  </si>
  <si>
    <t>11.      Contribuir desde el ámbito de su competencia en la identificación y ejecución de acciones para la mitigación de los riesgos institucionales.</t>
  </si>
  <si>
    <t>12.      Generar, implementar y articular estrategias, estudios, investigaciones, herramientas e instrumentos de las políticas a cargo, que contribuyan en la gestión del conocimiento.</t>
  </si>
  <si>
    <t>13.      Las demás que le sean asignadas por la autoridad competente de acuerdo con el área de desempeño y la naturaleza del empleo.</t>
  </si>
  <si>
    <t>1.       Normativa que aplica al Sector Cultura.</t>
  </si>
  <si>
    <t>2.       Formulación, gestión, ejecución y evaluación de proyectos.</t>
  </si>
  <si>
    <t>3.       Estructura y administración del Estado.</t>
  </si>
  <si>
    <t>4.       Políticas públicas estatales.</t>
  </si>
  <si>
    <t>5.       Manejo de temas en el sector público relacionados con Planeación, contratación y presupuesto.</t>
  </si>
  <si>
    <t>6.       Tecnologías de la información.</t>
  </si>
  <si>
    <t xml:space="preserve">7.       Modelo Integrado de Planeación y Gestión - MIPG. </t>
  </si>
  <si>
    <t>8.       Gestión del conocimiento e innovación.</t>
  </si>
  <si>
    <t>Título Profesional en las disciplinas académicas del núcleo básico de conocimiento en:  Administración; Economía; Contaduría Pública; Artes Plásticas Visuales y Afines; Artes Representativas; Educación; Antropología, Artes Liberarles;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Arquitectura; Ingeniería de Sistemas, Telemática y Afines;  Ingeniería Industrial y Afines.</t>
  </si>
  <si>
    <t>4. Asesor – 1020 – 12 / RES. 3068 DE 2018</t>
  </si>
  <si>
    <t>5. Asesor – 1020 – 12 / RES. 1231 DE 2020</t>
  </si>
  <si>
    <t>6. Asesor – 1020 – 12 / RES. 1231 DE 2020</t>
  </si>
  <si>
    <t>7.  Asesor – 1020 – 10 / RES. 0118 DE 2021</t>
  </si>
  <si>
    <t>Asesorar, recomendar y orientar en la formulación, coordinación, ejecución, seguimiento y evaluación de las políticas públicas a cargo del ministerio, así como de los planes, programas y proyectos para la gestión de la entidad, en aras de contribuir efectivamente en la toma de decisiones institucionales y prioridades estratégicas, en observancia de la normativa vigente.</t>
  </si>
  <si>
    <t>1.          Participar en la formulación, ejecución y seguimiento de las políticas y programas de investigación de la curaduría de colecciones de Historia.</t>
  </si>
  <si>
    <t>2.          Apoyar la supervisión y evaluar los proyectos de investigación de terceros y/o externos en relación con las colecciones de Historia.</t>
  </si>
  <si>
    <t>3.          Prestar asistencia técnica y emitir conceptos sobre asuntos relacionados con la curaduría de las colecciones de Historia contemplados en el Plan Estratégico.</t>
  </si>
  <si>
    <t>4.          Acompañar el crecimiento de las colecciones, bien sea por adquisición, comodato, préstamo, u otro concepto.</t>
  </si>
  <si>
    <t>5.          Atender consultas, prestar asistencia técnica y emitir conceptos en los asuntos que le sean encomendados.  Representar los intereses del museo en foros locales y nacionales, en organizaciones profesionales de museos en el ámbito nacional e internacional y en las investigaciones del gobierno en caso de necesidad.</t>
  </si>
  <si>
    <t>6.          Curar las exposiciones temporales y permanentes de las Colecciones de Historia de acuerdo con la programación establecida por la Dirección. </t>
  </si>
  <si>
    <t>7.          Producir los guiones museológicos y seleccionar los objetos patrimoniales, determinar la ubicación y forma de presentación de estos, preparar los textos de sala y otros materiales de acuerdo con el criterio de los equipos técnicos de conservación, museografía y gestión de colecciones.</t>
  </si>
  <si>
    <t>8.          Buscar fórmulas para la publicación de los resultados de las investigaciones realizadas y/o fomentadas desde el área de la Curaduría de Historia. Igualmente, aportar lo necesario para otros espacios de divulgación y para la página web institucional.</t>
  </si>
  <si>
    <t>9.          Colaborar con el área de comunicación educativa para garantizar la adecuada interpretación y uso de las colecciones y de las exhibiciones.</t>
  </si>
  <si>
    <t>10.      Aplicar los lineamientos asociados a la operación de los procesos del Sistema Integrado de Gestión Institucional.</t>
  </si>
  <si>
    <t>13.      Preparar y presentar los informes sobre las actividades desarrolladas con la oportunidad y periodicidad requeridas.</t>
  </si>
  <si>
    <t>14.      Las demás que le sean asignadas por la autoridad competente de acuerdo con el área de desempeño y la naturaleza del empleo.</t>
  </si>
  <si>
    <t>2.       Historia y arte de Colombia.</t>
  </si>
  <si>
    <t>3.       Museología.</t>
  </si>
  <si>
    <t>4.       Formulación y evaluación de proyectos culturales.</t>
  </si>
  <si>
    <t>5.       Estructura y administración del Estado.</t>
  </si>
  <si>
    <t>6.       Políticas públicas estatales.</t>
  </si>
  <si>
    <t xml:space="preserve">Título Profesional en las disciplinas académicas del núcleo básico de conocimiento en: Artes Plásticas Visuales y Afines; Artes Representativas; Diseño; Música; Otros Programas Asociados a Bellas Artes; Publicidad y Afines, Antropología, Artes Liberales; Geografía, Historia; Publicidad y Afines; Economía; Administración; e Ingeniería Industrial y Afines.  </t>
  </si>
  <si>
    <t>8.  Asesor – 1020 – 08 / RES. 1158 DE 2015</t>
  </si>
  <si>
    <t>9.  Asesor – 1020 – 06 / RES. 1158 DE 2015</t>
  </si>
  <si>
    <t>10. Técnico Operativo – 3132 – 16 / RES. 0118 DE 2021</t>
  </si>
  <si>
    <t>Brindar soporte técnico en el desarrollo, actualización y operación de los planes, programas y procedimientos que adelante la dependencia, conforme a las políticas de operación y normativa vigente.</t>
  </si>
  <si>
    <t>1.       Apoyar en la comprensión y la ejecución de los procesos auxiliares e instrumentales del área de desempeño y sugerir las alternativas de tratamiento y generación de nuevos procesos.</t>
  </si>
  <si>
    <t>2.       Brindar información oportuna y adecuada a los usuarios internos y externos.</t>
  </si>
  <si>
    <t>3.       Agendar y llevar el control de la ocupación de la sala de juntas, de acuerdo con las solicitudes recibidas.</t>
  </si>
  <si>
    <t>4.       Proyectar respuesta a las solicitudes de información que sean formuladas por los grupos de valor en temas relacionados con la gestión de la dependencia.</t>
  </si>
  <si>
    <t>5.       Mantener actualizada la agenda y la base de datos de contacto de la Dirección.</t>
  </si>
  <si>
    <t xml:space="preserve">6.       Apoyar la organización del archivo de la Dirección de acuerdo con la Tabla de Retención Documental y realizar las transferencias documentales al Archivo Central del Ministerio. </t>
  </si>
  <si>
    <t>7.       Brindar asistencia técnica, administrativa u operativa, de acuerdo con instrucciones recibidas, y comprobar la eficacia de los métodos y procedimientos utilizados en el desarrollo de planes y programas.</t>
  </si>
  <si>
    <t>8.       Administrar los procesos, actividades y procedimientos relacionados con el almacén e inventarios, con el fin de controlar los recursos físicos de la dependencia.</t>
  </si>
  <si>
    <t>9.       Preparar y presentar los informes sobre las actividades desarrolladas con la oportunidad y periodicidad requeridas.</t>
  </si>
  <si>
    <t>10.   Proveer información asociada a la operación de los procesos relacionados con el Sistema Integrado de Gestión Institucional.</t>
  </si>
  <si>
    <t>11.   Contribuir desde el ámbito de su competencia en la identificación y ejecución de acciones para la mitigación de los riesgos institucionales.</t>
  </si>
  <si>
    <t>12.   Adelantar acciones que contribuyan a la gestión del conocimiento en temas propios de la dependencia.</t>
  </si>
  <si>
    <t>13.   Las demás que le sean asignadas por la autoridad competente de acuerdo con el área de desempeño y la naturaleza del empleo.</t>
  </si>
  <si>
    <t>1.       Protocolo de servicio al ciudadano.</t>
  </si>
  <si>
    <t>2.       Gestión documental y Tablas de retención Documental – TRD.</t>
  </si>
  <si>
    <t>3.       Normas básicas sobre inventarios.</t>
  </si>
  <si>
    <t xml:space="preserve">4.       Redacción y estilo. </t>
  </si>
  <si>
    <t xml:space="preserve">5.       Estadística básica. </t>
  </si>
  <si>
    <t>6.       Manejo de herramientas ofimáticas (Office e Internet).</t>
  </si>
  <si>
    <t>Competencias específicas</t>
  </si>
  <si>
    <t>Resolución 629 de 2018</t>
  </si>
  <si>
    <t>Manejo de la información y de los recursos</t>
  </si>
  <si>
    <t>Uso de tecnologías de la información y la comunicación</t>
  </si>
  <si>
    <t xml:space="preserve">Confiabilidad técnica </t>
  </si>
  <si>
    <t>Capacidad de análisis</t>
  </si>
  <si>
    <t>Aprobación de tres (3) años de educación superior en la modalidad de formación tecnológica o profesional o universitaria en las disciplinas académicas del núcleo básico del conocimiento en: Administración; Bibliotecología, otros de Ciencias Sociales y Humanas; Ciencia Política, Relaciones Internacionales; Contaduría Pública; Derecho y Afines; Economía; Administrativa y Afines; Ingeniería de Sistemas, Telemática y Afines; Ingeniería Electrónica, Telecomunicaciones y Afines; Ingeniería Industrial y Afines; Matemáticas, Estadísticas y Afines; Psicología.
Certificado de inscripción profesional en los casos requeridos por la Ley.</t>
  </si>
  <si>
    <t>11. Técnico – 3100 – 12 / RES. 1510 DE 2015</t>
  </si>
  <si>
    <t>12. Secretario Ejecutivo de Despacho – 4212 – 26 / RES. 1183 DE 2015</t>
  </si>
  <si>
    <t>13. Secretario Ejecutivo – 4210 – 22 / RES. 1158 DE 2015</t>
  </si>
  <si>
    <t>14. Secretario Ejecutivo – 4210 – 18 / RES. 1728 DE 2019</t>
  </si>
  <si>
    <t>15. Auxiliar Administrativo – 4044 – 22 / RES. 1158 DE 2015</t>
  </si>
  <si>
    <t>16. Auxiliar Administrativo – 4044 – 22 / RES. 1158 DE 2015</t>
  </si>
  <si>
    <t>17. Conductor Mecánico – 4103 – 19 / RES. 1158 DE 2015</t>
  </si>
  <si>
    <t>18. Conductor Mecánico – 4103 – 19 / RES. 1158 DE 2015</t>
  </si>
  <si>
    <t>19. Viceministro – 0020 – 00 / RES. 0601 DE 2019</t>
  </si>
  <si>
    <r>
      <t>11.     Desarrollar y analizar, en coordinación con el Departamento Administrativo Nacional de Estadística (DANE), la Cuenta Satélite de Cultura y Economía Naranja</t>
    </r>
    <r>
      <rPr>
        <i/>
        <sz val="9"/>
        <rFont val="Calibri"/>
        <family val="2"/>
        <scheme val="minor"/>
      </rPr>
      <t>.</t>
    </r>
    <r>
      <rPr>
        <sz val="9"/>
        <rFont val="Calibri"/>
        <family val="2"/>
        <scheme val="minor"/>
      </rPr>
      <t xml:space="preserve"> </t>
    </r>
  </si>
  <si>
    <t>Un (1) año de experiencia profesional relacionada.</t>
  </si>
  <si>
    <t>20. Asesor 1020-14 / RES. 1463 DE 2020</t>
  </si>
  <si>
    <t>21. Asesor – 1020 – 13 / RES. 3068 DE 2018</t>
  </si>
  <si>
    <t>22. Asesor – 1020 – 13 / RES. 1158 DE 2015</t>
  </si>
  <si>
    <t>23. Asesor – 1020 – 13 / RES. 1158 DE 2015</t>
  </si>
  <si>
    <t>24. Asesor – 1020 – 08 / RES. 1158 DE 2015</t>
  </si>
  <si>
    <t>25. Asesor – 1020 – 06 / RES. 0118 DE 2021</t>
  </si>
  <si>
    <t>Asesorar en la formulación e implementación de estrategias y acciones que permitan el desarrollo y cumplimiento de las funciones asignadas al Ministerio de Cultura, en lo referente a la política de apoyo a proyectos culturales y/o artísticos.</t>
  </si>
  <si>
    <t>1.	Asesorar en la formulación y ejecución de las estrategias y acciones desarrolladas relacionados con el fomento y estímulos a la creación, a la investigación, a la actividad artística y cultural.</t>
  </si>
  <si>
    <t>2.	Asesorar en la construcción e implementación de líneas estratégicas y modelos relacionados con el apoyo a proyectos culturales y artísticos.</t>
  </si>
  <si>
    <t>3.	Realizar actividades para la ejecución de programas y proyectos encaminados a la gestión, investigación y divulgación de los proyectos que adelante el Ministerio de Cultura</t>
  </si>
  <si>
    <t>4.	Asesorar y orientar a los usuarios sobre la participación en las diferentes convocatorias respecto a contenidos, requisitos, condiciones y metodologías.</t>
  </si>
  <si>
    <t>5.	Brindar asesoría y realizar las actividades necesarias para la recepción, registro y trámite de las convocatorias, propuestas y solicitudes que se presenten en el marco de los programas que adelante la entidad para el fomento y estímulos a la creación, a la investigación, a la actividad artística y cultural.</t>
  </si>
  <si>
    <t>6.	Aportar elementos teóricos y técnicos en el diseño del plan de acción general relacionados con los programas que adelante la entidad para el fomento y estímulos a la creación, a la investigación, a la actividad artística y cultural, de acuerdo con los lineamientos que defina el superior inmediato.</t>
  </si>
  <si>
    <t>7.	Realizar el estudio y evaluación de las convocatorias, proyectos, propuestas y solicitudes que surjan en desarrollo de los programas relacionados con el fomento y estímulos a la creación, a la investigación, a la actividad artística y cultural.</t>
  </si>
  <si>
    <t>8.	Asesorar desde lo de su competencia a las regiones, departamentos y municipios en la elaboración de planes, programas y proyectos para ser presentados al Ministerio en el marco de los programas relacionados con el fomento y estímulos a la creación, a la investigación, a la actividad artística y cultural.</t>
  </si>
  <si>
    <t>9.	Asesorar y acompañar procesos de implementación y transferencia de conocimiento del modelo de apoyo de los programas que adelante el ministerio relacionados con el fomento y estímulos a la creación, a la investigación, a la actividad artística y cultural, en los municipios, departamentos o entidades que lo requieran.</t>
  </si>
  <si>
    <t>10.	Aportar elementos conceptuales y técnicos para la elaboración de los términos de referencia en el capítulo técnico requeridos para llevar a cabo los proyectos que demande los programas de la entidad para el fomento y estímulos a la creación, a la investigación, a la actividad artística y cultural</t>
  </si>
  <si>
    <t xml:space="preserve">11.	Realizar el seguimiento y supervisión de los contratos y convenios celebrados en el marco de los programas relacionados con el fomento y estímulos a la creación, a la investigación, a la actividad artística y cultural, que defina el jefe inmediato. </t>
  </si>
  <si>
    <t xml:space="preserve">13.	Aplicar los lineamientos asociados a la operación de los procesos del Sistema Integrado de Gestión Institucional. </t>
  </si>
  <si>
    <t>14.	Contribuir desde el ámbito de su competencia en la identificación y ejecución de acciones para la mitigación de los riesgos institucionales.</t>
  </si>
  <si>
    <t>15.	Generar, implementar y articular estrategias, estudios, investigaciones, herramientas e instrumentos de las políticas a cargo, que contribuyan en la gestión del conocimiento.</t>
  </si>
  <si>
    <t>16.	Las demás que le sean asignadas por la autoridad competente, de acuerdo con el área de desempeño y la naturaleza del empleo.</t>
  </si>
  <si>
    <t xml:space="preserve">1.       Ley General de Cultura y sus decretos reglamentarios. </t>
  </si>
  <si>
    <t>2.       Formulación, gestión y evaluación de proyectos.</t>
  </si>
  <si>
    <t>3.       Manejo de temas en el sector público relacionados con Planeación, contratación y presupuesto</t>
  </si>
  <si>
    <t>5.       Tecnologías de la información.</t>
  </si>
  <si>
    <t xml:space="preserve">6.       Modelo Integrado de Planeación y Gestión - MIPG. </t>
  </si>
  <si>
    <t>7.       Gestión del conocimiento e innovación.</t>
  </si>
  <si>
    <t>26. Profesional Especializado – 2028 – 19 / RES. 1158 DE 2015</t>
  </si>
  <si>
    <t>27. Profesional Especializado – 2028 – 19 / RES. 1183 DE 2015</t>
  </si>
  <si>
    <t>29. Profesional Especializado – 2028 – 19 / RES. 0016 DE 2016</t>
  </si>
  <si>
    <t>30. Profesional Especializado – 2028 – 19 / RES. 1158 DE 2015</t>
  </si>
  <si>
    <t>31. Profesional Especializado – 2028 – 19 / RES. 0071 DE 2019</t>
  </si>
  <si>
    <t>32. Profesional Especializado – 2028 – 14 / RES. 1158 DE 2015</t>
  </si>
  <si>
    <t>33. Profesional Especializado – 2028 – 12 / RES. 1158 DE 2015</t>
  </si>
  <si>
    <t>34. Técnico Operativo – 3132 – 16 / RES. 3275 DE 2018</t>
  </si>
  <si>
    <t>35. Técnico Operativo – 3132 – 14 / RES. 1183 DE 2015</t>
  </si>
  <si>
    <t>1. Brindar asistencia técnica en la recepción, trámite y resolución de las quejas, reclamos y/o sugerencias que los ciudadanos formulen, de conformidad con los principios, términos y procedimientos establecidos en el código contencioso administrativo y con lo ordenado por la Ley 190.</t>
  </si>
  <si>
    <t>36. Secretario Ejecutivo – 4210 – 23 / RES. 1158 DE 2015</t>
  </si>
  <si>
    <t>37. Secretario Ejecutivo – 4210 – 18 / RES. 1158 DE 2015</t>
  </si>
  <si>
    <t>38. Secretario Ejecutivo - 4210 - 18 / RES. 1231 DE 2020</t>
  </si>
  <si>
    <t>39. Auxiliar Administrativo – 4044 – 18 / RES. 1158 DE 2015</t>
  </si>
  <si>
    <t>40. Conductor Mecánico – 4103 – 17 / RES. 1158 DE 2015</t>
  </si>
  <si>
    <t>41. Director General de U.A.E. – 0015 – 22 / RES. 0118 DE 2021</t>
  </si>
  <si>
    <t xml:space="preserve">Director General </t>
  </si>
  <si>
    <t>Fomentar, promover y orientar el desarrollo de la museología y la museografía en todas las áreas del patrimonio cultural de la nación, así como, la investigación, organización, incremento, conservación y divulgación de las colecciones del patrimonio cultural mueble del país.</t>
  </si>
  <si>
    <t>1.       Fomentar, promover y orientar el desarrollo de la museología y la museografía en todas las áreas del patrimonio cultural de la Nación y evaluar periódicamente la calidad de los servicios prestados en relación con el patrimonio cultural y con el público.</t>
  </si>
  <si>
    <t>2.       Fomentar, promover y orientar la investigación, organización, conservación, incremento, protección y divulgación de las colecciones del patrimonio cultural mueble del país que forman parte de los museos del Ministerio de Cultura y establecer políticas de adquisición para el incremento de las colecciones de los museos estatales.</t>
  </si>
  <si>
    <t>3.        Dirigir el Programa de Fortalecimiento de Museos con el objeto de implementar la política nacional de museos, fortalecer la gestión del patrimonio de las entidades museales y las competencias de sus trabajadores.</t>
  </si>
  <si>
    <t>4.       Organizar y desarrollar el centro de documentación especializado en museología, museografía y de los museos de Colombia y producir publicaciones especializadas en estas áreas.</t>
  </si>
  <si>
    <t>5.        Promover el intercambio de experiencias y servicios entre los museos y otras instituciones museológicas públicas y privadas, nacionales y extranjeras, en coordinación con instancias gubernamentales y no gubernamentales del orden nacional y con la cooperación internacional.</t>
  </si>
  <si>
    <t>6.        Fijar las políticas y adoptar los planes para promover la investigación y catalogación científica de las colecciones de los museos colombianos, determinar sus normas técnicas e impulsar la sistematización y actualización permanente de los inventarios y catálogos.</t>
  </si>
  <si>
    <t>7.        Proponer directrices para el ejercicio de la profesión en el campo de los museos en cumplimiento de los principios constitucionales y los acuerdos internacionales que protegen los bienes de interés cultural conservados por los museos, en diálogo con los profesionales de museos.</t>
  </si>
  <si>
    <t>8.        Promover la edición y publicación de catálogos científicos y la realización de exposiciones permanentes e itinerantes basadas en investigaciones que tengan interés para el país, y que contribuyan al conocimiento de la diversidad cultural de la Nación.</t>
  </si>
  <si>
    <t>9.        Adoptar estrategias para mantener actualizados los sistemas de información y la base de datos básica de los museos del país, en coordinación con el SINIC, las entidades territoriales y las redes de museos del país.</t>
  </si>
  <si>
    <t>10.    Presentar a consideración del Ministro de Cultura los proyectos de reglamentación y de creación de incentivos que se requieran en las diferentes áreas de desarrollo de los museos del país y coordinar la cooperación y actividad de los diferentes estamentos gubernamentales que deben intervenir en este proceso.</t>
  </si>
  <si>
    <t>11.    Fijar las directrices para el desarrollo de actividades de formación en las distintas áreas de la museología y la museografía, a nivel técnico, mediante convenios nacionales e internacionales, en coordinación con las entidades competentes.</t>
  </si>
  <si>
    <t>12.    Impartir lineamientos para localizar, adquirir, investigar y conservar testimonios materiales representativos de los distintos períodos, áreas y valores de la historia de la cultura nacional.</t>
  </si>
  <si>
    <t>13.    Dirigir la exhibición, documentación y divulgación en forma permanente de una selección de objetos de diversos períodos de la historia de Colombia, así como obras representativas de la historia del arte nacional con una sección de referencia de historia del arte universal.</t>
  </si>
  <si>
    <t>14.    Fijar la programación anual de exposiciones temporales sobre diversos temas del arte, la arqueología, la historia y la etnografía, a nivel nacional e internacional, con recursos pedagógicos que permitan aproximar al público colombiano y extranjero al reconocimiento de la cultura colombiana y universal.</t>
  </si>
  <si>
    <t>15.    Organizar la elaboración, publicación y divulgación de investigaciones especializadas en las diversas áreas y periodos de la historia de Colombia, así como sobre la historia del arte en Colombia.</t>
  </si>
  <si>
    <t>16.    Desarrollar e Implantar técnicas avanzadas de conservación de las colecciones en exhibición y en reserva, así como del Monumento Nacional que les sirve de sede, con el objeto de preservar estas piezas para las futuras generaciones de colombianos.</t>
  </si>
  <si>
    <t>17.    Adoptar las medidas para que las visitas de carácter turístico guiadas, se desarrolle por personas que acrediten la condición e inscripción como guías de turismo.</t>
  </si>
  <si>
    <t>18.    Dirigir, controlar y velar por el cumplimiento de la programación anual de servicios pedagógicos y demás actividades de apoyo a las exposiciones permanentes y temporales.</t>
  </si>
  <si>
    <t>19.    Fijar los derechos a cargo de los usuarios cuando corresponda, por la utilización de servicios y bienes culturales, así como los derechos por documentos y publicaciones que emita.</t>
  </si>
  <si>
    <t xml:space="preserve">20.    Aplicar los lineamientos asociados a la operación de los procesos del Sistema Integrado de Gestión Institucional. </t>
  </si>
  <si>
    <t>21.    Contribuir desde el ámbito de su competencia en la identificación y ejecución de acciones para la mitigación de los riesgos institucionales.</t>
  </si>
  <si>
    <t>22.    Generar, implementar y articular estrategias, estudios, investigaciones, herramientas e instrumentos de las políticas a cargo, que contribuyan en la gestión del conocimiento.</t>
  </si>
  <si>
    <t>6.       Normas de conservación de los bienes muebles del patrimonio cultural.</t>
  </si>
  <si>
    <t>7.       Organización museal.</t>
  </si>
  <si>
    <t>8.       Gerencia Pública.</t>
  </si>
  <si>
    <t>9.       Formulación y evaluación de proyectos.</t>
  </si>
  <si>
    <t>10.   Código de ética profesional de los museos, adoptado por el Consejo Internacional de Museos – ICOM y por Colombia como país miembro de la UNESCO.</t>
  </si>
  <si>
    <t xml:space="preserve">11.   Tecnologías de la información. </t>
  </si>
  <si>
    <t>12.   Gestión del conocimiento e innovación.</t>
  </si>
  <si>
    <t>Gestión para el desarrollo de las personas</t>
  </si>
  <si>
    <t xml:space="preserve">Título Profesional en las disciplinas académicas del núcleo básico de conocimiento en: Artes Plásticas Visuales y Afines; Artes Representativas; Antropología, Artes Liberales; Filosofía, Teología y Afines; Geografía, Historia; Sociología, Trabajo Social y Afines; Publicidad y Afines; Otros Programas Asociados a Bellas Artes; Arquitectura y Afines; Economía; Administración; e Ingeniería Industrial y Afines.  </t>
  </si>
  <si>
    <t>42. Director General de U.A.E. – 0015 – 22 / RES. 1125 DE 2016</t>
  </si>
  <si>
    <t>44. Director Técnico – 0100 – 20 / RES. 1401 DE 2019</t>
  </si>
  <si>
    <t>46. Director Técnico – 0100 – 20 / RES. 1231 DE 2020</t>
  </si>
  <si>
    <t>47. Director Técnico – 0100 – 20 / RES. 1158 DE 2015</t>
  </si>
  <si>
    <t>48. Director Técnico – 0100 – 20 / RES. 1231 DE 2020</t>
  </si>
  <si>
    <t>49. Director Técnico – 0100 – 20 / RES. 2468 DE 2019</t>
  </si>
  <si>
    <t>50. Jefe de Oficina 0137 - 20 / RES. 1463 DE 2020</t>
  </si>
  <si>
    <t>52. Director de Museo – 0136 – 08 / RES. 0118 DE 2021</t>
  </si>
  <si>
    <t>Museo Nacional – Grupo Museo de la Independencia y Quinta de Bolívar</t>
  </si>
  <si>
    <t>Dirigir la elaboración, ejecución y control de los planes, proyectos y servicios relacionados con la investigación, conservación, educación y divulgación de las colecciones del patrimonio cultural custodiado por los museos.</t>
  </si>
  <si>
    <t>1.       Dirigir, controlar y evaluar los procesos administrativos, de planeación estratégica y presupuestal requeridos para el funcionamiento adecuado de los museos.</t>
  </si>
  <si>
    <t xml:space="preserve">2.       Supervisar y controlar el manejo de los recursos humanos, físicos, tecnológicos, administrativos y financieros, así como el desarrollo del plan de contratación y los convenios contemplados en el Plan de Acción Anual de los museos. </t>
  </si>
  <si>
    <t>3.       Dirigir y evaluar el desarrollo de los programas y la prestación de los servicios museales realizados por los equipos de trabajo garantizando el cumplimiento de las actividades misionales: investigación, registro, conservación, educación y divulgación del patrimonio que albergan los museos.</t>
  </si>
  <si>
    <t>4.       Orientar los procesos de investigación sobre el patrimonio de los museos y la producción de contenidos actualizados sobre las colecciones para su circulación.</t>
  </si>
  <si>
    <t xml:space="preserve">5.       Dirigir e implementar proyectos expositivos sobre las colecciones e inmuebles patrimoniales dirigidos a diversos públicos con el fin de contribuir a la apropiación social del patrimonio. </t>
  </si>
  <si>
    <t>6.       Orientar el diseño e implementación de planes, programas y servicios educativos y culturales dirigidos a diferentes franjas de público mediante la planeación y el desarrollo de la programación cultural de los museos.</t>
  </si>
  <si>
    <t>7.       Dirigir las actividades de promoción y divulgación de los programas y actividades que se desarrollen en los museos con el fin de incrementar su visibilidad y posicionamiento.</t>
  </si>
  <si>
    <t>8.       Controlar el inventario físico de las obras de la colección de los museos y la aplicación de las normas requeridas para la conservación adecuada de las mismas.</t>
  </si>
  <si>
    <t>9.       Controlar el manejo de los recaudos de dinero en efectivo producto de la venta de boletería, insumos, servicios educativos y de la tienda para asegurar un manejo adecuado de dichos recursos.</t>
  </si>
  <si>
    <t>10.   Garantizar y supervisar la catalogación, registro e inventarios de las colecciones, en sistemas de información diseñados especialmente para museos, con el fin de contribuir a la protección del patrimonio cultural, y promover su conocimiento, valoración, investigación y divulgación.</t>
  </si>
  <si>
    <t>11.   Dirigir, supervisar y promover el enriquecimiento de las colecciones de los museos mediante la adquisición de obras y objetos de valor histórico y patrimonial.</t>
  </si>
  <si>
    <t>12.   Preparar y presentar los informes sobre los planes de acción anuales y la evaluación sobre las actividades desarrolladas en los mismos, con la oportunidad y periodicidad requeridas.</t>
  </si>
  <si>
    <t xml:space="preserve">13.   Aplicar los lineamientos asociados a la operación de los procesos del Sistema Integrado de Gestión Institucional. </t>
  </si>
  <si>
    <t>14.    Contribuir desde el ámbito de su competencia en la identificación y ejecución de acciones para la mitigación de los riesgos institucionales.</t>
  </si>
  <si>
    <t>15.    Generar, implementar y articular estrategias, estudios, investigaciones, herramientas e instrumentos de las políticas a cargo, que contribuyan en la gestión del conocimiento.</t>
  </si>
  <si>
    <t>16.    Las demás que le sean asignadas por la autoridad competente de acuerdo con el área de desempeño y la naturaleza del empleo.</t>
  </si>
  <si>
    <t>1.       Historia y Arte Colonial.</t>
  </si>
  <si>
    <t>2.       Museología, museografía, restauración y conservación preventiva de los bienes muebles del patrimonio cultural y pedagogía museológica.</t>
  </si>
  <si>
    <t>3.       Pedagogía museológica.</t>
  </si>
  <si>
    <t>4.       Normativa que aplica al Sector Cultura.</t>
  </si>
  <si>
    <t>5.       Políticas públicas estatales.</t>
  </si>
  <si>
    <t>6.       Plan Nacional de Desarrollo.</t>
  </si>
  <si>
    <t>7.       Modelo Integrado de Planeación y Gestión – MIPG.</t>
  </si>
  <si>
    <t xml:space="preserve">Título Profesional en las disciplinas académicas del núcleo básico de conocimiento en: Artes Plásticas Visuales y Afines; Antropología, Artes Liberales; Arquitectura y Afines; Geografía, Historia; Comunicación Social y Periodismo; Filosofía, Teología y Afines; Publicidad y Afines; Otros Programas Asociados a Bellas Artes; Economía; Administración; e Ingeniería Industrial y Afines.  </t>
  </si>
  <si>
    <t>53. Director de Museo – 0136 – 08 / RES. 0118 DE 2021</t>
  </si>
  <si>
    <t>Museo Nacional – Grupo Museo Colonial y Santa Clara</t>
  </si>
  <si>
    <t>1.       Dirigir, controlar y evaluar el desarrollo de los programas y prestación de los servicios de los museos y responder por el cumplimiento y manejo de los recursos humanos, físicos, tecnológicos, administrativos y financieros.</t>
  </si>
  <si>
    <t>2.       Gestionar y supervisar la elaboración, ejecución y desarrollo de los contratos y convenios contemplados en el plan anual de adquisiciones de los museos.</t>
  </si>
  <si>
    <t>3.       Realizar el seguimiento y control de la ejecución presupuestal.</t>
  </si>
  <si>
    <t>4.       Supervisar las labores de investigación realizadas en los museos.</t>
  </si>
  <si>
    <t>5.       Diseñar e implementar las estrategias museológicas para comunicar el conocimiento generado en las investigaciones adelantadas en los museos.</t>
  </si>
  <si>
    <t>6.       Adelantar las gestiones necesarias para asegurar el oportuno cumplimiento de los planes, programas y proyectos y adoptar sistemas o canales de información para la ejecución y seguimiento de los planes del sector.</t>
  </si>
  <si>
    <t>7.       Dirigir, supervisar y promover el enriquecimiento de las colecciones de los museos mediante la adquisición de obras y objetos de valor histórico y patrimonial.</t>
  </si>
  <si>
    <t>8.       Controlar el inventario físico de las obras y objetos históricos y artísticos pertenecientes a los museos asignados.</t>
  </si>
  <si>
    <t>9.       Coordinar, supervisar, vigilar y responder por el recaudo de la taquilla de los museos asignados.</t>
  </si>
  <si>
    <t>10.   Reunir, clasificar y catalogar las piezas de colecciones y registrarlas en Colecciones Colombianas.</t>
  </si>
  <si>
    <t>11.   Fijar las estrategias de conservación que garanticen la preservación y seguridad del patrimonio a cargo de los museos.</t>
  </si>
  <si>
    <t>12.   Coordinar las actividades educativas y culturales de acuerdo con los planes anuales de acción y la misión de los museos a su cargo.</t>
  </si>
  <si>
    <t>13.   Gestionar proyectos expositivos permanentes, temporales e itinerantes, físico y digitales en los museos.</t>
  </si>
  <si>
    <t>14.   Preparar y presentar los informes sobre los planes de acción anuales y la evaluación sobre las actividades desarrolladas en los mismos, con la oportunidad y periodicidad requeridas.</t>
  </si>
  <si>
    <t xml:space="preserve">15.   Aplicar los lineamientos asociados a la operación de los procesos del Sistema Integrado de Gestión Institucional. </t>
  </si>
  <si>
    <t>16.    Contribuir desde el ámbito de su competencia en la identificación y ejecución de acciones para la mitigación de los riesgos institucionales.</t>
  </si>
  <si>
    <t>17.    Generar, implementar y articular estrategias, estudios, investigaciones, herramientas e instrumentos de las políticas a cargo, que contribuyan en la gestión del conocimiento.</t>
  </si>
  <si>
    <t>18.    Las demás que le sean asignadas por la autoridad competente de acuerdo con el área de desempeño y la naturaleza del empleo.</t>
  </si>
  <si>
    <t>9.       Código de ética profesional de los museos, adoptado por el Consejo Internacional de Museos – ICOM y por Colombia como país miembro de la UNESCO.</t>
  </si>
  <si>
    <t>10.   Formulación y evaluación de proyectos.</t>
  </si>
  <si>
    <t>54. Asesor – 1020 – 13 / RES. 0400 DE 2016</t>
  </si>
  <si>
    <t>55. Asesor – 1020 – 13 / RES. 2121 DE 2015</t>
  </si>
  <si>
    <t>56. Asesor – 1020 – 13 / RES. 1231 DE 2020</t>
  </si>
  <si>
    <t>57. Asesor – 1020 – 12 / RES. 2211 DE 2017</t>
  </si>
  <si>
    <t>58. Asesor – 1020 – 12 / RES. 1158 DE 2015</t>
  </si>
  <si>
    <t>59. Asesor – 1020 – 11 / RES. 1158 DE 2015</t>
  </si>
  <si>
    <t>60. Asesor – 1020 – 11 / RES. 0118 DE 2021</t>
  </si>
  <si>
    <t>Asesorar, recomendar y orientar en la formulación, coordinación, ejecución, seguimiento y evaluación de las políticas públicas a cargo del ministerio, así como de los planes, programas y proyectos para la gestión de la entidad, en aras de contribuir efectivamente en la toma de decisiones institucionales y prioridades estratégicas, en observancia de la normativa vigente</t>
  </si>
  <si>
    <t>1.           Apoyar en la formulación, coordinación y ejecución de las políticas, planes, programas y proyectos a partir del Plan Estratégico Institucional.</t>
  </si>
  <si>
    <t>2.          Coordinar la gestión integral de las exposiciones del Museo Nacional y el Espacio Fragmentos en sus aspectos logísticos, financieros y administrativos a partir del calendario anual de exposiciones y el cronograma de Gantt.</t>
  </si>
  <si>
    <t>3.          Supervisar al equipo de trabajo que desarrolla los planes, programas y proyectos a partir de los lineamientos administrativos, financieros y de planeación identificados en el Plan de Acción Anual.</t>
  </si>
  <si>
    <t xml:space="preserve">4.          Realizar gestiones para fortalecer contactos interinstitucionales con los sectores público y privado en el ámbito nacional e internacional, para el desarrollo de proyectos. </t>
  </si>
  <si>
    <t>5.          Asesorar a la Dirección en la toma de decisiones relacionadas con la adopción, ejecución y control de los planes, programas y proyectos inscritos en el Plan Estratégico Institucional y el Plan de Acción Anual.</t>
  </si>
  <si>
    <t xml:space="preserve">6.          Absolver consultas y prestar asistencia técnica en la emisión de conceptos para la toma de decisiones relacionadas con los temas asignados. </t>
  </si>
  <si>
    <t>7.          Preparar y presentar los informes sobre las actividades desarrolladas con la oportunidad y periodicidad requeridas.</t>
  </si>
  <si>
    <t>8.          Aplicar los lineamientos asociados a la operación de los procesos del Sistema Integrado de Gestión Institucional.</t>
  </si>
  <si>
    <t>9.          Contribuir desde el ámbito de su competencia en la identificación y ejecución de acciones para la mitigación de los riesgos institucionales.</t>
  </si>
  <si>
    <t>10.      Generar, implementar y articular estrategias, estudios, investigaciones, herramientas e instrumentos de las políticas a cargo, que contribuyan en la gestión del conocimiento.</t>
  </si>
  <si>
    <t>11.      Las demás que le sean asignadas por la autoridad competente de acuerdo con el área de desempeño y la naturaleza del empleo.</t>
  </si>
  <si>
    <t>2.       Museología y museografía.</t>
  </si>
  <si>
    <t>3.       Organización museal.</t>
  </si>
  <si>
    <t xml:space="preserve">Título Profesional en las disciplinas académicas del núcleo básico de conocimiento en: Artes Plásticas Visuales y Afines; Artes Representativas; Antropología, Artes Liberales; Filosofía, Teología y Afines; Geografía, Historia; Sociología, Trabajo Social y Afines; Arquitectura y Afines; Otros Programas Asociados a Bellas Artes; Publicidad y Afines; Economía; Administración; e Ingeniería Industrial y Afines.  </t>
  </si>
  <si>
    <t>61. Asesor – 1020 – 10 / RES. 1158 DE 2015</t>
  </si>
  <si>
    <t>62. Asesor – 1020 – 10 / RES. 2211 DE 2017</t>
  </si>
  <si>
    <t>63. Asesor – 1020 – 10 / RES. 1183 DE 2015</t>
  </si>
  <si>
    <t>64. Asesor – 1020 – 08 / RES. 0070 DE 2016</t>
  </si>
  <si>
    <t>65. Asesor – 1020 – 08 / RES. 1158 DE 2015</t>
  </si>
  <si>
    <t>66. Asesor – 1020 – 08 / RES. 1158 DE 2015</t>
  </si>
  <si>
    <t>67. Asesor – 1020 – 08 / RES. 1158 DE 2015</t>
  </si>
  <si>
    <t>68. Asesor – 1020 – 08 / RES. 1183 DE 2015</t>
  </si>
  <si>
    <t>69. Asesor – 1020 – 08 / RES. 1158 DE 2015</t>
  </si>
  <si>
    <t>70. Asesor 1020 – 08 / RES. 2862 DE 2016</t>
  </si>
  <si>
    <t>71. Asesor – 1020 – 08 / RES. 1158 DE 2015</t>
  </si>
  <si>
    <t>72. Asesor – 1020 – 08 / RES. 2121 DE 2015</t>
  </si>
  <si>
    <t>73. Asesor – 1020 – 08 / RES. 0044 DE 2017</t>
  </si>
  <si>
    <t>74. Asesor – 1020 – 08 / RES. 1231 DE 2020</t>
  </si>
  <si>
    <t>75. Asesor – 1020 – 08 / RES. 1231 DE 2020</t>
  </si>
  <si>
    <t>76. Asesor – 1020 – 08 / RES. 1463 DE 2020</t>
  </si>
  <si>
    <t>77. Asesor – 1020 – 08 / RES. 1463 DE 2020</t>
  </si>
  <si>
    <t>78. Asesor – 1020 – 08 / RES. 1158 DE 2015</t>
  </si>
  <si>
    <t>79. Asesor – 1020 – 08 / RES. 1158 DE 2015</t>
  </si>
  <si>
    <t>80. Asesor – 1020 – 08 / RES. 1158 DE 2015</t>
  </si>
  <si>
    <t>81. Asesor – 1020 – 08 / RES. 1158 DE 2015</t>
  </si>
  <si>
    <t>82. Asesor – 1020 – 08 / RES. 1158 DE 2015</t>
  </si>
  <si>
    <t>83. Asesor – 1020 – 08 / RES. 0118 DE 2021</t>
  </si>
  <si>
    <t>Museo Nacional – Grupo Programa Fortalecimiento de Museos</t>
  </si>
  <si>
    <t>Asesorar, recomendar y orientar en la formulación, coordinación, ejecución, seguimiento y evaluación de las políticas públicas a cargo de la dependencia, así como de los planes, programas y proyectos para la gestión de la Entidad, en aras de contribuir efectivamente en la toma de decisiones institucionales y prioridades estratégicas, en observancia de la normativa vigente</t>
  </si>
  <si>
    <t>1.       Asesorar en la formulación, coordinación, ejecución, seguimiento y evaluación de las políticas a cargo de la dependencia.</t>
  </si>
  <si>
    <t>2.       Orientar y recomendar acciones para la implementación de las políticas de los museos con otros sectores.</t>
  </si>
  <si>
    <t>3.       Prestar orientación y asesoría técnica a los museos y organizar los encuentros con las instancias organizativas del sector de los Museos.</t>
  </si>
  <si>
    <t>4.       Construir acuerdos de trabajo con las redes departamentales y temáticas de museos.</t>
  </si>
  <si>
    <t>5.       Participar de las reuniones con las autoridades regionales y locales de la cultura para promover temas asociados al sector de los museos y participar de las reuniones sobre organización del sector cultural que promueva el Ministerio de Cultura.</t>
  </si>
  <si>
    <t>6.       Desarrollar mecanismos para el seguimiento y evaluación de los acuerdos y procesos desarrollados por las redes de museos del país</t>
  </si>
  <si>
    <t>7.       Absolver consultas y prestar asistencia técnica en la emisión de conceptos para la toma de decisiones relacionadas con los temas asignados.</t>
  </si>
  <si>
    <t>8.       Acompañar en el desarrollo de sus tareas a los delegados del Consejo Nacional de Museos y del Consejero de Museos ante el Consejo Nacional de Cultura.</t>
  </si>
  <si>
    <t>9.       Apoyar la incorporación e implementación de estrategias que beneficien al sector en el orden territorial.</t>
  </si>
  <si>
    <t>10.   Aplicar los lineamientos asociados a la operación de los procesos del Sistema Integrado de Gestión Institucional.</t>
  </si>
  <si>
    <t>12.   Generar, implementar y articular estrategias, estudios, investigaciones, herramientas e instrumentos de las políticas a cargo, que contribuyan en la gestión del conocimiento.</t>
  </si>
  <si>
    <t>13.   Preparar y presentar los informes sobre las actividades desarrolladas con la oportunidad y periodicidad requeridas.</t>
  </si>
  <si>
    <t>14.   Las demás que le sean asignadas por la autoridad competente de acuerdo con el área de desempeño y la naturaleza del empleo.</t>
  </si>
  <si>
    <t>1.       Normativa que aplica al sector cultura.</t>
  </si>
  <si>
    <t>2.       Política cultural.</t>
  </si>
  <si>
    <t>3.       Formulación y evaluación de proyectos culturales.</t>
  </si>
  <si>
    <t>4.       Estructura y administración del Estado.</t>
  </si>
  <si>
    <t>84. Asesor –1020 – 08 / RES. 0118 DE 2021</t>
  </si>
  <si>
    <t>Asesorar, recomendar y orientar en la formulación, coordinación, ejecución, seguimiento y evaluación de las políticas a cargo del ministerio, que promuevan el desarrollo de los museos del país, así como de los planes, programas y proyectos para la gestión de la entidad, en aras de contribuir efectivamente en la toma de decisiones institucionales y prioridades estratégicas, en observancia de la normativa vigente.</t>
  </si>
  <si>
    <t>1.       Asesorar y aconsejar a la alta dirección en la formulación, coordinación y ejecución de las políticas y planes para los Museos del país.</t>
  </si>
  <si>
    <t xml:space="preserve">2.       Asistir y participar, en representación de la entidad, en reuniones, consejos, juntas o comités de carácter oficial, cuando sea convocado o delegado. </t>
  </si>
  <si>
    <t>3.       Adelantar las gestiones necesarias para el cumplimiento de los planes, programas y proyectos y adoptar sistemas de información para la ejecución y seguimiento de los planes del sector.</t>
  </si>
  <si>
    <t>4.       Ejecutar las acciones que permitan la operación del Sistema de Información de Museos Colombianos – SIMCO.</t>
  </si>
  <si>
    <t>5.       Diseñar y aplicar estrategias para que los museos del país realicen el inventario, registro y catalogación de las colecciones que albergan estas instituciones.</t>
  </si>
  <si>
    <t>6.       Diseñar y aplicar estrategias de gestión del patrimonio que albergan los museos del país en materia de investigación, conservación y exhibición, apropiación social y divulgación.</t>
  </si>
  <si>
    <t>7.       Desarrollar procesos de formación para elevar las capacidades técnicas y conceptuales de los trabajadores de los museos del país.</t>
  </si>
  <si>
    <t>8.       Asesorar el desarrollo de las instancias de participación del sector.</t>
  </si>
  <si>
    <t>9.       Diseñar y administrar la gestión educativa y cultural de los museos del Ministerio de Cultura ubicados fuera de Bogotá, así como sus procedimientos del sistema de gestión de calidad.</t>
  </si>
  <si>
    <t>10.   Coordinar las actividades, realizar el seguimiento y evaluación del equipo del Programa Fortalecimiento de Museos.</t>
  </si>
  <si>
    <t>11.   Preparar y presentar los informes sobre las actividades desarrolladas con la oportunidad y periodicidad requeridas.</t>
  </si>
  <si>
    <t>12.   Aplicar los lineamientos asociados a la operación de los procesos del Sistema Integrado de Gestión Institucional.</t>
  </si>
  <si>
    <t>13.   Contribuir desde el ámbito de su competencia en la identificación y ejecución de acciones para la mitigación de los riesgos institucionales.</t>
  </si>
  <si>
    <t>14.   Generar, implementar y articular estrategias, estudios, investigaciones, herramientas e instrumentos de las políticas a cargo, que contribuyan en la gestión del conocimiento.</t>
  </si>
  <si>
    <t>15.   Las demás que le sean asignadas por la autoridad competente de acuerdo con el área de desempeño y la naturaleza del empleo.</t>
  </si>
  <si>
    <t>1.       Normativa del Sector Cultura.</t>
  </si>
  <si>
    <t>2.       Sector museos a nivel nacional.</t>
  </si>
  <si>
    <t>3.       Planeación estratégica.</t>
  </si>
  <si>
    <t>4.       Inventario, registro y catalogación de colecciones.</t>
  </si>
  <si>
    <t>5.       Generalidades de contratación estatal.</t>
  </si>
  <si>
    <t>Título Profesional en las disciplinas académicas del núcleo básico de conocimiento en: Administración; Antropología, Artes Liberales; Ciencia Política, Relaciones Internacionales; Comunicación Social, Periodismo y Afines; Geografía, Historia; Ingeniería Industrial y Afines; Publicidad y afines; Artes Plásticas Visuales y afines; Antropología, Artes Liberales; Artes Representativas.</t>
  </si>
  <si>
    <t>85. Asesor – 1020 – 08 / RES. 0118 DE 2021</t>
  </si>
  <si>
    <t>Cargo del jefe inmediato	Quien ejerza la supervisión directa</t>
  </si>
  <si>
    <t>Asesorar, recomendar y orientar en la formulación, coordinación, ejecución, seguimiento y evaluación de las políticas administrativas, así como de los planes, programas y proyectos para la gestión de la entidad, en aras de contribuir efectivamente en la toma de decisiones institucionales y prioridades estratégicas, en observancia de la normativa vigente.</t>
  </si>
  <si>
    <t>1.       Asesorar en la formulación, coordinación y ejecución de las políticas y planes del área.</t>
  </si>
  <si>
    <t>2.       Realizar las actividades requeridas para los procesos de contratación relacionados con el mantenimiento de la infraestructura.</t>
  </si>
  <si>
    <t>3.       Garantizar la aplicación de los procedimientos establecidos en materia de contratación, ejecución presupuestal, asuntos financieros, administrativos y de recursos humanos.</t>
  </si>
  <si>
    <t>4.       Prestar asistencia técnica y emitir conceptos en materia administrativa y financiera para el adecuado funcionamiento del museo.</t>
  </si>
  <si>
    <t>5.       Organizar y monitorear el adecuado mantenimiento, seguridad y funcionamiento de los recursos físicos y el uso adecuado de las dotaciones.</t>
  </si>
  <si>
    <t>6.       Realizar el seguimiento y monitoreo para el desarrollo de los operativos de seguridad, manejo de públicos, recolección y devolución de obras, apertura y cierre de cajas de embalaje de obras, boletería y cuadre de caja.</t>
  </si>
  <si>
    <t>7.       Asignar las tareas y hacer seguimiento del trabajo de los funcionarios encargados de administración, recepción, taquilla, aseo, cafetería, mensajería, jardinería, vigilancia y otros que competan al desempeño administrativo.</t>
  </si>
  <si>
    <t>8.       Gestionar las operaciones aduaneras para la entrada y salida de obras del país.</t>
  </si>
  <si>
    <t>9.       Aplicar y velar porque se cumplan los lineamientos asociados a la operación de los procesos del Sistema Integrado de Gestión Institucional.</t>
  </si>
  <si>
    <t>10.   Contribuir desde el ámbito de su competencia en la identificación y ejecución de acciones para la mitigación de los riesgos institucionales.</t>
  </si>
  <si>
    <t>11.   Generar, implementar y articular estrategias, estudios, investigaciones, herramientas e instrumentos de las políticas a cargo, que contribuyan en la gestión del conocimiento.</t>
  </si>
  <si>
    <t>12.   Preparar y presentar los informes sobre las actividades desarrolladas con la oportunidad y periodicidad requeridas.</t>
  </si>
  <si>
    <t>2.       Administración del talento humano.</t>
  </si>
  <si>
    <t>3.       Contratación Pública.</t>
  </si>
  <si>
    <t>4.       Planeación Estratégica.</t>
  </si>
  <si>
    <t>6.       Estructura y administración del Estado.</t>
  </si>
  <si>
    <t>7.       Políticas públicas estatales.</t>
  </si>
  <si>
    <t xml:space="preserve">8.       Modelo Integrado de Planeación y Gestión - MIPG. </t>
  </si>
  <si>
    <t>Título Profesional en las disciplinas académicas del núcleo básico de conocimiento en: Administración; Economía; Contaduría Pública; Ingeniería Industrial y Afines; Ingeniería Administrativa y Afines; Derecho y Afines.</t>
  </si>
  <si>
    <t>86. Asesor – 1020 – 08 / RES. 1158 DE 2015</t>
  </si>
  <si>
    <t>87. Asesor – 1020 – 08 / RES. 1183 DE 2015</t>
  </si>
  <si>
    <t>88. Asesor – 1020 – 07 / RES. 0118 DE 2021</t>
  </si>
  <si>
    <t>Museo Nacional - Grupo Gestión de Colecciones</t>
  </si>
  <si>
    <t>1.       Apoyar la coordinación de la formulación y ejecución de las políticas, planes y programas de desarrollo de las colecciones en lo relacionado con la investigación, adquisición, registro, catalogación, conservación, seguridad, utilización y manejo, así como de los procedimientos de préstamo, atribución, autenticación, publicación, sistematización de información, mantenimiento en depósito o reserva, control de condiciones ambientales, documentación fotográfica y legal.</t>
  </si>
  <si>
    <t>2.       Apoyar las actividades de seguimiento en los planes y programas de adquisición, registro, documentación, conservación y sistematización de la información de las colecciones tanto en depósito o reserva como en exhibición, y en su transporte.</t>
  </si>
  <si>
    <t>3.       Asesorar a la Dirección en el seguimiento de la Política de Colecciones elaborada con la participación de los miembros del Comité de Colecciones del Museo.</t>
  </si>
  <si>
    <t>4.       Apoyar la coordinación del Comité de Colecciones del Museo Nacional de Colombia, actuar como su Secretario Técnico y hacer seguimiento a la ejecución de sus decisiones.</t>
  </si>
  <si>
    <t>5.       Atender consultas, prestar asistencia técnica y emitir conceptos sobre asuntos relacionados con el incremento, conservación y documentación de las colecciones, contemplados en el Plan de Acción del museo.</t>
  </si>
  <si>
    <t>6.       Apoyar el seguimiento de las políticas para el montaje y administración del archivo fotográfico, a partir de los estándares internacionales.</t>
  </si>
  <si>
    <t>7.       Apoyar el seguimiento a las áreas de Registro, Centro de Documentación y Conservación.</t>
  </si>
  <si>
    <t>8.       Apoyar el seguimiento a las condiciones de registro, protección y conservación de las colecciones entregadas en préstamo a otras entidades, así como de las colecciones recibidas en préstamo para las exposiciones permanentes y temporales del Museo.</t>
  </si>
  <si>
    <t>9.       Apoyar el seguimiento al cumplimiento de las condiciones de conservación y seguridad en el acceso de los usuarios a las colecciones y a las fuentes de información.</t>
  </si>
  <si>
    <t>2.       Historia y Arte de Colombia.</t>
  </si>
  <si>
    <t>4.       Manejo y organización de exposiciones.</t>
  </si>
  <si>
    <t>5.       Plan Nacional de Desarrollo.</t>
  </si>
  <si>
    <t>6.       Procedimientos básicos de registro, catalogación y documentación de colecciones de museos.</t>
  </si>
  <si>
    <t>7.       Conservación preventiva de bienes muebles de patrimonio cultural.</t>
  </si>
  <si>
    <t>8.       Legislación de Derechos de Autor.</t>
  </si>
  <si>
    <t xml:space="preserve">9.       Modelo Integrado de Planeación y Gestión - MIPG. </t>
  </si>
  <si>
    <t>10.   Gestión del conocimiento e innovación.</t>
  </si>
  <si>
    <t>Título Profesional en las disciplinas académicas del núcleo básico de conocimiento en: Artes Plásticas Visuales y Afines; Artes Representativas; Educación; Antropología, Artes Liberales; Comunicación Social, Periodismo y Afines; Filosofía, Teología y Afines; Geografía, Historia; Psicología; Sociología, Trabajo Social y Afines; Arquitectura y Afines; Publicidad y Afines.</t>
  </si>
  <si>
    <t>89. Asesor – 1020 – 07 / RES. 1158 DE 2015</t>
  </si>
  <si>
    <t>Participar en el diseño, formulación e implementación de procesos de planeación, desarrollo institucional, información y formación que contribuyan a la consolidación del Sistema Nacional de Cultura, apoyando profesionalmente el diseño e implementación de estrategias de seguimiento a los procesos de planeación y gestión de las instituciones responsables de las políticas culturales y en la consolidación de alianzas interinstitucionales.</t>
  </si>
  <si>
    <t>1.	Normativa que aplica al Sector Cultura.</t>
  </si>
  <si>
    <t>Orientación al usuario y ciudadano</t>
  </si>
  <si>
    <t>91. Asesor – 1020 – 06 / RES. 1158 DE 2015</t>
  </si>
  <si>
    <t>92. Asesor – 1020 – 06 / RES. 1231 DE 2020</t>
  </si>
  <si>
    <t>93. Asesor – 1020 – 06 / RES. 1231 DE 2020</t>
  </si>
  <si>
    <t>94. Asesor – 1020 – 06 / RES. 1158 DE 2015</t>
  </si>
  <si>
    <t>95. Asesor – 1020 – 06 / RES. 1158 DE 2015</t>
  </si>
  <si>
    <t>96. Asesor – 1020 – 06 / RES. 0118 DE 2021</t>
  </si>
  <si>
    <t>Museo Nacional - Grupo de Museografía</t>
  </si>
  <si>
    <t>Diseñar, elaborar y supervisar los montajes museográficos del museo y aportar elementos teóricos, técnicos y conceptuales para la elaboración de proyectos museográficos dirigidos a otras entidades cuando así se requiera por parte del Programa Fortalecimiento de Museos o por otros actores oficiales.</t>
  </si>
  <si>
    <t>1.       Asesorar al Director en la formulación, coordinación y ejecución de las políticas, planes y programas.</t>
  </si>
  <si>
    <t>2.       Diseñar, elaborar y supervisar los montajes y desmontajes museográficos de las exposiciones permanentes, temporales e itinerantes de acuerdo con la programación establecida por la Dirección.</t>
  </si>
  <si>
    <t>3.       Diseñar y ejecutar los montajes garantizando la protección del equipo de trabajo, las colecciones y los visitantes.</t>
  </si>
  <si>
    <t>4.       Desarrollar los proyectos de Plan Estratégico que le sean asignados, vigilar su ejecución, presentar informes de avance y proponer los ajustes que se requieran.</t>
  </si>
  <si>
    <t>5.       Mantener actualizado el inventario y ubicación del mobiliario museográfico, los materiales y equipos, y garantizar su correcta utilización.</t>
  </si>
  <si>
    <t>6.       Realizar seguimiento al mantenimiento cotidiano de las áreas de exposición.</t>
  </si>
  <si>
    <t>7.       Mantener actualizados los planos de las salas permanentes con la ubicación de las piezas.</t>
  </si>
  <si>
    <t>8.       Cumplir con el protocolo de montaje preparado por el área de conservación para reducir la manipulación de las obras y asegurar que los montajistas externos cuenten con instrucciones claras y con los elementos necesarios para realizar el montaje.</t>
  </si>
  <si>
    <t>9.       Interactuar con la Dirección de Patrimonio para las eventuales intervenciones arquitectónicas del edificio.</t>
  </si>
  <si>
    <t>14.   Las demás que le sean asignadas por la autoridad competente, de acuerdo con el área de desempeño y la naturaleza del empleo.</t>
  </si>
  <si>
    <t>2.       Diseño y producción de montajes museográficos.</t>
  </si>
  <si>
    <t>3.       Manejo de fotografía digital.</t>
  </si>
  <si>
    <t>4.       Artes gráficas.</t>
  </si>
  <si>
    <t>5.       Manejo de programas de diseño.</t>
  </si>
  <si>
    <t>Título Profesional en las disciplinas académicas del núcleo básico de conocimiento en: Diseño; Arquitectura y Afines; Ingeniería Civil y Afines; Artes Plásticas Visuales y Afines; Artes Representativas; Antropología, Artes Liberales; Comunicación Social, Periodismo y Afines; Filosofía, Teología y Afines; Geografía, Historia; Publicidad y Afines.</t>
  </si>
  <si>
    <t>97. Asesor – 1020 – 06 / RES. 4093 DE 2018</t>
  </si>
  <si>
    <t>98. Asesor – 1020 – 06 / RES. 1158 DE 2015</t>
  </si>
  <si>
    <t>99. Asesor – 1020 – 06 / RES. 1231 DE 2020</t>
  </si>
  <si>
    <t>100. Asesor – 1020 – 06 / RES. 1158 DE 2015</t>
  </si>
  <si>
    <t>101. Asesor – 1020 – 06 / RES. 1158 DE 2015</t>
  </si>
  <si>
    <t>102. Asesor – 1020 – 06 / RES. 1231 DE 2020</t>
  </si>
  <si>
    <t>104. Jefe Oficina Asesora – 1045 – 15 / RES. 2121 DE 2015</t>
  </si>
  <si>
    <t>106. Profesional Especializado – 2028 – 19 / RES. 1158 DE 2015</t>
  </si>
  <si>
    <t>107. Profesional Especializado – 2028 – 19 / RES. 1170 DE 2020</t>
  </si>
  <si>
    <t>108. Profesional Especializado – 2028 – 19 / RES. 0586 DE 2019</t>
  </si>
  <si>
    <t>109. Profesional Especializado – 2028 – 19 / RES. 1158 DE 2015</t>
  </si>
  <si>
    <t>110. Profesional Especializado – 2028 – 19 / RES. 2211 DE 2017</t>
  </si>
  <si>
    <t>111. Profesional Especializado – 2028 – 19 / RES. 3117 DE 2016</t>
  </si>
  <si>
    <t>112. Profesional Especializado – 2028 – 19 / RES. 1158 DE 2015</t>
  </si>
  <si>
    <t>113. Profesional Especializado – 2028 – 19 / RES. 1231 DE 2020</t>
  </si>
  <si>
    <t>114. Profesional Especializado – 2028 – 19 / RES. 0070 DE 2016</t>
  </si>
  <si>
    <t>115. Profesional Especializado – 2028 – 19 / RES. 1158 DE 2015</t>
  </si>
  <si>
    <t>117. Profesional Especializado – 2028 – 18 / RES. 2862 DE 2016</t>
  </si>
  <si>
    <t>118. Profesional Especializado – 2028 – 18 / RES. 1158 DE 2015</t>
  </si>
  <si>
    <t>119. Profesional Especializado – 2028 – 18 / RES. 1231 DE 2020</t>
  </si>
  <si>
    <t>120. Profesional Especializado – 2028 – 18 / RES. 1231 DE 2020</t>
  </si>
  <si>
    <t>121. Profesional Especializado – 2028 – 18 / RES. 0118 DE 2021</t>
  </si>
  <si>
    <t>Museo Nacional - Grupo Programa de Fortalecimiento de Museos</t>
  </si>
  <si>
    <t xml:space="preserve">Brindar apoyo profesional orientado a promover el desarrollo de los museos a través del fortalecimiento de estas instituciones por medio de actividades de valoración del patrimonio, formación y desarrollo de proyectos sostenibles. </t>
  </si>
  <si>
    <t xml:space="preserve">1.	Participar en la formulación, diseño, organización, ejecución y control de planes, programas y proyectos de competencia de la Dependencia. </t>
  </si>
  <si>
    <t>2.	Asesorar y aconsejar a la alta dirección en la formulación, coordinación y ejecución de las políticas y planes generales de la entidad.</t>
  </si>
  <si>
    <t>3.	Realizar seguimiento a los proyectos beneficiados con recursos del Ministerio de Cultura en el territorio Nacional.</t>
  </si>
  <si>
    <t>4.	Proponer y realizar las capacitaciones en materia de gestión y sostenibilidad para los museos del país.</t>
  </si>
  <si>
    <t>5.	Brindar asistencia profesional y acompañamiento al Programa Fortalecimiento de Museos y los museos, personas e instituciones en la formulación y ejecución de los programas y proyectos.</t>
  </si>
  <si>
    <t>6.	Absolver consultas, prestar asistencia técnica, emitir conceptos y aportar elementos de juicio para la toma de decisiones relacionadas con la adopción, la ejecución y el control de los programas propios de la dependencia.</t>
  </si>
  <si>
    <t>7.	Aplicar los lineamientos asociados a la operación de los procesos del Sistema Integrado de Gestión Institucional.</t>
  </si>
  <si>
    <t>8.	Contribuir desde el ámbito de su competencia en la identificación y ejecución de acciones para la mitigación de los riesgos institucionales.</t>
  </si>
  <si>
    <t>9.	Generar, implementar y articular estrategias, estudios, investigaciones, herramientas e instrumentos de las políticas a cargo, que contribuyan en la gestión del conocimiento.</t>
  </si>
  <si>
    <t>10.	Preparar y presentar los informes sobre las actividades desarrolladas con la oportunidad y periodicidad requeridas</t>
  </si>
  <si>
    <t>11.	Las demás que le sean asignadas por la autoridad competente de acuerdo con el área de desempeño y la naturaleza del empleo</t>
  </si>
  <si>
    <t>2.	Planeación estratégica.</t>
  </si>
  <si>
    <t>3.	Formulación y evaluación de proyectos.</t>
  </si>
  <si>
    <t>4.	Estructura y administración del Estado</t>
  </si>
  <si>
    <t>5.	Políticas públicas estatales.</t>
  </si>
  <si>
    <t xml:space="preserve">6.	Modelo Integrado de Planeación y Gestión - MIPG. </t>
  </si>
  <si>
    <t>7.	Gestión del conocimiento e innovación.</t>
  </si>
  <si>
    <t>Título Profesional en las disciplinas académicas del núcleo básico de conocimiento en: Administración; Contaduría Pública; Comunicación Social, Periodismo y Afines; Artes Plásticas, Visuales y Afines; Educación; Publicidad y Afines; Economía; Antropología, Artes Liberales.</t>
  </si>
  <si>
    <t>122. Profesional Especializado – 2028 – 18 / RES. 1231 DE 2020</t>
  </si>
  <si>
    <t>123. Profesional Especializado – 2028 – 18 / RES. 1231 DE 2020</t>
  </si>
  <si>
    <t>124. Profesional Especializado – 2028 – 18 / RES. 1231 DE 2020</t>
  </si>
  <si>
    <t>125. Profesional Especializado – 2028 – 18 / RES. 1231 DE 2020</t>
  </si>
  <si>
    <t>126. Profesional Especializado – 2028 – 18 / RES. 0070 DE 2016</t>
  </si>
  <si>
    <t>127. Profesional Especializado – 2028 – 18 / RES. 0070 DE 2016</t>
  </si>
  <si>
    <t>128. Profesional Especializado – 2028 – 18 / RES. 0817 DE 2019</t>
  </si>
  <si>
    <t>129. Profesional Especializado – 2028 – 18 / RES. 1158 DE 2015</t>
  </si>
  <si>
    <t>130. Profesional Especializado – 2028 – 18 / RES. 1158 DE 2015</t>
  </si>
  <si>
    <t>131. Profesional Especializado – 2028 – 18 / RES. 0044 DE 2017</t>
  </si>
  <si>
    <t>132. Profesional Especializado – 2028 – 18 / RES. 2155 DE 2020</t>
  </si>
  <si>
    <t>133. Profesional Especializado – 2028 – 17 / RES. 1158 DE 2015</t>
  </si>
  <si>
    <t>134. Profesional Especializado – 2028 – 17 / RES. 1158 DE 2015</t>
  </si>
  <si>
    <t>135. Profesional Especializado – 2028 – 17 / RES. 1158 DE 2015</t>
  </si>
  <si>
    <t>136. Profesional Especializado – 2028 – 17 / RES. 0118 DE 2021</t>
  </si>
  <si>
    <t>Diseñar, implementar y evaluar los planes, proyectos y programas educativos y culturales para la apropiación y divulgación del patrimonio por parte de los diversos públicos</t>
  </si>
  <si>
    <t>1.       Diseñar e implementar la programación de actividades educativas dirigidas a todos los públicos que visitan el Museo de la Independencia Casa del Florero.</t>
  </si>
  <si>
    <t xml:space="preserve">2.       Implementar estrategias para el mejoramiento de las experiencias en el museo a través de herramientas para el estudio de públicos que brinden la posibilidad de acercarse a las comunidades. </t>
  </si>
  <si>
    <t>3.       Diseñar e implementar propuestas pedagógicas y educativas relacionadas con las temáticas de los museos que permitan la prestación de servicios mediante el diálogo con los diferentes públicos.</t>
  </si>
  <si>
    <t xml:space="preserve">4.       Generar procesos de formación en torno a las nuevas prácticas educativas en los museos que permitan al equipo de comunicadores educativos prestar un servicio de calidad a los diferentes públicos. </t>
  </si>
  <si>
    <t>5.       Coordinar, promover y participar en los estudios e investigaciones que permitan mejorar la prestación de los servicios a su cargo y el oportuno cumplimiento de los planes, programas y proyectos, así como la ejecución y utilización óptima de los recursos disponibles.</t>
  </si>
  <si>
    <t>6.       Administrar, controlar y evaluar el desarrollo de los programas, proyectos y las actividades propias del área.</t>
  </si>
  <si>
    <t>7.       Proponer e implantar procesos, procedimientos, métodos e instrumentos requeridos para mejorar la prestación de los servicios a su cargo.</t>
  </si>
  <si>
    <t>8.       Estudiar, evaluar y conceptuar sobre las materias de competencia del área interna de desempeño, y absolver consultas de acuerdo con las políticas institucionales.</t>
  </si>
  <si>
    <t>9.       Aplicar los lineamientos asociados a la operación de los procesos del Sistema Integrado de Gestión Institucional.</t>
  </si>
  <si>
    <t>12.   Preparar y presentar los informes sobre las actividades desarrolladas con la oportunidad y periodicidad requeridas</t>
  </si>
  <si>
    <t>13.   Las demás que le sean asignadas por la autoridad competente de acuerdo con el área de desempeño y la naturaleza del empleo</t>
  </si>
  <si>
    <t>1.       Código de ética profesional de los museos, adoptado por el Consejo Internacional de Museos – ICOM y por Colombia como país miembro de la UNESCO.</t>
  </si>
  <si>
    <t>2.       Plataforma Estratégica del Ministerio de Cultura.</t>
  </si>
  <si>
    <t>3.       Conocimientos en museología.</t>
  </si>
  <si>
    <t>5.       Gestión de colecciones.</t>
  </si>
  <si>
    <t>6.       Protocolo de servicio al ciudadano.</t>
  </si>
  <si>
    <t>137. Profesional Especializado – 2028 – 17 / RES. 1158 DE 2015</t>
  </si>
  <si>
    <t>138. Profesional Especializado – 2028 – 17 / RES. 0063 DE 2019</t>
  </si>
  <si>
    <t>139. Profesional Especializado – 2028 – 16 / RES. 1158 DE 2015</t>
  </si>
  <si>
    <t>140. Profesional Especializado – 2028 – 16 / RES. 0070 DE 2016</t>
  </si>
  <si>
    <t>141. Profesional Especializado – 2028 – 16 / RES. 0726 DE 2018</t>
  </si>
  <si>
    <t>142. Profesional Especializado – 2028 – 16 / RES. 1158 DE 2015</t>
  </si>
  <si>
    <t>143. Profesional Especializado – 2028 – 16 / RES. 3300 DE 2015</t>
  </si>
  <si>
    <t>144. Profesional Especializado – 2028 – 15 / RES. 2862 DE 2016</t>
  </si>
  <si>
    <t>145. Profesional Especializado – 2028 – 15 / RES. 1158 DE 2015</t>
  </si>
  <si>
    <t>147. Profesional Especializado – 2028 – 15 / RES. 1158 DE 2015</t>
  </si>
  <si>
    <t>148. Profesional Especializado – 2028 – 15 / RES. 0586 DE 2019</t>
  </si>
  <si>
    <t>149. Profesional Especializado – 2028 – 15 / RES. 1183 DE 2015</t>
  </si>
  <si>
    <t>150. Profesional Especializado – 2028 – 15 / RES. 1158 DE 2015</t>
  </si>
  <si>
    <t>151. Profesional Especializado – 2028 – 15 / RES. 1158 DE 2015</t>
  </si>
  <si>
    <t>152. Profesional Especializado – 2028 – 15 / RES. 0118 DE 2021</t>
  </si>
  <si>
    <t>Diseñar, implementar y evaluar los planes, programas y proyectos educativos y culturales relacionados con la misión de los museos para los diferentes públicos.</t>
  </si>
  <si>
    <t xml:space="preserve">1.       Diseñar y acompañar el desarrollo de actividades educativas para los distintos públicos que frecuentan los museos y sus plataformas tecnológicas. </t>
  </si>
  <si>
    <t xml:space="preserve">2.       Diseñar recursos didácticos y estrategias afines para fomentar la participación activa de los diferentes públicos que visitan los museos o frecuentan sus plataformas tecnológicas. </t>
  </si>
  <si>
    <t>3.       Contribuir al diseño de recursos y estrategias en diferentes lenguajes y medios para la divulgación de la agenda educativa y cultural de los museos y la fidelización de nuevos públicos.</t>
  </si>
  <si>
    <t xml:space="preserve">4.       Diseñar e implementar programas especializados en introducción a la museología, conservación, historia e iconografía relacionadas con la misión de los museos para contribuir a la formación de los mediadores educativos y del público interesado. </t>
  </si>
  <si>
    <t xml:space="preserve">5.       Construir mensualmente una programación educativa y cultural variada que involucre a los distintos públicos. </t>
  </si>
  <si>
    <t>6.       Diseñar y realizar recorridos pedagógicos y visitas guiadas presenciales o en formato virtual, para los distintos públicos.</t>
  </si>
  <si>
    <t>7.       Brindar asistencia profesional para el funcionamiento y ejecución de los proyectos y programas a cargo de los Museos.</t>
  </si>
  <si>
    <t>8.       Aplicar los lineamientos asociados a la operación de los procesos del Sistema Integrado de Gestión Institucional.</t>
  </si>
  <si>
    <t>9.       Contribuir desde el ámbito de su competencia en la identificación y ejecución de acciones para la mitigación de los riesgos institucionales.</t>
  </si>
  <si>
    <t>10.   Generar, implementar y articular estrategias, estudios, investigaciones, herramientas e instrumentos de las políticas a cargo, que contribuyan en la gestión del conocimiento.</t>
  </si>
  <si>
    <t>1.       Normas que aplican al Sector Cultura.</t>
  </si>
  <si>
    <t>2.       Conocimientos en museología.</t>
  </si>
  <si>
    <t>3.       Metodología de investigación en ciencias humanas (historia, literatura, pedagogía, antropología).</t>
  </si>
  <si>
    <t>4.       Período colonial en el contexto iberoamericano.</t>
  </si>
  <si>
    <t>5.       Técnicas y diseños pedagógicos.</t>
  </si>
  <si>
    <t>Aporte técnico – profesional</t>
  </si>
  <si>
    <t>Título Profesional en las disciplinas académicas del núcleo básico de conocimiento en: Artes Plásticas Visuales y Afines; Artes Representativas; Antropología, Artes Liberales; Filosofía, Teología y Afines; Geografía, Historia; Lenguas Modernas, Literatura, Lingüística y Afines.</t>
  </si>
  <si>
    <t>153. Profesional Especializado – 2028 – 15 / RES. 0118 DE 2021</t>
  </si>
  <si>
    <t>Museo Nacional – Grupo de Gestión de Colecciones</t>
  </si>
  <si>
    <t>Realizar actividades encaminadas a la preservación, documentación, difusión y puesta al servicio de las colecciones bibliográficas y documentales del Centro de Documentación para que los distintos públicos puedan aproximarse al patrimonio cultural de la nación y fortalecer los procesos de apropiación, valoración e investigación.</t>
  </si>
  <si>
    <t>1.       Aportar elementos técnicos y conceptuales en la organización y programación de las labores del Centro de Documentación con miras a la especialización del Centro en historia de los procesos culturales en Colombia, museología y museos del país.</t>
  </si>
  <si>
    <t>2.       Realizar actividades que contribuyan con la elaboración de los objetivos y políticas de adquisiciones, canje y servicios del Centro de Documentación.</t>
  </si>
  <si>
    <t>3.       Seleccionar el material bibliográfico para el enriquecimiento de las distintas colecciones del centro de documentación, con base en las políticas y objetivos.</t>
  </si>
  <si>
    <t>4.       Sistematizar y mantener actualizada la información sobre las colecciones del Centro de Documentación (libros, planos, revistas, audiovisuales, etc.)</t>
  </si>
  <si>
    <t>5.       Apoyar actividades y estrategias que conlleven a la ejecución del programa de gestión documental.</t>
  </si>
  <si>
    <t>6.       Prestar el servicio de consulta de información bibliográfica, hemerográfica y documental a usuarios internos y externos del Centro y llevar estadísticas de usuarios.</t>
  </si>
  <si>
    <t>7.       Desarrollar un plan de implementación de los mecanismos necesarios para ampliar y facilitar el acceso de los museos del país a los materiales y servicios del Centro de Documentación.</t>
  </si>
  <si>
    <t>8.       Identificar las bibliotecas y centros de documentación que posean materiales relacionados con la historia de los procesos culturales en Colombia, museología y museos del país, e implementar el servicio de préstamo interbibliotecario.</t>
  </si>
  <si>
    <t>9.       Realizar el seguimiento de los proyectos del Plan Estratégico que le sean asignados, proponer actividades para el Plan de acción, vigilar su ejecución, presentar informes de avance y proponer los ajustes necesarios.</t>
  </si>
  <si>
    <t>10.   Apoyar las acciones orientas a la clasificación, ordenación y descripción de los documentos en los archivos de gestión.</t>
  </si>
  <si>
    <t>11.   Administrar la ejecución de las transferencias documentales primarias al archivo central y las correspondientes del archivo general.</t>
  </si>
  <si>
    <t>15.   Preparar y presentar los informes sobre las actividades desarrolladas con la oportunidad y periodicidad requeridas.</t>
  </si>
  <si>
    <t>16.   Las demás que le sean asignadas por la autoridad competente, de acuerdo con el área de desempeño y la naturaleza del empleo.</t>
  </si>
  <si>
    <t>1.       Historia y Arte de Colombia.</t>
  </si>
  <si>
    <t>3.       Normativa que aplica al Sector Cultura.</t>
  </si>
  <si>
    <t>4.       Gestión de colecciones.</t>
  </si>
  <si>
    <t>5.       Gestión de archivo del patrimonio documental.</t>
  </si>
  <si>
    <t>Título Profesional en las disciplinas académicas del núcleo básico de conocimiento en: Artes Plásticas Visuales y Afines; Artes Representativas; Bibliotecología, Otros Ciencias Sociales y Humanas; Geografía, Historia.</t>
  </si>
  <si>
    <t>154. Profesional Especializado – 2028 – 15 / RES. 1231 DE 2020</t>
  </si>
  <si>
    <t>155. Profesional Especializado – 2028 – 15 / RES. 1158 DE 2015</t>
  </si>
  <si>
    <t>156. Profesional Especializado – 2028 – 15 / RES. 1183 DE 2015</t>
  </si>
  <si>
    <t>157. Profesional Especializado – 2028 – 14 / RES. 1560 DE 2015</t>
  </si>
  <si>
    <t>158. Profesional Especializado – 2028 – 14 / RES. 1231 DE 2020</t>
  </si>
  <si>
    <t>159. Profesional Especializado – 2028 – 14 / RES. 1463 DE 2020</t>
  </si>
  <si>
    <t>160. Profesional Especializado – 2028 – 14 / RES. 1158 DE 2015</t>
  </si>
  <si>
    <t>161. Profesional Especializado – 2028 – 13 / RES. 0070 DE 2016</t>
  </si>
  <si>
    <t>162. Profesional Especializado – 2028 – 13 / RES. 1158 DE 2015</t>
  </si>
  <si>
    <t>163. Profesional Especializado – 2028 – 13 / RES. 1158 DE 2015</t>
  </si>
  <si>
    <t>164. Profesional Especializado – 2028 – 12 / RES. 0070 DE 2016</t>
  </si>
  <si>
    <t>165. Profesional Especializado – 2028 – 12 / RES. 2211 DE 2017</t>
  </si>
  <si>
    <t>166. Profesional Especializado – 2028 – 12 / RES. 0118 DE 2021</t>
  </si>
  <si>
    <t>Museo Nacional – Grupo de Museografía</t>
  </si>
  <si>
    <t>Participar en la formulación, diseño, organización, ejecución y control de planes, programas, proyectos y procesos relacionados con el montaje y desmontaje museográfico.</t>
  </si>
  <si>
    <t>1.       Apoyar en el diseño, producción y seguimiento de los montajes y desmontajes de las exposiciones permanentes, temporales y rotación de colecciones del Museo Nacional, de acuerdo con la programación establecida.</t>
  </si>
  <si>
    <t>2.       Adoptar y ejecutar los programas propios del Museo e interpretar los proyectos museográficos, que le sean encomendados.</t>
  </si>
  <si>
    <t>3.       Solicitar cotizaciones y elaborar estudios de precio de mercado y solicitud de órdenes de servicio requeridos para los montajes de las exposiciones.</t>
  </si>
  <si>
    <t>4.       Participar en las actividades de montaje y desmontaje museográfico de acuerdo con los diseños previos.</t>
  </si>
  <si>
    <t>5.       Brindar acompañamiento en el programa de rotación de colecciones, piezas del mes y exposiciones en intervenciones en salas permanentes.</t>
  </si>
  <si>
    <t>6.       Apoyar el programa de investigación de elementos de montaje y de mobiliario museográfico requeridos en las exposiciones del Museo para la exhibición de sus colecciones.</t>
  </si>
  <si>
    <t>7.       Realizar la lista de chequeo sobre mantenimiento de salas permanentes bajo la coordinación del jefe inmediato.</t>
  </si>
  <si>
    <t>8.       Diseñar las ilustraciones para el desarrollo del material didáctico de exposiciones temporales y salas didácticas.</t>
  </si>
  <si>
    <t>9.       Efectuar el diseño del material de ilustración para el Programa Fortalecimiento de Museos y de las demás áreas cuando sea requerido.</t>
  </si>
  <si>
    <t>2.       Diseño gráfico en museos y exposiciones.</t>
  </si>
  <si>
    <t>3.       Montajes museográficos.</t>
  </si>
  <si>
    <t>4.       Historia y arte de Colombia.</t>
  </si>
  <si>
    <t>5.       Museología.</t>
  </si>
  <si>
    <t>Título Profesional en las disciplinas académicas del núcleo básico de conocimiento en: Artes Plásticas Visuales y Afines; Artes Representativas; Diseño; Publicad y Afines.</t>
  </si>
  <si>
    <t>167. Profesional Especializado – 2028 – 12 / RES. 0070 DE 2016</t>
  </si>
  <si>
    <t>168. Profesional Universitario – 2044 – 10 / RES. 1158 DE 2015</t>
  </si>
  <si>
    <t>169. Profesional Universitario – 2044 – 10 / RES. 0070 DE 2016</t>
  </si>
  <si>
    <t>170. Profesional Universitario – 2044 – 10 / RES. 0070 DE 2016</t>
  </si>
  <si>
    <t>171. Profesional Universitario – 2044 – 10 / RES. 0070 DE 2016</t>
  </si>
  <si>
    <t>172. Profesional Universitario – 2044 – 10 / RES. 1510 DE 2015</t>
  </si>
  <si>
    <t>173. Profesional Universitario – 2044 – 10 / RES. 2211 DE 2017</t>
  </si>
  <si>
    <t>174. Profesional Universitario – 2044 – 10 / RES. 2211 DE 2017</t>
  </si>
  <si>
    <t>175. Profesional Universitario – 2044 – 10 / RES. 1158 DE 2015</t>
  </si>
  <si>
    <t>176. Profesional Universitario – 2044 – 10 / RES. 1158 DE 2015</t>
  </si>
  <si>
    <t>177. Profesional Universitario – 2044 – 10 / RES. 1158 DE 2015</t>
  </si>
  <si>
    <t>178. Profesional Universitario – 2044 – 10 / RES. 1158 DE 2015</t>
  </si>
  <si>
    <t>179. Profesional Universitario – 2044 – 10 / RES. 0339 DE 2016</t>
  </si>
  <si>
    <t>180. Profesional Universitario – 2044 – 10 / RES. 1158 DE 2015</t>
  </si>
  <si>
    <t>181. Profesional Universitario – 2044 – 10 / RES. 1158 DE 2015</t>
  </si>
  <si>
    <t>182. Profesional Universitario – 2044 – 10 / RES. 0118 DE 2021</t>
  </si>
  <si>
    <t>Secretaria General – Grupo de Gestión Humana</t>
  </si>
  <si>
    <t>Realizar las actividades de liquidación de los factores que integran el régimen salarial y prestacional de los funcionarios del Ministerio de Cultura, en el aplicativo de nómina, así como los aportes parafiscales y al régimen de seguridad social, con los actos administrativos respectivos de acuerdo a los parámetros establecidos y a la normatividad vigente.</t>
  </si>
  <si>
    <t>1.       Liquidar y tramitar los factores salariales y prestacionales, de conformidad con las normas vigentes.</t>
  </si>
  <si>
    <t>2.       Realizar las actividades requeridas para el reporte y consolidación de la información relativa a las cesantías de los funcionarios.</t>
  </si>
  <si>
    <t>3.       Registrar y diligenciar los reportes para el pago de novedades de seguridad social y parafiscales teniendo en cuenta los procedimientos establecidos y la normatividad vigente.</t>
  </si>
  <si>
    <t>4.       Ejecutar y efectuar seguimiento del trámite para la expedición de la certificación de bonos pensionales, de acuerdo con la normatividad vigente.</t>
  </si>
  <si>
    <t xml:space="preserve">5.       Realizar las actividades requeridas para la generación de la planilla única de aportes con sus respectivas novedades, de acuerdo con los procedimientos establecidos y la normatividad vigente. </t>
  </si>
  <si>
    <t>6.       Realizar las actividades requeridas para la generación de archivos planos para el reporte de novedades en seguridad social, de acuerdo con los requerimientos establecidos.</t>
  </si>
  <si>
    <t>7.       Tramitar y generar el reporte de certificados de ingresos laborales y retención en la fuente de funcionarios y exfuncionarios vinculados a la planta de personal, de acuerdo con la normatividad vigente.</t>
  </si>
  <si>
    <t>8.       Preparar y presentar los actos administrativos y otros documentos que le sean encomendados.</t>
  </si>
  <si>
    <t>9.       Orientar a los usuarios y suministrar información, documentos o elementos que le sean solicitados en lo referente a los procesos de compensación y beneficios.</t>
  </si>
  <si>
    <t>10.   Mantener actualizada la información en los sistemas, aplicativos u otros medios tecnológicos de su competencia, de acuerdo con los estándares de seguridad y privacidad de la información en cumplimiento de las políticas aprobadas por el Ministerio.</t>
  </si>
  <si>
    <t>11.   Aplicar los lineamientos asociados a la operación de los procesos del Sistema Integrado de Gestión Institucional.</t>
  </si>
  <si>
    <t>12.   Contribuir desde el ámbito de su competencia en la identificación y ejecución de acciones para la mitigación de los riesgos institucionales.</t>
  </si>
  <si>
    <t>13.   Generar, implementar y articular estrategias, estudios, investigaciones, herramientas e instrumentos de las políticas a cargo, que contribuyan en la gestión del conocimiento.</t>
  </si>
  <si>
    <t>14.   Preparar y presentar los informes sobre las actividades desarrolladas con la oportunidad y periodicidad requeridas.</t>
  </si>
  <si>
    <t>1.       Normativa, jurisprudencia y doctrina que aplica en materia prestacional y salarial para los empleados públicos del orden nacional.</t>
  </si>
  <si>
    <t>2.       Régimen prestacional y salarial de los empleados públicos del orden nacional.</t>
  </si>
  <si>
    <t xml:space="preserve">3.       Políticas de empleo público. </t>
  </si>
  <si>
    <t>4.       Normas de administración de personal.</t>
  </si>
  <si>
    <t xml:space="preserve">5.       Modelo Integrado de Planeación y Gestión - MIPG. </t>
  </si>
  <si>
    <t>6.       Gestión del conocimiento e innovación.</t>
  </si>
  <si>
    <t>Tres (3) meses de experiencia profesional relacionada</t>
  </si>
  <si>
    <t>183. Profesional Universitario – 2044 – 10 / RES. 1158 DE 2015</t>
  </si>
  <si>
    <t>184. Profesional Universitario – 2044 – 10 / RES. 1463 DE 2020</t>
  </si>
  <si>
    <t>Título Profesional en las disciplinas académicas del núcleo básico de conocimiento en: Administración; Comunicación Social, Periodismo y Afines; Artes Plásticas, Visuales y Afines; Educación; Publicidad y Afines.</t>
  </si>
  <si>
    <t>185. Profesional Universitario – 2044 – 07 / RES. 1463 DE 2020</t>
  </si>
  <si>
    <t>186. Profesional Universitario – 2044 – 07 / RES. 1158 DE 2015</t>
  </si>
  <si>
    <t>187. Profesional Universitario – 2044 – 07 / RES. 1158 DE 2015</t>
  </si>
  <si>
    <t>188. Museólogo – 2094 – 15 / RES. 0044 DE 2017</t>
  </si>
  <si>
    <t>189. Restaurador – 2094 – 10 / RES. 1158 DE 2015</t>
  </si>
  <si>
    <t>190. Restaurador – 2094 – 07 / RES. 1158 DE 2015</t>
  </si>
  <si>
    <t>191. Restaurador – 2094 – 07 / RES. 1158 DE 2015</t>
  </si>
  <si>
    <t>192. Analista de Sistemas – 3003 – 17 / RES. 1158 DE 2015</t>
  </si>
  <si>
    <t>193. Técnico Operativo – 3132 – 18 / RES. 1158 DE 2015</t>
  </si>
  <si>
    <t>194. Técnico Operativo – 3132 – 18 / RES. 2862 DE 2016</t>
  </si>
  <si>
    <t>195. Técnico Operativo – 3132 – 17 / RES. 1158 DE 2015</t>
  </si>
  <si>
    <t>196. Técnico Operativo – 3132 – 17 / RES. 0817 DE 2019</t>
  </si>
  <si>
    <t>197. Técnico Operativo – 3132 – 17 / RES. 1158 DE 2015</t>
  </si>
  <si>
    <t>198. Técnico Operativo – 3132 – 17 / RES. 1158 DE 2015</t>
  </si>
  <si>
    <t>199. Técnico Operativo – 3132 – 17 / RES. 1158 DE 2015</t>
  </si>
  <si>
    <t>200. Técnico Operativo – 3132 – 17 / RES. 0118 DE 2021</t>
  </si>
  <si>
    <t>Brindar asistencia técnica, administrativa u operativa en los programas desarrollados por el ministerio para el fomento y estímulos a la creación, investigación y actividad artística y cultural.</t>
  </si>
  <si>
    <t>1.       Aplicar y adaptar tecnologías que sirvan de apoyo al desarrollo de las actividades propias de los programas que ejecute el ministerio, con el propósito de lograr los objetivos misionales del mismo.</t>
  </si>
  <si>
    <t>2.       Brindar asistencia técnica en el desarrollo de actividades relacionadas con procesos y procedimientos de planeación en los programas que ejecute la dependencia, en coordinación con la Oficina Asesora de Planeación del Ministerio.</t>
  </si>
  <si>
    <t>3.       Orientar a los usuarios y suministrar información, documentos o elementos que le sean solicitados de conformidad con los tramites, autorizaciones y procedimientos establecidos.</t>
  </si>
  <si>
    <t>4.       Elaborar o actualizar registros, tablas, planillas, informes, estadísticas y datos, concernientes a las actividades desarrolladas por el Grupo de Fomento y Estímulos a la Creación, a la Investigación, a la Actividad Artística y Cultural.</t>
  </si>
  <si>
    <t>5.       Apoyar la realización de actividades de recepción, evaluación, registro y trámite de los proyectos, propuestas y solicitudes que se presenten en relación con los programas que ejecute la dependencia.</t>
  </si>
  <si>
    <t>6.       Revisar los proyectos asignados por la coordinación del grupo, para verificar el cumplimiento y coherencia de los requisitos exigidos por las convocatorias vigentes.</t>
  </si>
  <si>
    <t>7.       Ofrecer información a las entidades del sector público, Cabildos, Resguardos y Asociaciones indígenas, Consejos Comunitarios de comunidades negras y pueblos Rrom, respecto al desarrollo de proyectos de actividades artísticas y culturales de interés público que requieran ser concertados.</t>
  </si>
  <si>
    <t>8.       Apoyar en los procesos de evaluación de forma de los proyectos que cumplieron con los requisitos mínimos establecidos en la convocatoria vigente.</t>
  </si>
  <si>
    <t>9.       Apoyar en la comprensión y la ejecución de los procesos de organización del archivo de gestión del área de desempeño, aplicando la Tabla de Retención Documental vigente.</t>
  </si>
  <si>
    <t>10.   Apoyar la elaboración del inventario documental del área de desempeño diligenciando el formato único de inventario.</t>
  </si>
  <si>
    <t xml:space="preserve">12.   Aplicar los lineamientos asociados a la operación de los procesos del Sistema Integrado de Gestión Institucional. </t>
  </si>
  <si>
    <t>1.       Protocolo de servicio al ciudadano</t>
  </si>
  <si>
    <t>6.       Conocimientos básicos en temas relacionados con planeación y presupuesto para el sector público.</t>
  </si>
  <si>
    <t>7.       Manejo de herramientas ofimáticas (Office e Internet).</t>
  </si>
  <si>
    <t>Manejo de herramientas ofimáticas (Office e Internet).</t>
  </si>
  <si>
    <t>Título de formación tecnológica en las disciplinas académicas del núcleo básico de conocimiento en:   Administración; Economía; Contaduría Pública; Ingeniería Administrativa y Afines; Ingeniería Industrial y Afines; Bibliotecología, otros de ciencias sociales y humanas.</t>
  </si>
  <si>
    <t>Aprobación de cuatro (4) años de Educación Superior en la modalidad de formación profesional en las disciplinas académicas del núcleo básico de conocimiento en:   Administración; Economía; Contaduría Pública; Ingeniería Administrativa y Afines; Ingeniería Industrial y Afines; Bibliotecología, otros de ciencias sociales y humanas.</t>
  </si>
  <si>
    <t>201. Técnico Operativo – 3132 – 17 / RES. 1158 DE 2015</t>
  </si>
  <si>
    <t>202. Técnico Operativo – 3132 – 17 / RES. 2211 DE 2017</t>
  </si>
  <si>
    <t>203. Técnico Operativo – 3132 – 16 / RES. 1158 DE 2015</t>
  </si>
  <si>
    <t>204. Técnico Operativo – 3132 – 16 / RES. 0118 DE 2021</t>
  </si>
  <si>
    <t xml:space="preserve">Brindar asistencia técnica y operativa relacionada con la administración de los recursos financieros, técnicos, humanos y de infraestructura de los museos. </t>
  </si>
  <si>
    <t>1.       Apoyar la ejecución de los procesos administrativos del Museo y sugerir las alternativas de tratamiento y generación de nuevos procesos, en caso de ser necesarios.</t>
  </si>
  <si>
    <t>2.       Preparar y presentar los informes sobre las actividades desarrolladas en función de la administración de los recursos financieros, técnicos, humanos y de infraestructura</t>
  </si>
  <si>
    <t>3.       Realizar los procesos de control administrativo de la dependencia requeridos por el convenio con la ESAL correspondientes al seguimiento de la venta de insumos, pagos a proveedores y contratistas.</t>
  </si>
  <si>
    <t>4.       Elaborar e interpretar cuadros, informes, estadísticas y datos concernientes al área.</t>
  </si>
  <si>
    <t>5.       Apoyar en la comprensión y la ejecución de los procesos de organización del archivo de gestión del área de desempeño, aplicando la Tabla de Retención Documental</t>
  </si>
  <si>
    <t>6.       Proveer información asociada a la operación de los procesos relacionados con el Sistema Integrado de Gestión Institucional.</t>
  </si>
  <si>
    <t>7.       Contribuir desde el ámbito de su competencia en la identificación y ejecución de acciones para la mitigación de los riesgos institucionales.</t>
  </si>
  <si>
    <t>8.       Adelantar acciones que contribuyan a la gestión del conocimiento en temas propios de la dependencia.</t>
  </si>
  <si>
    <t>9.       Preparar y presentar los informes sobre las actividades desarrolladas, con la oportunidad y periodicidad requeridas.</t>
  </si>
  <si>
    <t>10.   Las demás que le sean asignadas por la autoridad competente, de acuerdo con el área de desempeño y la naturaleza del empleo.</t>
  </si>
  <si>
    <t>Título de formación técnica, tecnológica en las disciplinas académicas del núcleo básico de conocimiento en: Administración; Economía; Contaduría Pública; Educación.</t>
  </si>
  <si>
    <t>205. Técnico Operativo – 3132 – 16 / RES. 1158 DE 2015</t>
  </si>
  <si>
    <t>206. Técnico Operativo – 3132 – 16 / RES. 1158 DE 2015</t>
  </si>
  <si>
    <t>207. Técnico Operativo – 3132 – 16 / RES. 0070 DE 2016</t>
  </si>
  <si>
    <t>208. Técnico Operativo – 3132 – 14 / RES. 0070 DE 2016</t>
  </si>
  <si>
    <t>209. Técnico Operativo - 3132 - 14 / RES. 2155 DE 2020</t>
  </si>
  <si>
    <t>210. Técnico Operativo – 3132 – 14 / RES. 1158 DE 2015</t>
  </si>
  <si>
    <t>211. Técnico Operativo – 3132 – 14 / RES. 0118 DE 2021</t>
  </si>
  <si>
    <t>Brindar apoyo técnico orientado a promover el desarrollo de los museos a través del fortalecimiento de estas instituciones por medio de actividades que impulsen la comunicación, valoración del patrimonio, formación y desarrollo de proyectos sostenibles.</t>
  </si>
  <si>
    <t>1.       Identificar fuentes de cooperación y realizar asesorías para ampliar la oferta y los servicios educativos y culturales de las entidades museales que lo requieran.</t>
  </si>
  <si>
    <t>2.       Brindar asistencia técnica, administrativa u operativa en la realización de publicaciones de carácter pedagógico para los museos del país.</t>
  </si>
  <si>
    <t>3.       Apoyar la articulación de la oferta institucional de las distintas direcciones del Ministerio de Cultura con la oferta educativa y cultural de los museos en región del Ministerio de Cultura</t>
  </si>
  <si>
    <t>4.       Brindar asistencia técnica, administrativa u operativa, de acuerdo con instrucciones recibidas al Programa Fortalecimiento de Museos, a los museos, personas e instituciones en la formulación y ejecución de los programas y proyectos.</t>
  </si>
  <si>
    <t>5.       Diseñar, desarrollar y aplicar sistemas de información que permita el seguimiento a proyectos beneficiados con recursos del Ministerio de Cultura y de entidades territoriales.</t>
  </si>
  <si>
    <t>6.       Adelantar estudios y presentar informes de carácter técnico y estadístico, relacionados con las asesorías museológicas o museográficas a los museos del país que lo requieran.</t>
  </si>
  <si>
    <t>7.       Efectuar conciliaciones periódicas entre el área de contabilidad y el almacén del Ministerio, con el propósito de depurar la información en forma documental y de registros contables.</t>
  </si>
  <si>
    <t>8.       Proveer información asociada a la operación de los procesos relacionados con el Sistema Integrado de Gestión Institucional.</t>
  </si>
  <si>
    <t>10.   Adelantar acciones que contribuyan a la gestión del conocimiento en temas propios de la dependencia.</t>
  </si>
  <si>
    <t>11.   Preparar y presentar los informes sobre las actividades desarrolladas, de acuerdo con las instrucciones recibidas.</t>
  </si>
  <si>
    <t>12.    Las demás que le sean asignadas por la autoridad competente de acuerdo con el área de desempeño y la naturaleza del empleo.</t>
  </si>
  <si>
    <t>2.       Plataforma estratégica del Ministerio de Cultura.</t>
  </si>
  <si>
    <t>3.       Diseño y diagramación de piezas de comunicación.</t>
  </si>
  <si>
    <t xml:space="preserve">4.       Estadística básica. </t>
  </si>
  <si>
    <t>5.       Manejo de herramientas ofimáticas (Office e Internet).</t>
  </si>
  <si>
    <t>Aprobación de tres (3) años de educación superior en la modalidad de formación tecnológica o profesional o universitaria en las disciplinas académicas del núcleo básico de conocimiento en: Administración; Artes Plásticas Visuales y Afines; Artes Representativas; Otros Programas Asociados a Bellas Artes; Publicidad y Afines; Bibliotecología, Otros Ciencias Sociales y Humanas; Educación; Geografía, Historia; Lenguas Modernas, Literatura, Lingüística y Afines.
Certificado de inscripción profesional en los casos requeridos por la Ley.</t>
  </si>
  <si>
    <t>212. Técnico Operativo – 3132 – 14 / RES. 1125 DE 2016</t>
  </si>
  <si>
    <t>213. Técnico Operativo – 3132 – 14 / RES. 1158 DE 2015</t>
  </si>
  <si>
    <t>214. Técnico Operativo – 3132 – 12 / RES. 0070 DE 2016</t>
  </si>
  <si>
    <t>215. Técnico Operativo – 3132 – 12 / RES. 1158 DE 2015</t>
  </si>
  <si>
    <t>216. Técnico Operativo – 3132 – 12 / RES. 1158 DE 2015</t>
  </si>
  <si>
    <t>217. Técnico Operativo – 3132 – 12 / RES. 1158 DE 2015</t>
  </si>
  <si>
    <t>218. Técnico Operativo – 3132 – 10 / RES. 3117 DE 2016</t>
  </si>
  <si>
    <t>219. Técnico Operativo – 3132 – 09 / RES. 1158 DE 2015</t>
  </si>
  <si>
    <t>220. Técnico – 3100 – 17 / RES. 0118 DE 2021</t>
  </si>
  <si>
    <t>Realizar actividades de seguimiento operativo en los procedimientos relacionados con la seguridad, mantenimiento, boletería, publicaciones, inventarios, suministro de información técnica, logística y gestión documental de los museos para apoyar su correcto funcionamiento.</t>
  </si>
  <si>
    <t>1.       Realizar el registro, supervisión y control del ingreso y egreso de publicaciones de los museos, presentando los respectivos reportes semanales y mensuales.</t>
  </si>
  <si>
    <t>2.       Inventariar y brindar información administrativa precisa respecto de las piezas de las colecciones existentes en los museos.</t>
  </si>
  <si>
    <t>3.       Registrar y controlar el producto del recaudo de la boletería y venta de publicaciones de los museos.</t>
  </si>
  <si>
    <t>4.       Programar y supervisar las tareas del personal de aseo y vigilancia que prestan sus servicios en los museos, reportando las anomalías que se presenten.</t>
  </si>
  <si>
    <t>5.       Realizar las actividades logísticas de los eventos que organizan los museos para su correcto desarrollo.</t>
  </si>
  <si>
    <t>6.       Apoyar en la coordinación con el Grupo de Gestión Administrativa y de Servicios, de los temas relacionados con el mantenimiento de las sedes patrimoniales, servicio de aseo, cafetería, vigilancia e inventarios.</t>
  </si>
  <si>
    <t xml:space="preserve">7.       Brindar asistencia técnica, administrativa u operativa en los temas relacionados con evaluaciones de desempeño, el plan anual y relación mensual de horas extras, compensatorios, incapacidades y vacaciones de los funcionarios de los museos, con sus respectivos soportes. </t>
  </si>
  <si>
    <t>8.       Apoyar en los procesos de gestión documental del área con la organización del archivo, de acuerdo con la tabla de retención documental, realización de las transferencias documentales, y elaboración del inventario documental del área de desempeño diligenciando el formato único de inventario.</t>
  </si>
  <si>
    <t>9.       Proveer información asociada a la operación de los procesos relacionados con el Sistema Integrado de Gestión Institucional.</t>
  </si>
  <si>
    <t>11.   Adelantar acciones que contribuyan a la gestión del conocimiento en temas propios de la dependencia.</t>
  </si>
  <si>
    <t>12.   Preparar y presentar los informes sobre las actividades desarrolladas, con la oportunidad y periodicidad requeridas.</t>
  </si>
  <si>
    <t>13.   Las demás que le sean asignadas por la autoridad competente, de acuerdo con el área de desempeño y la naturaleza del empleo.</t>
  </si>
  <si>
    <t>2.       Conocimientos básicos de gestión del talento humano</t>
  </si>
  <si>
    <t>3.       Gestión documental y Tablas de retención Documental – TRD.</t>
  </si>
  <si>
    <t>4.       Normas básicas sobre inventarios.</t>
  </si>
  <si>
    <t xml:space="preserve">5.       Redacción y estilo. </t>
  </si>
  <si>
    <t xml:space="preserve">6.       Estadística básica. </t>
  </si>
  <si>
    <t>Aprobación de cuatro (4) años de Educación Superior en la modalidad de formación profesional en las disciplinas académicas del núcleo básico de conocimiento en:   Administración; Economía; Contaduría Pública; Bibliotecología, otros de ciencias sociales y humanas.</t>
  </si>
  <si>
    <t>221. Técnico – 3100 – 17 / RES. 1510 DE 2015</t>
  </si>
  <si>
    <t>222. Técnico – 3100 – 17 / RES. 1158 DE 2015</t>
  </si>
  <si>
    <t>223. Técnico – 3100 – 16 / RES. 1510 DE 2015</t>
  </si>
  <si>
    <t>224. Técnico – 3100 – 15 / RES. 0118 DE 2021</t>
  </si>
  <si>
    <t>Museo Nacional - Grupo de Gestión de Colecciones</t>
  </si>
  <si>
    <t>Registrar las diferentes obras que ingresan o salen del museo garantizando su control permanente y la actualización de la información.</t>
  </si>
  <si>
    <t>1.       Registrar el ingreso de los movimientos internos y externos de las obras y mantener actualizados los registros fotográficos de las obras de las colecciones</t>
  </si>
  <si>
    <t>2.       Elaborar las actas de donación, cesión, entradas y salidas de las obras.</t>
  </si>
  <si>
    <t>3.       Recibir y registrar las obras que ingresan para las exposiciones temporales.</t>
  </si>
  <si>
    <t>4.       Brindar asistencia técnica, administrativa u operativa en los trámites técnicos de salida de obras del país en coordinación con la Dirección de Patrimonio.</t>
  </si>
  <si>
    <t>5.       Presentar los informes de carácter técnico y estadístico de ingreso y egreso de las obras en exposición.</t>
  </si>
  <si>
    <t>6.       Apoyar en la comprensión y la ejecución de los procesos de organización del archivo de gestión del área de desempeño, aplicando la Tabla de Retención Documental.</t>
  </si>
  <si>
    <t>7.       Diseñar, desarrollar y aplicar sistemas de información, clasificación, actualización, manejo y conservación de recursos propios de la dependencia.</t>
  </si>
  <si>
    <t>12.   Las demás que le sean asignadas por la autoridad competente de acuerdo con el área de desempeño y la naturaleza del empleo.</t>
  </si>
  <si>
    <t>1.       Manejo de colecciones colombianas.</t>
  </si>
  <si>
    <t>2.       Gestión documental.</t>
  </si>
  <si>
    <t>3.       Normatividad de Derechos de Autor.</t>
  </si>
  <si>
    <t>4.       Manejo y manipulación de obras de arte.</t>
  </si>
  <si>
    <t>5.       Imagen digital.</t>
  </si>
  <si>
    <t>6.       Estadística básica.</t>
  </si>
  <si>
    <t>Aprobación de tres (3) años de educación superior en la modalidad formación tecnológica o profesional o universitaria en las disciplinas académicas del núcleo básico de conocimiento en:   Administración; Economía; Contaduría Pública; Ingeniería de Sistemas, Telemática y Afines; Ingeniería Industrial y Afines; Bibliotecología, Otros de Ciencias Sociales y Humanas.</t>
  </si>
  <si>
    <t>Título de formación tecnológica en las disciplinas académicas del núcleo básico de conocimiento en:   Administración; Economía; Contaduría Pública; Ingeniería de Sistemas, Telemática y Afines; Ingeniería Industrial y Afines; Bibliotecología, Otros de Ciencias Sociales y Humanas.</t>
  </si>
  <si>
    <t>225. Técnico – 3100 – 14 / RES. 0118 DE 2021</t>
  </si>
  <si>
    <t>Museo Nacional – Grupo Museo de la Independencia y Casa de Bolívar</t>
  </si>
  <si>
    <t xml:space="preserve">Brindar asistencia técnica y operativa relacionada con la investigación de las colecciones, el inmueble y la institución museal.  </t>
  </si>
  <si>
    <t>1.       Diseñar, desarrollar y aplicar sistemas de investigación, clasificación, actualización y manejo de información sobre las colecciones, el inmueble y la institución museal.</t>
  </si>
  <si>
    <t>2.       Brindar orientación acerca de las colecciones, los resultados de las investigaciones, el inmueble y la institución museal.</t>
  </si>
  <si>
    <t xml:space="preserve">3.       Aportar elementos conceptuales en el desarrollo y aplicación de sistemas de investigación sobre las colecciones, el inmueble y la institución, así como su respectiva circulación a los diversos públicos. </t>
  </si>
  <si>
    <t>4.       Apoyar en la ejecución de los procesos de organización del archivo de gestión del área de desempeño, aplicando la Tabla de Retención Documental</t>
  </si>
  <si>
    <t>5.       Aplicar los lineamientos asociados a la operación de los procesos del Sistema Integrado de Gestión Institucional.</t>
  </si>
  <si>
    <t>6.       Contribuir desde el ámbito de su competencia en la identificación y ejecución de acciones para la mitigación de los riesgos institucionales.</t>
  </si>
  <si>
    <t>7.       Adelantar acciones que contribuyan a la gestión del conocimiento en temas propios de la dependencia.</t>
  </si>
  <si>
    <t>8.       Preparar y presentar los informes sobre las actividades desarrolladas, de acuerdo con las instrucciones recibidas.</t>
  </si>
  <si>
    <t>9.        Las demás que le sean asignadas por la autoridad competente de acuerdo con el área de desempeño y la naturaleza del empleo.</t>
  </si>
  <si>
    <t>2.       Gestión Documental</t>
  </si>
  <si>
    <t>3.       Protocolo de servicio al ciudadano.</t>
  </si>
  <si>
    <t>226. Técnico – 3100 – 12 / RES. 1158 DE 2015</t>
  </si>
  <si>
    <t>227. Auxiliar  de Escena – 3038 – 13 / RES. 1158 DE 2015</t>
  </si>
  <si>
    <t>228. Auxiliar de Escena – 3038 – 09 / RES. 3300 DE 2015</t>
  </si>
  <si>
    <t>229. Auxiliar de Escena – 3038 – 09 / RES. 3300 DE 2015</t>
  </si>
  <si>
    <t>230. Auxiliar de Escena – 3038 – 09 / RES. 1158 DE 2015</t>
  </si>
  <si>
    <t>231. Auxiliar de Escena - 3038 - 09 / RES. 1231 DE 2020</t>
  </si>
  <si>
    <t>232. Auxiliar de Escena – 3038 – 09 / RES. 1158 DE 2015</t>
  </si>
  <si>
    <t>233. Auxiliar de Escena – 3038 – 09 / RES. 1158 DE 2015</t>
  </si>
  <si>
    <t>234. Secretario Ejecutivo – 4210 – 22 / RES. 0817 DE 2019</t>
  </si>
  <si>
    <t>235. Secretario Ejecutivo – 4210 – 22 / RES. 1158 DE 2015</t>
  </si>
  <si>
    <t>236. Secretario Ejecutivo – 4210 – 22 / RES. 1158 DE 2015</t>
  </si>
  <si>
    <t>237. Secretario Ejecutivo – 4210 – 22 / RES. 1158 DE 2015</t>
  </si>
  <si>
    <t>238. Secretario Ejecutivo – 4210 – 22 / RES. 1158 DE 2015</t>
  </si>
  <si>
    <t>239. Secretario Ejecutivo – 4210 – 22 / RES. 0817 DE 2019</t>
  </si>
  <si>
    <t>240. Secretario Ejecutivo – 4210 – 18 / RES. 1158 DE 2015</t>
  </si>
  <si>
    <t>241. Secretario Ejecutivo – 4210 – 18 / RES. 1158 DE 2015</t>
  </si>
  <si>
    <t>242. Secretario Ejecutivo – 4210 – 18 / RES. 1158 DE 2015</t>
  </si>
  <si>
    <t>243. Secretario Ejecutivo – 4210 – 18 / RES. 1158 DE 2015</t>
  </si>
  <si>
    <t>244. Secretario Ejecutivo – 4210 – 18 / RES. 1158 DE 2015</t>
  </si>
  <si>
    <t>245. Secretario Ejecutivo – 4210 – 18 / RES. 1158 DE 2015</t>
  </si>
  <si>
    <t>246. Secretario Ejecutivo – 4210 – 18 / RES. 1158 DE 2015</t>
  </si>
  <si>
    <t>247. Secretario Ejecutivo – 4210 – 18 / RES. 1158 DE 2015</t>
  </si>
  <si>
    <t>248. Secretario Ejecutivo – 4210 – 16 / RES. 1158 DE 2015</t>
  </si>
  <si>
    <t>249. Secretario Ejecutivo – 4210 – 16 / RES. 1158 DE 2015</t>
  </si>
  <si>
    <t>250. Secretario Ejecutivo – 4210 – 16 / RES. 1158 DE 2015</t>
  </si>
  <si>
    <t>251. Secretario Ejecutivo – 4210 – 16 / RES. 1158 DE 2015</t>
  </si>
  <si>
    <t>252. Secretario Ejecutivo – 4210 – 16 / RES. 1158 DE 2015</t>
  </si>
  <si>
    <t>253. Secretario Ejecutivo – 4210 – 16 / RES. 1158 DE 2015</t>
  </si>
  <si>
    <t>254. Secretario Ejecutivo – 4210 – 16 / RES. 1158 DE 2015</t>
  </si>
  <si>
    <t>255. Secretario Ejecutivo – 4210 – 16 / RES. 1158 DE 2015</t>
  </si>
  <si>
    <t>256. Secretario Ejecutivo – 4210 – 16 / RES. 1158 DE 2015</t>
  </si>
  <si>
    <t>257. Secretario Ejecutivo – 4210 – 16 / RES. 1158 DE 2015</t>
  </si>
  <si>
    <t>258. Secretario Ejecutivo – 4210 – 16 / RES. 1158 DE 2015</t>
  </si>
  <si>
    <t>259. Secretario Ejecutivo – 4210 – 16 / RES. 1158 DE 2015</t>
  </si>
  <si>
    <t>260. Secretario Ejecutivo – 4210 – 16 / RES. 1158 DE 2015</t>
  </si>
  <si>
    <t>261. Secretario Ejecutivo – 4210 – 16 / RES. 1158 DE 2015</t>
  </si>
  <si>
    <t>262. Secretario Ejecutivo – 4210 – 16 / RES. 1158 DE 2015</t>
  </si>
  <si>
    <t>263. Secretario Ejecutivo – 4210 – 16 / RES. 1158 DE 2015</t>
  </si>
  <si>
    <t>264. Secretario Ejecutivo – 4210 – 16 / RES. 1158 DE 2015</t>
  </si>
  <si>
    <t>265. Secretario Ejecutivo – 4210 – 16 / RES. 1158 DE 2015</t>
  </si>
  <si>
    <t>266. Secretario Ejecutivo – 4210 – 16 / RES. 1158 DE 2015</t>
  </si>
  <si>
    <t>267. Secretario Ejecutivo – 4210 – 16 / RES. 1158 DE 2015</t>
  </si>
  <si>
    <t>268. Secretario Ejecutivo – 4210 – 16 / RES. 1158 DE 2015</t>
  </si>
  <si>
    <t>269. Secretario Ejecutivo – 4210 – 16 / RES. 1158 DE 2015</t>
  </si>
  <si>
    <t>270. Secretario Ejecutivo – 4210 – 16 / RES. 1158 DE 2015</t>
  </si>
  <si>
    <t>271. Secretario Ejecutivo – 4210 – 16 / RES. 1158 DE 2015</t>
  </si>
  <si>
    <t>272. Auxiliar Administrativo – 4044 – 18 / RES. 0118 DE 2021</t>
  </si>
  <si>
    <t>273. Auxiliar Administrativo – 4044 – 18 / RES. 0118 DE 2021</t>
  </si>
  <si>
    <t>276. Auxiliar Administrativo – 4044 – 18 / RES. 0118 DE 2021</t>
  </si>
  <si>
    <t>272, 273 y 276</t>
  </si>
  <si>
    <t>1.       Revisar, clasificar y controlar documentos, datos y elementos relacionados con el recaudo financiero de recursos por boletería y venta de servicios a los diversos públicos de acuerdo con las normas y procedimientos respectivos.</t>
  </si>
  <si>
    <t>2.       Llevar y mantener actualizados los registros de carácter técnico y administrativo, verificar la exactitud de los mismos y presentar los informes correspondientes.</t>
  </si>
  <si>
    <t>3.       Responder por la seguridad de elementos, documentos y registro de carácter manual, mecánico o electrónico y adoptar mecanismos para la conservación y el buen uso de los mismos.</t>
  </si>
  <si>
    <t>4.       Orientar a los usuarios y suministrar información, documentos o elementos que le sean solicitados, de conformidad con los procedimientos establecidos.</t>
  </si>
  <si>
    <t>5.       Desempeñar funciones de oficina y de asistencia administrativa, financiera o técnica, encaminadas a facilitar el desarrollo y ejecución de las actividades del área de desempeño.</t>
  </si>
  <si>
    <t>6.       Preparar y presentar los informes sobre las actividades desarrolladas, con la oportunidad y periodicidad requeridas.</t>
  </si>
  <si>
    <t>7.       Desempeñar funciones de oficina y de asistencia administrativa relacionadas con la organización del archivo de gestión del área de desempeño, aplicando la Tabla de Retención Documental</t>
  </si>
  <si>
    <t>11.   Recibir y efectuar llamadas telefónicas, para verificar el avance de los diferentes procesos de la Dependencia, de manera oportuna y de acuerdo con las orientaciones del jefe inmediato.</t>
  </si>
  <si>
    <t>12.   Las demás que le sean asignadas por la autoridad competente, de acuerdo con el área de desempeño y la naturaleza del empleo.</t>
  </si>
  <si>
    <t>274. Auxiliar Administrativo – 4044 – 18 / RES. 1925 DE 2017</t>
  </si>
  <si>
    <t>275. Auxiliar Administrativo – 4044 – 18 / RES. 0118 DE 2021</t>
  </si>
  <si>
    <t xml:space="preserve">Realizar actividades de taquilla y de apoyo a procesos administrativos y misionales para el cumplimiento de los objetivos de los museos. </t>
  </si>
  <si>
    <t>1.       Efectuar los recaudos, consignaciones, contabilidad, clasificación y reporte de recursos percibidos por concepto de donaciones y de venta de boletería, publicaciones y demás productos de divulgación institucional.</t>
  </si>
  <si>
    <t>2.       Llevar y mantener actualizados los registros de carácter técnico, administrativo y financiero y responder por la exactitud de los mismos, en lo relacionados con el manejo y custodia de las boletas, publicaciones y demás productos de divulgación institucional y dineros recaudados.</t>
  </si>
  <si>
    <t>3.       Atender la taquilla y orientar a los usuarios y suministrar información de divulgación institucional a los visitantes, de conformidad con los trámites, las autorizaciones y los procedimientos establecidos.</t>
  </si>
  <si>
    <t>4.       Efectuar trámites externos cuando las necesidades del servicio las requieran.</t>
  </si>
  <si>
    <t>5.       Apoyar actividades misionales relacionadas con educación, divulgación, conservación y museografía cuando sea requerido.</t>
  </si>
  <si>
    <t>6.       Preparar y presentar los informes sobre las actividades desarrolladas con la oportunidad y periodicidad requeridas.</t>
  </si>
  <si>
    <t>7.       Apoyar en los procesos de gestión documental del área con la organización, aplicando tabla de retención documental y realizando inventarios y transferencias entre otros.</t>
  </si>
  <si>
    <t>2.       Conocimientos básicos de contabilidad.</t>
  </si>
  <si>
    <t>3.       Conocimientos básicos de Gestión documental.</t>
  </si>
  <si>
    <t>4.       Técnicas de redacción.</t>
  </si>
  <si>
    <t>5.       Manejo de herramientas ofimáticas (Office e internet).</t>
  </si>
  <si>
    <t>277. Auxiliar Administrativo – 4044 – 18 / RES. 1158 DE 2015</t>
  </si>
  <si>
    <t>278. Auxiliar Administrativo – 4044 – 17 / RES. 0070 DE 2016</t>
  </si>
  <si>
    <t>279. Auxiliar Administrativo – 4044 – 17 / RES. 1158 DE 2015</t>
  </si>
  <si>
    <t>280. Auxiliar Administrativo – 4044 – 16 / RES. 0118 DE 2021</t>
  </si>
  <si>
    <t>Realizar labores de asistencia administrativa y operativa a los procesos de conservación de las piezas de las colecciones.</t>
  </si>
  <si>
    <t>1.       Apoyar administrativamente los procesos de conservación de las piezas de las colecciones y mantener actualizados los registros de las intervenciones realizadas a las piezas de las colecciones.</t>
  </si>
  <si>
    <t>2.       Informar a la dependencia en forma oportuna, sobre las inconsistencias o anomalías relacionadas con los asuntos, elementos o documentos encomendados.</t>
  </si>
  <si>
    <t>3.       Efectuar diligencias externas cuando las necesidades del servicio las requieran.</t>
  </si>
  <si>
    <t xml:space="preserve">4.       Recibir, revisar, clasificar, radicar, distribuir y controlar documentos, datos, elementos y correspondencia, relacionados con los asuntos de competencia de la entidad. </t>
  </si>
  <si>
    <t>5.       Llevar y mantener actualizados los registros de carácter técnico, administrativo y financiero y responder por la exactitud de los mismos, en especial los registros de conservación efectuados por los conservadores a las piezas de las colecciones.</t>
  </si>
  <si>
    <t>6.       Orientar a los usuarios y suministrar la información que les sea solicitada, de conformidad con los procedimientos establecidos.</t>
  </si>
  <si>
    <t>7.       Proveer información asociada a la operación de los procesos relacionados con el Sistema Integrado de Gestión Institucional.</t>
  </si>
  <si>
    <t>8.       Contribuir desde el ámbito de su competencia en la identificación y ejecución de acciones para la mitigación de los riesgos institucionales.</t>
  </si>
  <si>
    <t>9.       Adelantar acciones que contribuyan a la gestión del conocimiento en temas propios de la dependencia.</t>
  </si>
  <si>
    <t>11.   Desempeñar funciones de oficina y de asistencia administrativa relacionadas con la organización del archivo de gestión del área de desempeño, aplicando la Tabla de Retención Documental.</t>
  </si>
  <si>
    <t>2.       Conocimientos básicos de Gestión documental.</t>
  </si>
  <si>
    <t>3.       Técnicas de redacción.</t>
  </si>
  <si>
    <t>4.       Manejo de herramientas ofimáticas (Office e internet).</t>
  </si>
  <si>
    <t>281. Auxiliar Administrativo – 4044 – 16 / RES. 1158 DE 2015</t>
  </si>
  <si>
    <t>282. Auxiliar Administrativo – 4044 – 16 / RES. 0070 DE 2016</t>
  </si>
  <si>
    <t>283. Auxiliar Administrativo – 4044 – 16 / RES. 1158 DE 2015</t>
  </si>
  <si>
    <t>284. Auxiliar Administrativo – 4044 – 16 / RES. 1125 DE 2016</t>
  </si>
  <si>
    <t>285. Auxiliar Administrativo – 4044 – 16 / RES. 0118 DE 2021</t>
  </si>
  <si>
    <t>Realizar actividades de apoyo a procesos administrativos en especial para el servicio de la taquilla.</t>
  </si>
  <si>
    <t>1.       Efectuar los recaudos que por concepto de boletería se reciban en la taquilla, y responder por el manejo y custodia de las boletas, suministros y dineros recaudados.</t>
  </si>
  <si>
    <t xml:space="preserve">2.       Recibir, revisar, clasificar, radicar, distribuir y controlar documentos, datos, elementos y correspondencia, relacionados con los asuntos de competencia de la dependencia. </t>
  </si>
  <si>
    <t>3.       Diligenciar los formatos de consignación correspondientes a los recaudos del día.</t>
  </si>
  <si>
    <t>4.       Llevar la relación diaria de recibos y comprobantes y responder por la exactitud de estos.</t>
  </si>
  <si>
    <t>5.       Orientar a los usuarios y suministrar información, documentos o elementos que le sean solicitados de conformidad con los procedimientos establecidos.</t>
  </si>
  <si>
    <t>6.       Informar en forma oportuna sobre inconsistencias o anomalías relacionadas con los asuntos, elementos o documentos encomendados.</t>
  </si>
  <si>
    <t>8.       Preparar y presentar los informes sobre las actividades desarrolladas con la oportunidad y periodicidad requeridas.</t>
  </si>
  <si>
    <t>9.       Desempeñar funciones de oficina y de asistencia administrativa relacionadas con la organización del archivo de gestión del área de desempeño aplicando la Tabla de Retención Documental.</t>
  </si>
  <si>
    <t>4.       Conocimientos básicos de contabilidad.</t>
  </si>
  <si>
    <t>6.       Sistema de recaudo.</t>
  </si>
  <si>
    <t>286. Auxiliar Administrativo – 4044 – 16 / RES. 0118 DE 2021</t>
  </si>
  <si>
    <t>Realizar actividades de apoyo para labores de administración operativa, museográficas y de conservación para el cumplimiento de los objetivos de los museos.</t>
  </si>
  <si>
    <t>1.       Revisar las salas de exposición de los museos y las piezas exhibidas de acuerdo con las normas y procedimientos respectivos.</t>
  </si>
  <si>
    <t xml:space="preserve">2.       Realizar labores de control velando por la seguridad del inventario del taller de museografía. </t>
  </si>
  <si>
    <t>3.       Suministrar los documentos o elementos que le sean solicitados, de conformidad con los trámites las autorizaciones y los procedimientos establecidos.</t>
  </si>
  <si>
    <t>4.       Desempeñar funciones de oficina y de asistencia administrativa encaminadas a facilitar el desarrollo y ejecución de las actividades del área de desempeño.</t>
  </si>
  <si>
    <t>5.       Realizar actividades de apoyo en los montajes de eventos educativos y culturales, ferias, colecciones y exposiciones cuando las necesidades del servicio lo requieran.</t>
  </si>
  <si>
    <t>6.       Apoyar las actividades de taquilla de los museos de acuerdo con las necesidades del servicio.</t>
  </si>
  <si>
    <t>7.       Preparar y presentar los informes sobre las actividades desarrolladas, con la oportunidad y periodicidad requeridas.</t>
  </si>
  <si>
    <t>8.       Apoyar en los procesos de gestión documental del área con la organización, aplicando tabla de retención documental y realizando inventarios y transferencias entre otros.</t>
  </si>
  <si>
    <t>9.       Apoyar labores de oficina como recibir y efectuar llamadas telefónicas y verificar el avance de los diferentes procesos de la Dependencia, de manera oportuna y de acuerdo con las orientaciones del jefe inmediato.</t>
  </si>
  <si>
    <t>287. Auxiliar Administrativo – 4044 – 16 / RES. 0118 DE 2021</t>
  </si>
  <si>
    <t>288. Auxiliar Administrativo – 4044 – 16 / RES. 0118 DE 2021</t>
  </si>
  <si>
    <t>289. Auxiliar Administrativo – 4044 – 16 / RES. 0118 DE 2021</t>
  </si>
  <si>
    <t>Realizar actividades de apoyo para el montaje y desmontaje museográficos y para el mantenimiento de las salas de exposición, colecciones, obras y piezas, para garantizar su conservación y una óptima exhibición.</t>
  </si>
  <si>
    <t>1.       Realizar actividades de apoyo en los montajes de colecciones, exposiciones, ferias u obras en préstamo, así como, en la adecuación de espacios para la puesta en escena de colecciones o exposiciones.</t>
  </si>
  <si>
    <t xml:space="preserve">2.       Prestar apoyo en las labores relacionadas con el mantenimiento del edificio como para el montaje, desmontaje y mantenimiento de las exposiciones temporales y permanentes en todas las actividades que tienen que ver con: pintura, carpintería, electricidad, iluminación, cerrajería, plomería, albañilería y demás oficios varios, cuando las necesidades del servicio lo requieran. </t>
  </si>
  <si>
    <t>3.       Recibir, revisar, clasificar, radicar, distribuir y controlar documentos, datos, elementos y correspondencia, relacionados con los asuntos de competencia de la entidad.</t>
  </si>
  <si>
    <t>4.       Llevar y mantener actualizados los registros de carácter técnico, administrativo y financiero y responder por la exactitud de los mismos.</t>
  </si>
  <si>
    <t>5.       Orientar a los usuarios y suministrar la información que les sea solicitada, de conformidad con los procedimientos establecidos.</t>
  </si>
  <si>
    <t>6.       Desempeñar funciones de oficina y de asistencia administrativa encaminadas a facilitar el desarrollo y ejecución de las actividades del área de desempeño.</t>
  </si>
  <si>
    <t xml:space="preserve">7.       Preparar y presentar los informes sobre las actividades desarrolladas, con la oportunidad y periodicidad requeridas </t>
  </si>
  <si>
    <t>11.   Las demás que le sean asignadas por la autoridad competente de acuerdo con el área de desempeño y la naturaleza del empleo.</t>
  </si>
  <si>
    <t>5.       Mantenimiento locativo, plomería, carpintería, electricidad, pintura.</t>
  </si>
  <si>
    <t>290. Auxiliar Administrativo – 4044 – 16 / RES. 0118 DE 2021</t>
  </si>
  <si>
    <t>Realizar actividades de taquilla y de apoyo a procesos administrativos y misionales para el cumplimiento de los objetivos de los museos.</t>
  </si>
  <si>
    <t>2.       Responder por el manejo y custodia de las boletas, publicaciones y demás productos de divulgación institucional y dineros recaudados.</t>
  </si>
  <si>
    <t>5.       Conocimiento básico de contabilidad.</t>
  </si>
  <si>
    <t>291. Auxiliar Administrativo – 4044 – 16 / RES. 1158 DE 2015</t>
  </si>
  <si>
    <t>292. Auxiliar Administrativo – 4044 – 15 / RES. 0817 DE 2019</t>
  </si>
  <si>
    <t>293. Auxiliar Administrativo – 4044 – 15 / RES. 1158 DE 2015</t>
  </si>
  <si>
    <t>294. Auxiliar Administrativo – 4044 – 15 / RES. 0817 DE 2019</t>
  </si>
  <si>
    <t>295. Auxiliar Administrativo – 4044 – 15 / RES. 1158 DE 2015</t>
  </si>
  <si>
    <t>296. Auxiliar Administrativo – 4044 – 15 / RES. 1158 DE 2015</t>
  </si>
  <si>
    <t>297. Auxiliar Administrativo – 4044 – 15 / RES. 1158 DE 2015</t>
  </si>
  <si>
    <t>298. Auxiliar Administrativo – 4044 – 15 / RES. 1158 DE 2015</t>
  </si>
  <si>
    <t>299. Auxiliar Administrativa – 4044 – 14 / RES. 2862 DE 2016</t>
  </si>
  <si>
    <t>300. Auxiliar Administrativo – 4044 – 14 / RES. 1158 DE 2015</t>
  </si>
  <si>
    <t>301. Auxiliar Administrativo – 4044 – 14 / RES. 1158 DE 2015</t>
  </si>
  <si>
    <t>302. Auxiliar Administrativo – 4044 – 14 / RES. 1158 DE 2015</t>
  </si>
  <si>
    <t>303. Operario Calificado – 4169 – 13 / RES. 1158 DE 2015</t>
  </si>
  <si>
    <t>304. Operario Calificado – 4169 – 13 / RES. 1158 DE 2015</t>
  </si>
  <si>
    <t>305. Operario Calificado – 4169 – 13 / RES. 1158 DE 2015</t>
  </si>
  <si>
    <t>306. Conductor Mecánico – 4103 – 17 / RES. 1158 DE 2015</t>
  </si>
  <si>
    <t>307. Conductor Mecánico – 4103 – 15 / RES. 1158 DE 2015</t>
  </si>
  <si>
    <t>308. Conductor Mecánico – 4103 – 15 / RES. 1158 DE 2015</t>
  </si>
  <si>
    <t>309. Conductor Mecánico – 4103 – 15 / RES. 1158 DE 2015</t>
  </si>
  <si>
    <t>310. Conductor Mecánico – 4103 – 15 / RES. 1158 DE 2015</t>
  </si>
  <si>
    <t>311. Conductor Mecánico – 4103 – 15 / RES. 1158 DE 2015</t>
  </si>
  <si>
    <t>312. Conductor Mecánico – 4103 – 15 / RES. 1158 DE 2015</t>
  </si>
  <si>
    <t>313. Conductor Mecánico – 4103 – 13 / RES. 1158 DE 2015</t>
  </si>
  <si>
    <t>314. Conductor Mecánico – 4103 – 13 / RES. 1158 DE 2015</t>
  </si>
  <si>
    <t>315. Conductor Mecánico – 4103 – 13 / RES. 1158 DE 2015</t>
  </si>
  <si>
    <t>316. Conductor Mecánico – 4103 – 13 / RES. 1158 DE 2015</t>
  </si>
  <si>
    <t>317. Viceministro – 0020 – 00 / RES. 0601 DE 2019</t>
  </si>
  <si>
    <t>Museografia</t>
  </si>
  <si>
    <t>RESOLUCIoN QUE ADSCRIBE EL CARGO (Solo AB y AM)</t>
  </si>
  <si>
    <t>Libre Nombramiento y Remocion</t>
  </si>
  <si>
    <t>Grupo de Fomento y Estimulos a la Creacion, a la Investigacion, a la Actividad Artistica y Cultural</t>
  </si>
  <si>
    <t>Grupo de Divulgacion y Prensa</t>
  </si>
  <si>
    <t>Defensa Judicial y Jurisdiccion Coactiva</t>
  </si>
  <si>
    <t>Gestion Documental</t>
  </si>
  <si>
    <t>Gestion Administrativa y de Servicios</t>
  </si>
  <si>
    <t>Gestion Humana</t>
  </si>
  <si>
    <t>Teatro Colon</t>
  </si>
  <si>
    <t>Gestion Financiera y Contable</t>
  </si>
  <si>
    <t>Gestion de Tecnologias y Sistemas de Informacion</t>
  </si>
  <si>
    <t>Comunicacion y Medios Interactivos</t>
  </si>
  <si>
    <t xml:space="preserve">Patrimonio Cultural Arquitectonico </t>
  </si>
  <si>
    <t>Gestion de Colecciones</t>
  </si>
  <si>
    <t>Memoria y Circulacion</t>
  </si>
  <si>
    <t>Conservacion</t>
  </si>
  <si>
    <t>Investigacion y Documentacion</t>
  </si>
  <si>
    <t>Bibliotecas Publicas</t>
  </si>
  <si>
    <t>Musica</t>
  </si>
  <si>
    <t>DIRECCION / OFICINA</t>
  </si>
  <si>
    <t>DIRECCION DE ARTES</t>
  </si>
  <si>
    <t>DIRECCION DE AUDIOVISUALES, CINE Y MEDIOS INTERACTIVOS</t>
  </si>
  <si>
    <t>DIRECCION DE ESTRATEGIA, DESARROLLO Y EMPRENDIMIENTO</t>
  </si>
  <si>
    <t>DIRECCION DE FOMENTO REGIONAL</t>
  </si>
  <si>
    <t>DIRECCION DE PATRIMONIO Y MEMORIA</t>
  </si>
  <si>
    <t>DIRECCION DE POBLACIONES</t>
  </si>
  <si>
    <t>GRUPO DE ASESORÍA LEGAL, CONCEPTOS, DERECHOS DE PETICIÓN Y AGENDA LEGISLATIVA</t>
  </si>
  <si>
    <t>GRUPO ESCUELAS TALLER COLOMBIA</t>
  </si>
  <si>
    <t>GRUPO DE INCENTIVOS, ACCESO Y CONOCIMIENTO</t>
  </si>
  <si>
    <t>GRUPO DE INTEGRACIÓN, OPORTUNIDADES E INNOVACIÓN PÚBLICA</t>
  </si>
  <si>
    <t>Grupo de Incentivos, Acceso y Conocimiento</t>
  </si>
  <si>
    <t>Grupo de Integración, Oportunidades e Innovación Pública</t>
  </si>
  <si>
    <t>Grupo de Asesoria Legal, Conceptos, Derechos de Petición y Agenda Legislativa</t>
  </si>
  <si>
    <t>GRUPO DE INTEGRACION, OPORTUNIDADES E INNOVACIÓN PÚBLICA</t>
  </si>
  <si>
    <t>GRUPO DE GESTIÓN ADMINISTRATIVA</t>
  </si>
  <si>
    <t>Grupo de Gestion Administrativa</t>
  </si>
  <si>
    <t>GRUPO DE DESARROLLO DE COLECCIONES</t>
  </si>
  <si>
    <t>Grupo de Desarrollo de Colecciones</t>
  </si>
  <si>
    <t>116. Profesional Especializado – 2028 – 19 / RES. 1183 DE 2015</t>
  </si>
  <si>
    <t>Oficina Asesora Jurídica</t>
  </si>
  <si>
    <t>Grupo de Control Interno Disciplinario</t>
  </si>
  <si>
    <t>43. Secretario General – 0035 – 22 / RESOL. DM No. 0270 DE 2022</t>
  </si>
  <si>
    <t>1.     Asesorar al Ministro y a las demás dependencias, en el diseño y en la formulación de los planes y programas para el cumplimiento de los objetivos de la entidad.</t>
  </si>
  <si>
    <t>2.    Dirigir los programas y proyectos encomendados por el Ministro en articulación con las diferentes direcciones para cumplir con los objetivos estratégicos de la Entidad.</t>
  </si>
  <si>
    <t>3.    Dirigir, coordinar y controlar la ejecución de políticas, procesos, programas y actividades relacionadas con la gestión financiera, del talento humano, sistemas y de servicios administrativos.</t>
  </si>
  <si>
    <t>4.    Dirigir y coordinar las actividades propias de los procesos de contratación requeridos por el Ministerio.</t>
  </si>
  <si>
    <t>5.    Dirigir las acciones relacionadas con el manejo del presupuesto, la contabilidad y la tesorería del Ministerio, y coordinar lo relativo a la expedición de los actos administrativos relacionados con estos manejos.</t>
  </si>
  <si>
    <t>6.    Responder por la contabilidad general, la ejecución presupuestal y el registro de contratos, se cumplan de acuerdo con las normas vigentes sobre la materia.</t>
  </si>
  <si>
    <t>7.    Dirigir y coordinar la realización de estudios, análisis y proyecciones sobre el comportamiento de los ingresos y gastos, la ejecución presupuestal y los estados financieros que conforman el sistema contable del Ministerio.</t>
  </si>
  <si>
    <t>8.    Coordinar con la Oficina Asesora de Planeación y demás dependencias la elaboración del Anteproyecto Anual de Presupuesto y sus modificaciones y someterlo a consideración del Ministro.</t>
  </si>
  <si>
    <t>9.    Realizar estudios sobre la planta de personal y mantener actualizado el manual específico de funciones y requisitos del Ministerio.</t>
  </si>
  <si>
    <t>10.  Coordinar y controlar la adecuada prestación de los servicios generales para el funcionamiento del Ministerio.</t>
  </si>
  <si>
    <t>11.   Dirigir, coordinar, controlar y evaluar las actividades relacionadas con la adquisición, almacenamiento, custodia, distribución de bienes muebles e inmuebles necesarios para el normal funcionamiento de la entidad.</t>
  </si>
  <si>
    <t>12.  Responder por el mantenimiento preventivo, correctivo y conservación de los bienes muebles e inmuebles necesarios para el funcionamiento del Ministerio y que sean de la Entidad y/o que estén a su cargo.</t>
  </si>
  <si>
    <t>13.  Dirigir el proceso de gestión documental para garantizar la prestación de los servicios de archivo y correspondencia; así como la gestión de las comunicaciones internas y externas en el Ministerio.</t>
  </si>
  <si>
    <t>14.  Responder por el estricto cumplimiento de las normas de carrera administrativa y de administración del talento humano en general.</t>
  </si>
  <si>
    <t>15.  Dirigir la gestión y seguimiento al servicio prestado a servidores públicos y ciudadanía en general, así como la adecuada atención a las peticiones, quejas, reclamos, sugerencias y denuncias formuladas por los grupos de valor de la entidad y dar las soluciones pertinentes.</t>
  </si>
  <si>
    <t>16.  Proyectar o expedir, según corresponda, los actos administrativos, certificaciones y demás documentos relacionados con la administración del talento humano.</t>
  </si>
  <si>
    <t>17.  Fijar en coordinación con las áreas a su cargo, los roles y responsabilidades para la emisión de documentos y publicaciones que sean de su competencia.</t>
  </si>
  <si>
    <t>18.  Diseñar y ejecutar, en coordinación con el área de Control Interno Disciplinario, las medidas, los programas y las estrategias de divulgación encaminadas a fortalecer una cultura organizacional hacia la prevención, la lucha contra la corrupción, la apropiación del régimen disciplinario y la promoción de un servicio público transparente, íntegro, idóneo y eficaz de la entidad, de conformidad con los Códigos de Integridad y, General Disciplinario.</t>
  </si>
  <si>
    <t>19.  Ejercer la función disciplinaria en la etapa de Instrucción para los casos de su competencia, de acuerdo con la Constitución Política, la Ley disciplinaria, las normas aplicables y las disposiciones convencionales vigentes.</t>
  </si>
  <si>
    <t>20. Conocer del proceso disciplinario desde la interposición de la queja, informe de servidor público o de oficio, y hasta la decisión de archivo o notificación del Pliego de Cargos, para los casos de su competencia, de acuerdo con lo establecido en la Ley Disciplinaria y demás normas aplicables.</t>
  </si>
  <si>
    <t>21.  Decidir sobre la procedencia o no de la decisión inhibitoria, indagación previa, investigación disciplinaria, formulación de cargos o el archivo de los procesos, para los casos de su competencia, observando las normas legales vigentes y los principios que rigen el procedimiento disciplinario.</t>
  </si>
  <si>
    <t>22. Ordenar la práctica de pruebas de oficio o a petición de parte, que sean pertinentes conducentes y útiles en la etapa de Instrucción para los casos de su competencia.</t>
  </si>
  <si>
    <t>23. Remitir a la autoridad disciplinaria de juzgamiento el proceso disciplinario, a partir de la notificación del Pliego de Cargos, de acuerdo con lo dispuesto en la Ley Disciplinaria.</t>
  </si>
  <si>
    <t>24. Remitir a segunda instancia los recursos de apelación interpuestos contra las decisiones proferidas en la etapa de Instrucción para los casos de su competencia, de conformidad con lo establecido en la Ley Disciplinaria y demás normas aplicables.</t>
  </si>
  <si>
    <t>25. Ordenar la suspensión provisional, cuando dicha medida preventiva sea procedente en la etapa de Instrucción para los casos de su competencia, de conformidad con lo previsto en la norma disciplinaria.</t>
  </si>
  <si>
    <t>26. Asistir y participar, en representación de la entidad, en reuniones, consejos, juntas o comités de carácter oficial, cuando sea convocado o delegado.</t>
  </si>
  <si>
    <t>27. Aplicar los lineamientos asociados a la operación de los procesos del Sistema Integrado de Gestión Institucional.</t>
  </si>
  <si>
    <t>28. Contribuir desde el ámbito de su competencia en la identificación y ejecución de acciones para la mitigación de los riesgos institucionales.</t>
  </si>
  <si>
    <t>29. Dirigir estrategias, estudios, investigaciones, herramientas e instrumentos de las políticas a cargo, que contribuyan en la gestión del conocimiento.</t>
  </si>
  <si>
    <t>30. Las demás que le sean asignadas por la autoridad competente, de acuerdo con el área de desempeño y la naturaleza del empleo.</t>
  </si>
  <si>
    <t>1.     Constitución Política</t>
  </si>
  <si>
    <t>2.    Ley General de Cultura, sus modificaciones, decretos y resoluciones reglamentarios</t>
  </si>
  <si>
    <t>3.    Plan Nacional de Desarrollo</t>
  </si>
  <si>
    <t>4.    Leyes, jurisprudencia y doctrina en materia Disciplinaria</t>
  </si>
  <si>
    <t>5.    Administración del talento humano</t>
  </si>
  <si>
    <t>6.    Normas sobre presupuesto y contabilidad pública</t>
  </si>
  <si>
    <t>7.    Contratación estatal</t>
  </si>
  <si>
    <t>8.    Gerencia Publica</t>
  </si>
  <si>
    <t>9.    Planeación estratégica</t>
  </si>
  <si>
    <t>10.  Formulación y evaluación de proyectos</t>
  </si>
  <si>
    <t>11.   Modelo Integrado de Planeación y Gestión - MIPG</t>
  </si>
  <si>
    <t>12.  Gestión del conocimiento e innovación</t>
  </si>
  <si>
    <t>2.    Diseñar, desarrollar y ejecutar políticas que reconozcan y fortalezcan la creación, la producción y la investigación artística, así como las formas inéditas de expresión creativa, las nuevas propuestas experimentales y multidisciplinarias vinculadas con la educación y la investigación artísticas.</t>
  </si>
  <si>
    <t>3.    Apoyar los procesos de descentralización de la gestión cultural en lo que se refiere al fomento de las artes.</t>
  </si>
  <si>
    <t>4.    Diseñar estrategias que permitan ampliar las oportunidades de acceso a las diversas manifestaciones artísticas a todos los sectores de la población, impulsar la formación de públicos y generar una mayor participación de los ciudadanos en la vida cultural del país.</t>
  </si>
  <si>
    <t>5.    Promover la actividad artística nacional, en sus diversas manifestaciones, a través de programas de fomento, estímulo, divulgación, difusión y comercialización, en el ámbito nacional e internacional.</t>
  </si>
  <si>
    <t>6.    Promover y fomentar la formación artística, en concordancia con el Sistema Nacional de Formación Artística y Cultural, con el objeto de posibilitar la concertación de esfuerzos con entidades nacionales e internacionales y con observancia de los niveles básicos y los programas de carácter especializado.</t>
  </si>
  <si>
    <t>7.    Diseñar y dirigir acciones que permitan la democratización de las oportunidades de goce y disfrute de las expresiones y manifestaciones artísticas.</t>
  </si>
  <si>
    <t>8.    Diseñar políticas que promuevan la libertad de creación de los ciudadanos de manera democrática y en atención a la diversidad étnica, ideológica, social y cultural del país.</t>
  </si>
  <si>
    <t>9.    Fomentar los procesos de organización y gestión colectiva del sector artístico.</t>
  </si>
  <si>
    <t>10.  Impulsar programas y actividades de interés público acorde al Plan Nacional de Cultura y los Planes Territoriales, dirigidos a fomentar el talento nacional.</t>
  </si>
  <si>
    <t>12.  Adelantar gestiones y atender las obligaciones derivadas de convenios e intercambios internacionales.</t>
  </si>
  <si>
    <t>13.  Garantizar la información oportuna y veraz que permita la actualización permanente del sistema de información del sector.</t>
  </si>
  <si>
    <t xml:space="preserve">14.  Orientar y coordinar la formulación e implementación de los planes, programas, proyectos y actividades del Centro Nacional de las Artes. </t>
  </si>
  <si>
    <t>15.  Asistir y participar, en representación de la entidad, en reuniones, consejos, juntas o comités de carácter oficial, cuando sea convocado o delegado.</t>
  </si>
  <si>
    <t>16.  Aplicar los lineamientos asociados a la operación de los procesos del Sistema Integrado de Gestión Institucional.</t>
  </si>
  <si>
    <t>17.  Contribuir desde el ámbito de su competencia en la identificación y ejecución de acciones para la mitigación de los riesgos institucionales.</t>
  </si>
  <si>
    <t>18.  Dirigir estrategias, estudios, investigaciones, herramientas e instrumentos de las políticas a cargo, que contribuyan en la gestión del conocimiento.</t>
  </si>
  <si>
    <t>19. Las demás que le sean asignadas por la autoridad competente, de acuerdo con el área de desempeño y la naturaleza del empleo.</t>
  </si>
  <si>
    <t>1.     Ley General de Cultura, sus modificaciones, decretos y resoluciones reglamentarios</t>
  </si>
  <si>
    <t>2.    Plan Nacional de Desarrollo</t>
  </si>
  <si>
    <t>3.    Formulación y evaluación de proyectos culturales y artísticos</t>
  </si>
  <si>
    <t>4.    Sistema Nacional de Cultura</t>
  </si>
  <si>
    <t>5.    Gerencia Publica</t>
  </si>
  <si>
    <t>6.    Planeación estratégica</t>
  </si>
  <si>
    <t>8.    Ley de Espectáculo Público</t>
  </si>
  <si>
    <t>9.    Administración de personal</t>
  </si>
  <si>
    <t>10.  Modelo Integrado de Planeación y Gestión - MIPG</t>
  </si>
  <si>
    <t>11.   Gestión del conocimiento e innovación</t>
  </si>
  <si>
    <t>45. Director Técnico – 0100 – 20 / RESOL. DM No. 0270 DE 2022</t>
  </si>
  <si>
    <t>51. Director de Teatro – 0136 – 17 / RESOL. DM No. 0270 DE 2022</t>
  </si>
  <si>
    <t>Realizar los programas y proyectos de carácter cultural y artístico necesarios para el fomento de las artes escénicas, garantizando una eficiente prestación y difusión de los servicios del Centro Nacional de las Artes, proyectándolo a través de programas y proyectos que optimicen su funcionamiento.</t>
  </si>
  <si>
    <t xml:space="preserve">1.     Realizar la ejecución de los programas y la prestación de los servicios de las Salas del Centro Nacional de Artes; y responder por el cumplimiento y manejo de los recursos humanos, físicos, administrativos, tecnológicos y financieros. </t>
  </si>
  <si>
    <t xml:space="preserve">2.    Gestionar la elaboración y supervisión de los contratos que se celebren para el desarrollo de los programas que se adelanten en el Centro Nacional de las Artes.   </t>
  </si>
  <si>
    <t xml:space="preserve">3.    Fomentar la formación de nuevos públicos, y apoyar la obra de directores y artistas de las artes escénicas y musicales. </t>
  </si>
  <si>
    <t>4.    Elaborar la programación de las actividades de las Salas del Centro Nacional de Artes.</t>
  </si>
  <si>
    <t>5.    Presentar para aprobación la programación de las actividades de las Salas del Centro Nacional de las Artes antes las instancias designadas para tal fin.</t>
  </si>
  <si>
    <t xml:space="preserve">6.    Realizar el seguimiento a los estudios e investigaciones para el mejoramiento del funcionamiento de las Salas del Centro Nacional de las Artes.  </t>
  </si>
  <si>
    <t>7.    Supervisar el funcionamiento de la Taquilla de las Salas del Centro Nacional de las Artes.</t>
  </si>
  <si>
    <t xml:space="preserve">8.    Asistir y participar, en representación de la entidad, en reuniones, consejos, juntas o comités de carácter oficial, cuando sea convocado o delegado. </t>
  </si>
  <si>
    <t xml:space="preserve">9.    Aplicar los lineamientos asociados a la operación de los procesos del Sistema Integrado de Gestión Institucional. </t>
  </si>
  <si>
    <t xml:space="preserve">10.  Contribuir desde el ámbito de su competencia en la identificación y ejecución de acciones para la mitigación de los riesgos institucionales. </t>
  </si>
  <si>
    <t>11.   Dirigir estrategias, estudios, investigaciones, herramientas e instrumentos de las políticas a cargo, que contribuyan en la gestión del conocimiento.</t>
  </si>
  <si>
    <t>12.  Las demás que le sean asignadas por la autoridad competente, de acuerdo con el área de desempeño y la naturaleza del empleo.</t>
  </si>
  <si>
    <t xml:space="preserve">4.    Sistema Nacional de Cultura </t>
  </si>
  <si>
    <t>Visión Estratégica</t>
  </si>
  <si>
    <t>Orientacion a resultados</t>
  </si>
  <si>
    <t>Título Profesional en las disciplinas académicas del núcleo básico de conocimiento en:  Administración; Economía; Artes Plásticas Visuales y Afines; Artes Representativas; Música; Ciencia Política, Relaciones Internacionales; Comunicación Social, Periodismo y Afines; Geografía, Historia; Lenguas Modernas, Literatura, Lingüística y Afines; Antropología, Artes Liberales; Derecho y Afines.</t>
  </si>
  <si>
    <t>90. Asesor – 1020 – 07 / RESOL. DM No. 0270 DE 2022</t>
  </si>
  <si>
    <t xml:space="preserve">1.     Asesorar la formulación, diseño y ejecución de procesos de planeación y desarrollo institucional que contribuyan a fortalecer el Sistema Nacional de Cultura. </t>
  </si>
  <si>
    <t>2.    Apoyar y asesorar el seguimiento de los Planes de Desarrollo Departamentales y Municipales para fortalecer la gestión de los procesos de desarrollo cultural en las regiones.</t>
  </si>
  <si>
    <t>3.    Realizar el seguimiento y la evaluación de las estrategias implementadas por la Dirección.</t>
  </si>
  <si>
    <t xml:space="preserve">4.    Apoyar al Director en la consolidación de alianzas con socios estratégicos nacionales e internacionales que pongan en marcha programas tendientes al fortalecimiento del sector cultura mediante procesos de formación, gestión, planeación e información. </t>
  </si>
  <si>
    <t>5.    Participar en el diseño y puesta en marcha de estrategias de coordinación interinstitucional que permitan una mayor articulación de las acciones del sector cultural del Estado con respecto a la descentralización, la gestión cultural y las fuentes de financiación.</t>
  </si>
  <si>
    <t xml:space="preserve">6.    Aportar elementos metodológicos y conceptuales para desarrollar acciones dirigidas al fortalecimiento de las Casas de Cultura y demás instancias que integran el Sistema Nacional de Cultura. </t>
  </si>
  <si>
    <t>7.    Orientar, acompañar y monitorear los procesos de planeación y gestión de las instituciones responsables de las políticas culturales en las entidades territoriales.</t>
  </si>
  <si>
    <t>8.    Aplicar los lineamientos asociados a la operación de los procesos del Sistema Integrado de Gestión Institucional.</t>
  </si>
  <si>
    <t>9.    Contribuir desde el ámbito de su competencia en la identificación y ejecución de acciones para la mitigación de los riesgos institucionales.</t>
  </si>
  <si>
    <t>10.  Generar, implementar y articular estrategias, estudios, investigaciones, herramientas e instrumentos de las políticas a cargo, que contribuyan en la gestión del conocimiento.</t>
  </si>
  <si>
    <t>12. Las demás que le sean asignadas por la autoridad competente de acuerdo con el área de desempeño y la naturaleza del empleo.</t>
  </si>
  <si>
    <t>1.     Normativa que aplica al Sector Cultura</t>
  </si>
  <si>
    <t>2.    Organización del estado colombiano</t>
  </si>
  <si>
    <t>3.    Planeación Estratégica</t>
  </si>
  <si>
    <t>4.    Formulación y evaluación de proyectos</t>
  </si>
  <si>
    <t>5.    Modelo Integrado de Planeación y Gestión – MIPG</t>
  </si>
  <si>
    <t>6.    Gestión del conocimiento e innovación</t>
  </si>
  <si>
    <t>Adapatación al cambio</t>
  </si>
  <si>
    <t>Título Profesional en las disciplinas académicas del núcleo básico de conocimiento en:  Administración; Economía; Contaduría Pública; Ciencia Política, Relaciones Internacionales; Derecho y Afines; Antropología, Artes Liberarles; Filosofía, Teología y Afines; Sociología, Trabajo Social y Afines; Ingeniería Industrial y Afines; Psicología; Comunicación Social, Periodismo y Afines; Publicidad y Afines; Matemáticas, Estadística y Afines; Arquitectura y Afines.</t>
  </si>
  <si>
    <t>103. Asesor – 1020 – 06 / RESOL. DM No. 0270 DE 2022</t>
  </si>
  <si>
    <t>Ejercer la función disciplinaria en la etapa de instrucción y aplicar el procedimiento en el marco de las normas convencionales, la Constitución Política y la Ley, las políticas y los procedimientos institucionales.</t>
  </si>
  <si>
    <t xml:space="preserve">1.     Proponer a la Secretaría General las medidas de prevención, los programas y las estrategias de divulgación orientadas a la lucha contra la corrupción, la apropiación del régimen disciplinario y la promoción de un servicio público transparente, idóneo y eficaz de la entidad, de conformidad con los Códigos de Integridad y, General Disciplinario. </t>
  </si>
  <si>
    <t>2.    Conocer, sustanciar e instruir de oficio, por denuncia, queja o informe de servidor público, los procesos disciplinarios que se promuevan en contra de servidores y exservidores de la entidad, de conformidad con el Código General Disciplinario, y en los casos de su competencia.</t>
  </si>
  <si>
    <t>3.    Participar en la elaboración de procedimientos operativos para garantizar que los procesos disciplinarios se desarrollen dentro de los principios de economía, celeridad, eficacia, imparcialidad, publicidad y salvaguardar el derecho de defensa y el debido proceso.</t>
  </si>
  <si>
    <t xml:space="preserve">4.    Decidir sobre la procedencia o no de la decisión inhibitoria, indagación previa, investigación disciplinaria, formulación de cargos o el archivo de los procesos, para los casos de su competencia, observando las normas legales vigentes y los principios que rigen el procedimiento disciplinario.  </t>
  </si>
  <si>
    <t>5.    Ordenar la práctica de pruebas de oficio o a petición de parte, que sean pertinentes conducentes y útiles en la etapa de Instrucción para los casos de su competencia.</t>
  </si>
  <si>
    <t>6.    Notificar y comunicar las decisiones que se adopten en la etapa de instrucción, especialmente informar que, notificado el pliego de cargos, el proceso continuará en otra dependencia, con base en las funciones y competencias de la entidad y el régimen disciplinario vigente.</t>
  </si>
  <si>
    <t>7.    Remitir a la Oficina Asesora Jurídica, los procesos disciplinarios de su competencia en los que se dicte pliego de cargos, debidamente notificados, de acuerdo con la normatividad vigente.</t>
  </si>
  <si>
    <t xml:space="preserve">8.    Informar a la Procuraduría General de la Nación, la apertura de las investigaciones disciplinarias, para lo de su competencia, teniendo en cuenta las normas que rigen la materia. </t>
  </si>
  <si>
    <t>9.    Mantener, custodiar y actualizar los archivos y registros de los procesos disciplinarios, en etapa de instrucción, en concordancia con la gestión de la información de la entidad.</t>
  </si>
  <si>
    <t>10.  Presentar informes de sus actuaciones a los organismos de control, cuando sean requeridos, con base en los procesos institucionales.</t>
  </si>
  <si>
    <t xml:space="preserve">11.   Atender y resolver las peticiones y consultas relacionadas con asuntos de su competencia. </t>
  </si>
  <si>
    <t xml:space="preserve">12.  Aplicar los lineamientos asociados a la operación de los procesos del Sistema Integrado de Gestión Institucional.  </t>
  </si>
  <si>
    <t xml:space="preserve">13.  Contribuir desde el ámbito de su competencia en la identificación y ejecución de acciones para la mitigación de los riesgos institucionales. </t>
  </si>
  <si>
    <t xml:space="preserve">14.  Generar, implementar y articular estrategias, estudios, investigaciones, herramientas e instrumentos de las políticas a cargo, que contribuyan en la gestión del conocimiento. </t>
  </si>
  <si>
    <t xml:space="preserve">15.  Las demás que le sean asignadas por la autoridad competente, de acuerdo con el área de desempeño y la naturaleza del empleo. </t>
  </si>
  <si>
    <t>3.    Leyes, jurisprudencia y doctrina en materia Disciplinaria</t>
  </si>
  <si>
    <t>4.    Leyes, jurisprudencia y doctrina en Derecho Procesal, Administrativo y Contencioso Administrativo</t>
  </si>
  <si>
    <t>5.    Contratación estatal</t>
  </si>
  <si>
    <t>6.    Gerencia Publica</t>
  </si>
  <si>
    <t>7.    Modelo Integrado de Planeación y Gestión – MIPG</t>
  </si>
  <si>
    <t>8.    Gestión del conocimiento e innovación</t>
  </si>
  <si>
    <t>105. Jefe Oficina Asesora – 1045 – 15 / RESOL. DM No. 0270 DE 2022</t>
  </si>
  <si>
    <t>Cargo del jefe inmediato Quien ejerza la supervisión directa</t>
  </si>
  <si>
    <t>Asesorar y aportar en los asuntos jurídicos del Ministerio de Cultura, para garantizar el cumplimiento de los requerimientos legales y técnicos jurídicos propios de la gestión del Ministerio, así como ejercer la defensa judicial de la entidad, y la función disciplinaria en la Etapa de Juzgamiento, en cumplimiento de las normas vigentes, las políticas y los procedimientos institucionales.</t>
  </si>
  <si>
    <t>1.     Asesorar al Ministro, Viceministro, Secretario General y demás dependencias del Ministerio en los asuntos jurídicos y contractuales relacionados con la entidad y emitir los conceptos que en tal materia se requieran.</t>
  </si>
  <si>
    <t>2.    Conceptuar sobre los asuntos jurídicos relacionados con el sector de cultura.</t>
  </si>
  <si>
    <t>3.    Elaborar, estudiar y conceptuar sobre los proyectos de ley, acuerdos, decretos, resoluciones, contratos y convenios que deba suscribir o proponer la entidad.</t>
  </si>
  <si>
    <t>4.    Evaluar el cumplimiento de las normas relativas al sector de cultura y presentar las propuestas de modificación o actualización que se requieran.</t>
  </si>
  <si>
    <t>5.    Recopilar, actualizar y sistematizar las normas legales y reglamentarias que tengan relación con la actividad cultural.</t>
  </si>
  <si>
    <t>6.    Asesorar al Ministro en la presentación y sustentación de iniciativas ante el Congreso de la República y coordinar con las instancias ministeriales, la elaboración de los documentos que deban ser presentados a esa Corporación.</t>
  </si>
  <si>
    <t>7.    Apoyar el análisis permanente de la agenda legislativa del Congreso e informar oportunamente al Ministro y a las dependencias del Ministerio sobre las iniciativas o proyectos relativos al sector administrativo.</t>
  </si>
  <si>
    <t>8.    Diseñar y administrar un sistema de información jurídica de las áreas relacionadas con el Ministerio y velar por la adecuada difusión de los cambios normativos y jurisprudenciales.</t>
  </si>
  <si>
    <t>9.    Recomendar criterios jurídicos sobre los convenios sectoriales e interinstitucionales, nacionales e internacionales, cuya celebración se proyecte en procura del área respectiva para la cooperación o desarrollo de actividades en materia cultural.</t>
  </si>
  <si>
    <t>10.  Revisar en coordinación con las demás dependencias del Ministerio, los actos administrativos que le sean sometidos a su consideración, relacionados con el proceso contractual.</t>
  </si>
  <si>
    <t>12.  Representar judicialmente y extrajudicialmente a la Entidad por intermedio de sus abogados cuando así se lo encomiende el Ministro, e informar oportunamente a éste, sobre el avance de los negocios.</t>
  </si>
  <si>
    <t>13.  Apoyar los procesos de contratación y asesorar en el desarrollo de los procesos contractuales del Ministerio.</t>
  </si>
  <si>
    <t xml:space="preserve">14.  Ejercer la función disciplinaria en la etapa de Juzgamiento y fallar en primera instancia dentro de los procesos disciplinarios contra los servidores y exservidores públicos del Ministerio, de acuerdo con la Constitución Política, la Ley disciplinaria, las normas aplicables y las disposiciones convencionales vigentes. </t>
  </si>
  <si>
    <t xml:space="preserve">15.  Imponer las sanciones disciplinarias a que haya lugar, según las disposiciones legales vigentes. </t>
  </si>
  <si>
    <t>16.  Promover la ejecución y registro de las sanciones disciplinarias, dentro de los términos de ley y conforme con las normas y los procedimientos correspondientes.</t>
  </si>
  <si>
    <t>17.  Remitir a segunda instancia los recursos de apelación interpuestos contra las decisiones proferidas por la autoridad disciplinaria de primera instancia, dentro de los términos de ley y atendiendo las disposiciones de la norma disciplinaria.</t>
  </si>
  <si>
    <t>18.  Informar a la Procuraduría General de la Nación a través del Sistema de Registro de Sanciones y Causas de Inhabilidad, sobre las sanciones debidamente ejecutoriadas impuestas por las autoridades disciplinarias del Ministerio, conforme con los lineamientos establecidos por el ente de control.</t>
  </si>
  <si>
    <t xml:space="preserve">19.  Asistir y participar, en representación de la entidad, en reuniones, consejos, juntas o comités de carácter oficial, cuando sea convocado o delegado. </t>
  </si>
  <si>
    <t xml:space="preserve">20. Aplicar los lineamientos asociados a la operación de los procesos del Sistema Integrado de Gestión Institucional. </t>
  </si>
  <si>
    <t xml:space="preserve">21.  Contribuir desde el ámbito de su competencia en la identificación y ejecución de acciones para la mitigación de los riesgos institucionales. </t>
  </si>
  <si>
    <t>22. Dirigir estrategias, estudios, investigaciones, herramientas e instrumentos de las políticas a cargo, que contribuyan en la gestión del conocimiento.</t>
  </si>
  <si>
    <t>23. Preparar y presentar los informes sobre las actividades desarrolladas, con la oportunidad y periodicidad requeridas.</t>
  </si>
  <si>
    <t>24. Las demás que le sean asignadas por la autoridad competente, de acuerdo con el área de desempeño y la naturaleza del empleo.</t>
  </si>
  <si>
    <t>5.    Leyes, jurisprudencia y doctrina en materia de cobro coactivo</t>
  </si>
  <si>
    <t>6.    Normas civiles relacionadas con el recaudo de cartera</t>
  </si>
  <si>
    <t>7.    Elaboración, redacción y presentación de documentos de contenido jurídico</t>
  </si>
  <si>
    <t>10.  Contratación estatal</t>
  </si>
  <si>
    <t>11.   Modelo Integrado de Planeación y Gestión – MIPG</t>
  </si>
  <si>
    <t>Cincuenta y seis (56) meses de experiencia profesional relacionada.</t>
  </si>
  <si>
    <t>Ochenta (80) meses de experiencia profesional relacionada.</t>
  </si>
  <si>
    <t>146. Profesional Especializado – 2028 – 15 / RESOL. DM No. 0270 DE 2022</t>
  </si>
  <si>
    <t>Apoyar a la Dirección en la diseño, ejecución e investigación de los diferentes componentes del Plan Nacional de Danza y demás políticas de las artes escénicas del nivel nacional, regional y local y en consideración a la normativa vigente asociada al campo artístico y en cumplimiento de los principios constitucionales.</t>
  </si>
  <si>
    <t>1.     Diseñar y coordinar la ejecución de programas y proyectos que fomenten la práctica, pensamiento y expresión de las artes escénicas, en especial de la danza, en el nivel nacional, regional y local.</t>
  </si>
  <si>
    <t>2.    Asesorar a los entes territoriales y entidades de orden nacional en la elaboración de programas y proyectos que desarrollen la práctica, pensamiento y expresión de las artes escénicas, en especial de la danza.</t>
  </si>
  <si>
    <t>3.    Adelantar gestiones de cooperación nacional e internacional que consoliden y proyecten la práctica, pensamiento y expresión de las artes escénicas, en especial de la danza.</t>
  </si>
  <si>
    <t>4.    Participar en la formulación, implementación y control de políticas, objetivos y metas de la Dirección.</t>
  </si>
  <si>
    <t>5.    Coordinar el diseño de proyectos que divulguen, amplíen, circulen y gestionen el conocimiento asociado a la memoria de las artes escénicas, y en especial de la danza, en el país.</t>
  </si>
  <si>
    <t>6.    Coordinar, promover y participar en los estudios e investigaciones que permitan mejorar la prestación de los servicios a su cargo y el oportuno cumplimiento de los planes, programas y proyectos, así como la ejecución y utilización óptima de los recursos disponibles.</t>
  </si>
  <si>
    <t>7.    Proponer e implantar procesos, procedimientos, métodos e instrumentos requeridos para mejorar la prestación de los servicios a su cargo</t>
  </si>
  <si>
    <t>8.    Preparar y presentar los informes sobre las actividades desarrolladas, con la oportunidad y periodicidad requeridas.</t>
  </si>
  <si>
    <t>10.  Contribuir desde el ámbito de su competencia en la identificación y ejecución de acciones para la mitigación de los riesgos institucionales.</t>
  </si>
  <si>
    <t>4.    Planeación Estratégica</t>
  </si>
  <si>
    <t>5.    Plan Nacional de Danza</t>
  </si>
  <si>
    <t>6.    Gerencia Pública</t>
  </si>
  <si>
    <t>7.    Formulación y evaluación de proyectos</t>
  </si>
  <si>
    <t>8.    Modelo Integrado de Planeación y Gestión - MIPG</t>
  </si>
  <si>
    <t>9.    Gestión del conocimiento e innovación</t>
  </si>
  <si>
    <t>Título Profesional en las disciplinas académicas del núcleo básico de conocimiento en: Antropología y artes liberales; Artes Plásticas, visuales y afines; Artes Representativas; Ciencia Política y Relaciones Internacionales; Economía; Filosofía, Teología y afines; Geografía, Historia; Lenguas Modernas, Literatura, Lingüística y afines; Psicología; Sociología, Trabajo Social y afines.</t>
  </si>
  <si>
    <t>Profesional en Licenciatura en danza, Danza, Danza y Dirección Coreográfica del Núcleo Básico del Conocimiento Otros programas asociados a las bellas artes.</t>
  </si>
  <si>
    <t>CARGOS POR DEPENDENCIAS</t>
  </si>
  <si>
    <t>GRUPO DE GESTIÓN DE TECNOLOGÍAS Y SISTEMAS DE INFORMACIÓN</t>
  </si>
  <si>
    <t>MINISTERIO DE CULTURA</t>
  </si>
  <si>
    <t xml:space="preserve">Para consultar el manual de funciones de su cargo, siga los siguientes pasos: </t>
  </si>
  <si>
    <r>
      <rPr>
        <b/>
        <sz val="11"/>
        <color theme="1"/>
        <rFont val="Trebuchet MS"/>
        <family val="2"/>
      </rPr>
      <t>NOTA:</t>
    </r>
    <r>
      <rPr>
        <sz val="11"/>
        <color theme="1"/>
        <rFont val="Trebuchet MS"/>
        <family val="2"/>
      </rPr>
      <t xml:space="preserve"> En caso de presentar incovenientes o dudas con la búsqueda, por favor pedir soporte a los correo </t>
    </r>
    <r>
      <rPr>
        <u/>
        <sz val="11"/>
        <color theme="8" tint="-0.249977111117893"/>
        <rFont val="Trebuchet MS"/>
        <family val="2"/>
      </rPr>
      <t>mneisa@mincultura.gov.co</t>
    </r>
    <r>
      <rPr>
        <sz val="11"/>
        <color theme="1"/>
        <rFont val="Trebuchet MS"/>
        <family val="2"/>
      </rPr>
      <t xml:space="preserve"> y/o </t>
    </r>
    <r>
      <rPr>
        <u/>
        <sz val="11"/>
        <color theme="8" tint="-0.249977111117893"/>
        <rFont val="Trebuchet MS"/>
        <family val="2"/>
      </rPr>
      <t>cvelasquez@mincultura.gov.co</t>
    </r>
  </si>
  <si>
    <t>MANUAL DE FUNCIONES</t>
  </si>
  <si>
    <t>INSTRUCCIONES DE BUSQUEDA</t>
  </si>
  <si>
    <r>
      <rPr>
        <b/>
        <sz val="11"/>
        <color theme="1"/>
        <rFont val="Trebuchet MS"/>
        <family val="2"/>
      </rPr>
      <t>1.</t>
    </r>
    <r>
      <rPr>
        <sz val="11"/>
        <color theme="1"/>
        <rFont val="Trebuchet MS"/>
        <family val="2"/>
      </rPr>
      <t xml:space="preserve"> En la Hoja "Dependencias" ubique la Dependencia, Dirección, Oficina o Grupo Interno de Trabajo donde desempeña sus funciones, y de click sobre ella.
Automaticamente será llevado a la hoja "Cargos en Dependencias".
</t>
    </r>
  </si>
  <si>
    <r>
      <rPr>
        <b/>
        <sz val="11"/>
        <color theme="1"/>
        <rFont val="Trebuchet MS"/>
        <family val="2"/>
      </rPr>
      <t xml:space="preserve">2. </t>
    </r>
    <r>
      <rPr>
        <sz val="11"/>
        <color theme="1"/>
        <rFont val="Trebuchet MS"/>
        <family val="2"/>
      </rPr>
      <t xml:space="preserve">En la hoja "Cargos en Dependencias", ubique su cargo dentro de la Dependencia, Dirección, Oficina o grupo Interno de Trabajo seleccionado, y de click sobre el </t>
    </r>
    <r>
      <rPr>
        <b/>
        <u/>
        <sz val="11"/>
        <color theme="1"/>
        <rFont val="Trebuchet MS"/>
        <family val="2"/>
      </rPr>
      <t>ID Cargo en Planta</t>
    </r>
    <r>
      <rPr>
        <sz val="11"/>
        <color theme="1"/>
        <rFont val="Trebuchet MS"/>
        <family val="2"/>
      </rPr>
      <t xml:space="preserve"> del mismo.
Automaticamente será llevado a la hoja "Manual de funciones", en donde encontrará la ficha correspondiente a las funciones de su cargo.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</si>
</sst>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 #,##0"/>
    <numFmt numFmtId="165" formatCode="_(* #,##0_);_(* \(#,##0\);_(* &quot;-&quot;??_);_(@_)"/>
  </numFmts>
  <fonts count="33" x14ac:knownFonts="1">
    <font>
      <sz val="11"/>
      <color theme="1"/>
      <name val="Calibri"/>
      <family val="2"/>
      <scheme val="minor"/>
    </font>
    <font>
      <sz val="11"/>
      <color theme="1"/>
      <name val="Calibri"/>
      <family val="2"/>
      <scheme val="minor"/>
    </font>
    <font>
      <sz val="12"/>
      <name val="Trebuchet MS"/>
      <family val="2"/>
    </font>
    <font>
      <b/>
      <sz val="12"/>
      <name val="Trebuchet MS"/>
      <family val="2"/>
    </font>
    <font>
      <sz val="8"/>
      <name val="Trebuchet MS"/>
      <family val="2"/>
    </font>
    <font>
      <sz val="8"/>
      <color rgb="FFFF0000"/>
      <name val="Trebuchet MS"/>
      <family val="2"/>
    </font>
    <font>
      <b/>
      <sz val="8"/>
      <name val="Trebuchet MS"/>
      <family val="2"/>
    </font>
    <font>
      <sz val="14"/>
      <name val="Trebuchet MS"/>
      <family val="2"/>
    </font>
    <font>
      <b/>
      <sz val="14"/>
      <name val="Trebuchet MS"/>
      <family val="2"/>
    </font>
    <font>
      <b/>
      <sz val="9"/>
      <color indexed="81"/>
      <name val="Tahoma"/>
      <family val="2"/>
    </font>
    <font>
      <sz val="9"/>
      <color indexed="81"/>
      <name val="Tahoma"/>
      <family val="2"/>
    </font>
    <font>
      <b/>
      <sz val="22"/>
      <color theme="1"/>
      <name val="Trebuchet MS"/>
      <family val="2"/>
    </font>
    <font>
      <b/>
      <sz val="9"/>
      <name val="Trebuchet MS"/>
      <family val="2"/>
    </font>
    <font>
      <b/>
      <sz val="11"/>
      <name val="Trebuchet MS"/>
      <family val="2"/>
    </font>
    <font>
      <sz val="11"/>
      <color theme="1"/>
      <name val="Trebuchet MS"/>
      <family val="2"/>
    </font>
    <font>
      <sz val="8"/>
      <color theme="1"/>
      <name val="Trebuchet MS"/>
      <family val="2"/>
    </font>
    <font>
      <b/>
      <sz val="14"/>
      <color theme="1"/>
      <name val="Trebuchet MS"/>
      <family val="2"/>
    </font>
    <font>
      <sz val="9"/>
      <color theme="1"/>
      <name val="Trebuchet MS"/>
      <family val="2"/>
    </font>
    <font>
      <b/>
      <sz val="14"/>
      <color theme="0"/>
      <name val="Trebuchet MS"/>
      <family val="2"/>
    </font>
    <font>
      <b/>
      <sz val="13"/>
      <color theme="1"/>
      <name val="Trebuchet MS"/>
      <family val="2"/>
    </font>
    <font>
      <b/>
      <sz val="11"/>
      <color theme="1"/>
      <name val="Calibri"/>
      <family val="2"/>
      <scheme val="minor"/>
    </font>
    <font>
      <b/>
      <sz val="12"/>
      <name val="Calibri"/>
      <family val="2"/>
      <scheme val="minor"/>
    </font>
    <font>
      <b/>
      <sz val="9"/>
      <name val="Calibri"/>
      <family val="2"/>
      <scheme val="minor"/>
    </font>
    <font>
      <sz val="9"/>
      <name val="Calibri"/>
      <family val="2"/>
      <scheme val="minor"/>
    </font>
    <font>
      <i/>
      <sz val="9"/>
      <name val="Calibri"/>
      <family val="2"/>
      <scheme val="minor"/>
    </font>
    <font>
      <sz val="12"/>
      <name val="Calibri"/>
      <family val="2"/>
      <scheme val="minor"/>
    </font>
    <font>
      <sz val="9"/>
      <color theme="1"/>
      <name val="Calibri"/>
      <family val="2"/>
      <scheme val="minor"/>
    </font>
    <font>
      <u/>
      <sz val="11"/>
      <color theme="10"/>
      <name val="Calibri"/>
      <family val="2"/>
      <scheme val="minor"/>
    </font>
    <font>
      <b/>
      <sz val="11"/>
      <name val="Calibri"/>
      <family val="2"/>
      <scheme val="minor"/>
    </font>
    <font>
      <u/>
      <sz val="11"/>
      <color theme="8" tint="-0.249977111117893"/>
      <name val="Trebuchet MS"/>
      <family val="2"/>
    </font>
    <font>
      <b/>
      <u/>
      <sz val="11"/>
      <name val="Trebuchet MS"/>
      <family val="2"/>
    </font>
    <font>
      <b/>
      <sz val="11"/>
      <color theme="1"/>
      <name val="Trebuchet MS"/>
      <family val="2"/>
    </font>
    <font>
      <b/>
      <u/>
      <sz val="11"/>
      <color theme="1"/>
      <name val="Trebuchet MS"/>
      <family val="2"/>
    </font>
  </fonts>
  <fills count="15">
    <fill>
      <patternFill patternType="none"/>
    </fill>
    <fill>
      <patternFill patternType="gray125"/>
    </fill>
    <fill>
      <patternFill patternType="solid">
        <fgColor theme="0"/>
        <bgColor indexed="64"/>
      </patternFill>
    </fill>
    <fill>
      <patternFill patternType="solid">
        <fgColor rgb="FFBCF7B9"/>
        <bgColor indexed="64"/>
      </patternFill>
    </fill>
    <fill>
      <patternFill patternType="solid">
        <fgColor theme="8"/>
        <bgColor indexed="64"/>
      </patternFill>
    </fill>
    <fill>
      <patternFill patternType="solid">
        <fgColor theme="5" tint="0.399945066682943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C000"/>
        <bgColor indexed="64"/>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43" fontId="1" fillId="0" borderId="0" applyFont="0" applyFill="0" applyBorder="0" applyAlignment="0" applyProtection="0"/>
    <xf numFmtId="0" fontId="27" fillId="0" borderId="0" applyNumberFormat="0" applyFill="0" applyBorder="0" applyAlignment="0" applyProtection="0"/>
  </cellStyleXfs>
  <cellXfs count="169">
    <xf numFmtId="0" fontId="0" fillId="0" borderId="0" xfId="0"/>
    <xf numFmtId="0" fontId="4" fillId="0" borderId="2" xfId="0" applyFont="1" applyBorder="1" applyAlignment="1">
      <alignment horizontal="center" vertical="center" wrapText="1"/>
    </xf>
    <xf numFmtId="165" fontId="4" fillId="0" borderId="2" xfId="1" applyNumberFormat="1" applyFont="1" applyFill="1" applyBorder="1" applyAlignment="1">
      <alignment horizontal="center" vertical="center"/>
    </xf>
    <xf numFmtId="49" fontId="4" fillId="0" borderId="2" xfId="0" applyNumberFormat="1"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3"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6" fillId="4" borderId="0" xfId="0" applyFont="1" applyFill="1" applyAlignment="1">
      <alignment horizontal="center" vertical="center"/>
    </xf>
    <xf numFmtId="0" fontId="6" fillId="3" borderId="1" xfId="0" applyFont="1" applyFill="1" applyBorder="1" applyAlignment="1">
      <alignment horizontal="center" vertical="center"/>
    </xf>
    <xf numFmtId="165" fontId="6" fillId="3" borderId="2" xfId="1" applyNumberFormat="1" applyFont="1" applyFill="1" applyBorder="1" applyAlignment="1">
      <alignment horizontal="centerContinuous" vertical="center"/>
    </xf>
    <xf numFmtId="49" fontId="6" fillId="3" borderId="2" xfId="0" applyNumberFormat="1" applyFont="1" applyFill="1" applyBorder="1" applyAlignment="1">
      <alignment horizontal="centerContinuous" vertical="center"/>
    </xf>
    <xf numFmtId="0" fontId="6" fillId="3" borderId="2" xfId="0" applyFont="1" applyFill="1" applyBorder="1" applyAlignment="1">
      <alignment horizontal="centerContinuous" vertical="center"/>
    </xf>
    <xf numFmtId="0" fontId="4" fillId="2" borderId="2" xfId="0" applyFont="1" applyFill="1" applyBorder="1" applyAlignment="1">
      <alignment horizontal="center" vertical="center"/>
    </xf>
    <xf numFmtId="0" fontId="6" fillId="3" borderId="4" xfId="0" applyFont="1" applyFill="1" applyBorder="1" applyAlignment="1">
      <alignment horizontal="center" vertical="center"/>
    </xf>
    <xf numFmtId="49" fontId="6" fillId="3" borderId="5" xfId="0" applyNumberFormat="1" applyFont="1" applyFill="1" applyBorder="1" applyAlignment="1">
      <alignment horizontal="centerContinuous" vertical="center"/>
    </xf>
    <xf numFmtId="0" fontId="6" fillId="3" borderId="5" xfId="0" applyFont="1" applyFill="1" applyBorder="1" applyAlignment="1">
      <alignment horizontal="centerContinuous" vertical="center"/>
    </xf>
    <xf numFmtId="0" fontId="4" fillId="0" borderId="0" xfId="0" applyFont="1"/>
    <xf numFmtId="0" fontId="6" fillId="0" borderId="0" xfId="0" applyFont="1"/>
    <xf numFmtId="0" fontId="4" fillId="0" borderId="0" xfId="0" applyFont="1" applyAlignment="1">
      <alignment wrapText="1"/>
    </xf>
    <xf numFmtId="0" fontId="2" fillId="0" borderId="0" xfId="0" applyFont="1"/>
    <xf numFmtId="0" fontId="3" fillId="3" borderId="0" xfId="0" applyFont="1" applyFill="1" applyAlignment="1">
      <alignment horizontal="center"/>
    </xf>
    <xf numFmtId="0" fontId="2" fillId="0" borderId="0" xfId="0" applyFont="1" applyAlignment="1">
      <alignment wrapText="1"/>
    </xf>
    <xf numFmtId="3" fontId="4" fillId="0" borderId="0" xfId="0" applyNumberFormat="1" applyFont="1" applyAlignment="1">
      <alignment horizontal="center" vertical="center" wrapText="1"/>
    </xf>
    <xf numFmtId="0" fontId="4" fillId="0" borderId="2" xfId="0" applyNumberFormat="1" applyFont="1" applyBorder="1" applyAlignment="1">
      <alignment horizontal="center" vertical="center"/>
    </xf>
    <xf numFmtId="0" fontId="2" fillId="0" borderId="0" xfId="0" applyFont="1" applyAlignment="1">
      <alignment horizontal="center" vertical="center"/>
    </xf>
    <xf numFmtId="0" fontId="4" fillId="0" borderId="15" xfId="0" applyFont="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3" borderId="2" xfId="0" applyNumberFormat="1" applyFont="1" applyFill="1" applyBorder="1" applyAlignment="1">
      <alignment horizontal="centerContinuous" vertical="center"/>
    </xf>
    <xf numFmtId="0" fontId="4" fillId="0" borderId="7"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2" fillId="0" borderId="0" xfId="0" applyFont="1" applyAlignment="1">
      <alignment horizontal="center" wrapText="1"/>
    </xf>
    <xf numFmtId="0" fontId="8" fillId="0" borderId="9" xfId="0" applyFont="1" applyBorder="1" applyAlignment="1">
      <alignment vertical="center"/>
    </xf>
    <xf numFmtId="0" fontId="8" fillId="0" borderId="10" xfId="0" applyFont="1" applyBorder="1" applyAlignment="1">
      <alignment vertical="center"/>
    </xf>
    <xf numFmtId="164" fontId="4"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6" fillId="3" borderId="2"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7" borderId="2" xfId="0" applyNumberFormat="1" applyFont="1" applyFill="1" applyBorder="1" applyAlignment="1">
      <alignment horizontal="center" vertical="center"/>
    </xf>
    <xf numFmtId="165" fontId="6" fillId="3" borderId="5" xfId="1" applyNumberFormat="1" applyFont="1" applyFill="1" applyBorder="1" applyAlignment="1">
      <alignment horizontal="center" vertical="center"/>
    </xf>
    <xf numFmtId="0" fontId="0" fillId="0" borderId="0" xfId="0" applyAlignment="1">
      <alignment vertical="center"/>
    </xf>
    <xf numFmtId="0" fontId="17" fillId="0" borderId="32" xfId="0" applyFont="1" applyBorder="1" applyAlignment="1">
      <alignment horizontal="center" vertical="center" wrapText="1"/>
    </xf>
    <xf numFmtId="0" fontId="17" fillId="0" borderId="32" xfId="0" applyFont="1" applyBorder="1" applyAlignment="1">
      <alignment horizontal="center" vertical="center"/>
    </xf>
    <xf numFmtId="49" fontId="17" fillId="0" borderId="32" xfId="0" applyNumberFormat="1" applyFont="1" applyBorder="1" applyAlignment="1">
      <alignment horizontal="center" vertical="center"/>
    </xf>
    <xf numFmtId="0" fontId="12" fillId="6" borderId="33" xfId="0" applyFont="1" applyFill="1" applyBorder="1" applyAlignment="1">
      <alignment horizontal="center" vertical="center" wrapText="1"/>
    </xf>
    <xf numFmtId="0" fontId="12" fillId="6" borderId="33" xfId="0" applyFont="1" applyFill="1" applyBorder="1" applyAlignment="1">
      <alignment horizontal="center" vertical="center" textRotation="90" wrapText="1"/>
    </xf>
    <xf numFmtId="0" fontId="15" fillId="0" borderId="34" xfId="0" applyFont="1" applyBorder="1" applyAlignment="1">
      <alignment horizontal="center" vertical="center"/>
    </xf>
    <xf numFmtId="0" fontId="17" fillId="0" borderId="34" xfId="0" applyFont="1" applyBorder="1" applyAlignment="1">
      <alignment horizontal="center" vertical="center" wrapText="1"/>
    </xf>
    <xf numFmtId="0" fontId="17" fillId="0" borderId="34" xfId="0" applyFont="1" applyBorder="1" applyAlignment="1">
      <alignment horizontal="center" vertical="center"/>
    </xf>
    <xf numFmtId="49" fontId="17" fillId="0" borderId="32" xfId="0" applyNumberFormat="1" applyFont="1" applyBorder="1" applyAlignment="1">
      <alignment horizontal="center" vertical="center" wrapText="1"/>
    </xf>
    <xf numFmtId="3" fontId="17" fillId="0" borderId="32" xfId="0" applyNumberFormat="1" applyFont="1" applyBorder="1" applyAlignment="1">
      <alignment horizontal="center" vertical="center" wrapText="1"/>
    </xf>
    <xf numFmtId="0" fontId="0" fillId="0" borderId="0" xfId="0" applyFont="1"/>
    <xf numFmtId="0" fontId="18" fillId="10" borderId="7" xfId="0" applyFont="1" applyFill="1" applyBorder="1"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horizontal="left" vertical="center"/>
    </xf>
    <xf numFmtId="0" fontId="7" fillId="2" borderId="0" xfId="0" applyFont="1" applyFill="1" applyAlignment="1">
      <alignment horizontal="center" vertical="center"/>
    </xf>
    <xf numFmtId="3" fontId="8" fillId="2" borderId="0" xfId="0" applyNumberFormat="1"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7" fillId="2" borderId="0" xfId="0" applyFont="1" applyFill="1" applyAlignment="1">
      <alignment horizontal="centerContinuous" vertical="center"/>
    </xf>
    <xf numFmtId="3" fontId="7" fillId="2" borderId="0" xfId="0" applyNumberFormat="1" applyFont="1" applyFill="1" applyAlignment="1">
      <alignment horizontal="center" vertical="center"/>
    </xf>
    <xf numFmtId="0" fontId="7" fillId="2" borderId="0" xfId="0" applyFont="1" applyFill="1" applyAlignment="1">
      <alignment horizontal="center" vertical="center" wrapText="1"/>
    </xf>
    <xf numFmtId="0" fontId="20" fillId="0" borderId="0" xfId="0" applyFont="1"/>
    <xf numFmtId="0" fontId="21" fillId="12" borderId="0" xfId="0" applyFont="1" applyFill="1" applyAlignment="1">
      <alignment horizontal="left" vertical="center"/>
    </xf>
    <xf numFmtId="0" fontId="21" fillId="12" borderId="0" xfId="0" applyFont="1" applyFill="1" applyAlignment="1">
      <alignment horizontal="left"/>
    </xf>
    <xf numFmtId="0" fontId="22" fillId="6" borderId="0" xfId="0" applyFont="1" applyFill="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49" fontId="23" fillId="0" borderId="0" xfId="0" applyNumberFormat="1" applyFont="1" applyAlignment="1">
      <alignment horizontal="left" vertical="center" wrapText="1"/>
    </xf>
    <xf numFmtId="0" fontId="22" fillId="13" borderId="0" xfId="0" applyFont="1" applyFill="1" applyAlignment="1">
      <alignment horizontal="center" vertical="center" wrapText="1"/>
    </xf>
    <xf numFmtId="0" fontId="23" fillId="0" borderId="0" xfId="0" applyFont="1" applyAlignment="1">
      <alignment horizontal="left"/>
    </xf>
    <xf numFmtId="0" fontId="23" fillId="0" borderId="0" xfId="0" applyFont="1" applyAlignment="1">
      <alignment horizontal="left" vertical="center"/>
    </xf>
    <xf numFmtId="0" fontId="22" fillId="6" borderId="0" xfId="0" applyFont="1" applyFill="1" applyAlignment="1">
      <alignment horizontal="left" vertical="center"/>
    </xf>
    <xf numFmtId="0" fontId="25" fillId="0" borderId="0" xfId="0" applyFont="1" applyAlignment="1">
      <alignment vertical="center" wrapText="1"/>
    </xf>
    <xf numFmtId="0" fontId="21" fillId="0" borderId="0" xfId="0" applyFont="1" applyAlignment="1">
      <alignment vertical="center" wrapText="1"/>
    </xf>
    <xf numFmtId="0" fontId="26" fillId="0" borderId="0" xfId="0" applyFont="1" applyAlignment="1">
      <alignment horizontal="left" vertical="center" wrapText="1"/>
    </xf>
    <xf numFmtId="0" fontId="28" fillId="0" borderId="32" xfId="2" applyFont="1" applyBorder="1" applyAlignment="1">
      <alignment horizontal="center" vertical="center" wrapText="1"/>
    </xf>
    <xf numFmtId="0" fontId="28" fillId="0" borderId="32" xfId="2" applyFont="1" applyBorder="1" applyAlignment="1">
      <alignment horizontal="center" vertical="center"/>
    </xf>
    <xf numFmtId="0" fontId="6" fillId="6" borderId="20" xfId="0" applyFont="1" applyFill="1" applyBorder="1" applyAlignment="1">
      <alignment horizontal="center" vertical="center"/>
    </xf>
    <xf numFmtId="0" fontId="6" fillId="6" borderId="20" xfId="0" applyFont="1" applyFill="1" applyBorder="1" applyAlignment="1">
      <alignment horizontal="center" vertical="center" wrapText="1"/>
    </xf>
    <xf numFmtId="0" fontId="4" fillId="0" borderId="0" xfId="0" applyFont="1" applyFill="1"/>
    <xf numFmtId="0" fontId="3" fillId="5" borderId="0" xfId="0" applyFont="1" applyFill="1" applyAlignment="1">
      <alignment horizontal="center" vertical="center"/>
    </xf>
    <xf numFmtId="0" fontId="3" fillId="0" borderId="0" xfId="0" applyFont="1" applyFill="1" applyAlignment="1">
      <alignment horizontal="center" wrapText="1"/>
    </xf>
    <xf numFmtId="0" fontId="6" fillId="6" borderId="22" xfId="0" applyFont="1" applyFill="1" applyBorder="1" applyAlignment="1">
      <alignment vertical="center" wrapText="1"/>
    </xf>
    <xf numFmtId="0" fontId="6" fillId="6" borderId="20" xfId="0" applyFont="1" applyFill="1" applyBorder="1" applyAlignment="1">
      <alignment vertical="center"/>
    </xf>
    <xf numFmtId="0" fontId="6" fillId="6" borderId="20" xfId="0" applyFont="1" applyFill="1" applyBorder="1" applyAlignment="1">
      <alignment vertical="center" wrapText="1"/>
    </xf>
    <xf numFmtId="0" fontId="6" fillId="6" borderId="21" xfId="0" applyFont="1" applyFill="1" applyBorder="1" applyAlignment="1">
      <alignment vertical="center" wrapText="1"/>
    </xf>
    <xf numFmtId="0" fontId="6" fillId="6" borderId="19" xfId="0" applyFont="1" applyFill="1" applyBorder="1" applyAlignment="1">
      <alignment vertical="top" wrapText="1"/>
    </xf>
    <xf numFmtId="0" fontId="6" fillId="6" borderId="17" xfId="0" applyFont="1" applyFill="1" applyBorder="1" applyAlignment="1">
      <alignment horizontal="center" vertical="top"/>
    </xf>
    <xf numFmtId="0" fontId="6" fillId="6" borderId="20" xfId="0" applyFont="1" applyFill="1" applyBorder="1" applyAlignment="1">
      <alignment vertical="top" textRotation="90"/>
    </xf>
    <xf numFmtId="0" fontId="6" fillId="6" borderId="20" xfId="0" applyFont="1" applyFill="1" applyBorder="1" applyAlignment="1">
      <alignment horizontal="center" vertical="top" textRotation="90"/>
    </xf>
    <xf numFmtId="0" fontId="6" fillId="6" borderId="17" xfId="0" applyFont="1" applyFill="1" applyBorder="1" applyAlignment="1">
      <alignment horizontal="center" vertical="top" textRotation="90"/>
    </xf>
    <xf numFmtId="0" fontId="6" fillId="6" borderId="17" xfId="0" applyFont="1" applyFill="1" applyBorder="1" applyAlignment="1">
      <alignment horizontal="center" vertical="top" wrapText="1"/>
    </xf>
    <xf numFmtId="0" fontId="6" fillId="6" borderId="16" xfId="0" applyFont="1" applyFill="1" applyBorder="1" applyAlignment="1">
      <alignment horizontal="center" vertical="top" wrapText="1"/>
    </xf>
    <xf numFmtId="0" fontId="6" fillId="6" borderId="18" xfId="0" applyFont="1" applyFill="1" applyBorder="1" applyAlignment="1">
      <alignment horizontal="center" vertical="top" wrapText="1"/>
    </xf>
    <xf numFmtId="0" fontId="6" fillId="6" borderId="13" xfId="0" applyFont="1" applyFill="1" applyBorder="1" applyAlignment="1">
      <alignment horizontal="center" vertical="top" wrapText="1"/>
    </xf>
    <xf numFmtId="0" fontId="4" fillId="14" borderId="15" xfId="0" applyFont="1" applyFill="1" applyBorder="1" applyAlignment="1">
      <alignment horizontal="center" vertical="center"/>
    </xf>
    <xf numFmtId="0" fontId="0" fillId="0" borderId="0" xfId="0" applyFont="1" applyAlignment="1">
      <alignment vertical="center"/>
    </xf>
    <xf numFmtId="0" fontId="23" fillId="0" borderId="0" xfId="0" applyFont="1" applyAlignment="1">
      <alignment horizontal="justify" vertical="center" wrapText="1"/>
    </xf>
    <xf numFmtId="0" fontId="22" fillId="0" borderId="0" xfId="0" applyFont="1" applyFill="1" applyAlignment="1">
      <alignment horizontal="center" vertical="center" wrapText="1"/>
    </xf>
    <xf numFmtId="0" fontId="23" fillId="0" borderId="0" xfId="0" applyFont="1" applyFill="1" applyAlignment="1">
      <alignment horizontal="left" vertical="center" wrapText="1"/>
    </xf>
    <xf numFmtId="0" fontId="14" fillId="0" borderId="0" xfId="0" applyFont="1" applyAlignment="1">
      <alignment vertical="center"/>
    </xf>
    <xf numFmtId="0" fontId="0" fillId="0" borderId="0" xfId="0" applyAlignment="1">
      <alignment horizontal="center" vertical="center" wrapText="1"/>
    </xf>
    <xf numFmtId="0" fontId="15" fillId="0" borderId="0" xfId="0" applyFont="1" applyAlignment="1">
      <alignment vertical="center"/>
    </xf>
    <xf numFmtId="0" fontId="29" fillId="2" borderId="2" xfId="0" applyFont="1" applyFill="1" applyBorder="1" applyAlignment="1">
      <alignment vertical="center"/>
    </xf>
    <xf numFmtId="0" fontId="30" fillId="11" borderId="2" xfId="0" applyFont="1" applyFill="1" applyBorder="1" applyAlignment="1">
      <alignment vertical="center"/>
    </xf>
    <xf numFmtId="0" fontId="0" fillId="0" borderId="0" xfId="0" applyAlignment="1">
      <alignment vertical="center" wrapText="1"/>
    </xf>
    <xf numFmtId="0" fontId="18" fillId="2" borderId="0" xfId="0" applyFont="1" applyFill="1" applyBorder="1" applyAlignment="1">
      <alignment horizontal="center" vertical="center"/>
    </xf>
    <xf numFmtId="0" fontId="0" fillId="2" borderId="0" xfId="0" applyFill="1" applyAlignment="1">
      <alignment vertical="center" wrapText="1"/>
    </xf>
    <xf numFmtId="0" fontId="18" fillId="10" borderId="34" xfId="0" applyFont="1" applyFill="1" applyBorder="1" applyAlignment="1">
      <alignment horizontal="center" vertical="center"/>
    </xf>
    <xf numFmtId="0" fontId="13" fillId="11" borderId="38" xfId="0" applyFont="1" applyFill="1" applyBorder="1" applyAlignment="1">
      <alignment horizontal="center" vertical="center"/>
    </xf>
    <xf numFmtId="0" fontId="0" fillId="0" borderId="39" xfId="0" applyBorder="1" applyAlignment="1">
      <alignment vertical="center" wrapText="1"/>
    </xf>
    <xf numFmtId="0" fontId="14" fillId="0" borderId="40" xfId="0" applyFont="1" applyBorder="1" applyAlignment="1">
      <alignment horizontal="left" vertical="center" wrapText="1"/>
    </xf>
    <xf numFmtId="0" fontId="14" fillId="0" borderId="17" xfId="0" applyFont="1" applyBorder="1" applyAlignment="1">
      <alignment horizontal="justify" vertical="top" wrapText="1"/>
    </xf>
    <xf numFmtId="0" fontId="14" fillId="0" borderId="2" xfId="0" applyFont="1" applyBorder="1" applyAlignment="1">
      <alignment horizontal="justify" vertical="top" wrapText="1"/>
    </xf>
    <xf numFmtId="0" fontId="14" fillId="0" borderId="2" xfId="0" applyFont="1" applyBorder="1" applyAlignment="1">
      <alignment horizontal="justify" vertical="center" wrapText="1"/>
    </xf>
    <xf numFmtId="0" fontId="14" fillId="0" borderId="40" xfId="0" applyFont="1" applyBorder="1" applyAlignment="1">
      <alignment horizontal="justify" vertical="center" wrapText="1"/>
    </xf>
    <xf numFmtId="0" fontId="19" fillId="7" borderId="7" xfId="0" applyFont="1" applyFill="1" applyBorder="1" applyAlignment="1">
      <alignment horizontal="center" vertical="center"/>
    </xf>
    <xf numFmtId="0" fontId="19" fillId="7" borderId="24" xfId="0" applyFont="1" applyFill="1" applyBorder="1" applyAlignment="1">
      <alignment horizontal="center" vertical="center"/>
    </xf>
    <xf numFmtId="0" fontId="19" fillId="7" borderId="8"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24" xfId="0" applyFont="1" applyFill="1" applyBorder="1" applyAlignment="1">
      <alignment horizontal="center" vertical="center"/>
    </xf>
    <xf numFmtId="0" fontId="16" fillId="8" borderId="8" xfId="0" applyFont="1" applyFill="1" applyBorder="1" applyAlignment="1">
      <alignment horizontal="center" vertical="center"/>
    </xf>
    <xf numFmtId="0" fontId="16" fillId="8" borderId="7" xfId="0" applyFont="1" applyFill="1" applyBorder="1" applyAlignment="1">
      <alignment horizontal="center" vertical="center" wrapText="1"/>
    </xf>
    <xf numFmtId="0" fontId="16" fillId="8" borderId="24"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8" fillId="9" borderId="7" xfId="0" applyFont="1" applyFill="1" applyBorder="1" applyAlignment="1">
      <alignment horizontal="center" vertical="center"/>
    </xf>
    <xf numFmtId="0" fontId="18" fillId="9" borderId="24"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7" xfId="0" applyFont="1" applyFill="1" applyBorder="1" applyAlignment="1">
      <alignment horizontal="center" vertical="center" wrapText="1"/>
    </xf>
    <xf numFmtId="0" fontId="18" fillId="9" borderId="24"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1" fillId="2" borderId="31"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8" xfId="0" applyFont="1" applyFill="1" applyBorder="1" applyAlignment="1">
      <alignment horizontal="center" vertical="center"/>
    </xf>
    <xf numFmtId="0" fontId="18" fillId="9" borderId="25" xfId="0" applyFont="1" applyFill="1" applyBorder="1" applyAlignment="1">
      <alignment horizontal="center" vertical="center"/>
    </xf>
    <xf numFmtId="0" fontId="18" fillId="9" borderId="37" xfId="0" applyFont="1" applyFill="1" applyBorder="1" applyAlignment="1">
      <alignment horizontal="center" vertical="center"/>
    </xf>
    <xf numFmtId="0" fontId="18" fillId="9" borderId="26"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3" fillId="0" borderId="0" xfId="0" applyFont="1" applyAlignment="1">
      <alignment horizontal="left" vertical="center" wrapText="1"/>
    </xf>
  </cellXfs>
  <cellStyles count="3">
    <cellStyle name="Hipervínculo" xfId="2" builtinId="8"/>
    <cellStyle name="Millares" xfId="1" builtinId="3"/>
    <cellStyle name="Normal" xfId="0" builtinId="0"/>
  </cellStyles>
  <dxfs count="42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92D05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tabSelected="1" workbookViewId="0">
      <selection activeCell="A19" sqref="A19"/>
    </sheetView>
  </sheetViews>
  <sheetFormatPr baseColWidth="10" defaultColWidth="94.5703125" defaultRowHeight="15" x14ac:dyDescent="0.25"/>
  <cols>
    <col min="1" max="1" width="82.42578125" style="124" customWidth="1"/>
    <col min="2" max="16384" width="94.5703125" style="124"/>
  </cols>
  <sheetData>
    <row r="1" spans="1:1" ht="18.75" x14ac:dyDescent="0.25">
      <c r="A1" s="127" t="s">
        <v>4443</v>
      </c>
    </row>
    <row r="2" spans="1:1" ht="9" customHeight="1" x14ac:dyDescent="0.25"/>
    <row r="3" spans="1:1" ht="18.75" x14ac:dyDescent="0.25">
      <c r="A3" s="127" t="s">
        <v>4446</v>
      </c>
    </row>
    <row r="4" spans="1:1" s="126" customFormat="1" ht="9.75" customHeight="1" x14ac:dyDescent="0.25">
      <c r="A4" s="125"/>
    </row>
    <row r="5" spans="1:1" ht="16.5" x14ac:dyDescent="0.25">
      <c r="A5" s="128" t="s">
        <v>4447</v>
      </c>
    </row>
    <row r="6" spans="1:1" x14ac:dyDescent="0.25">
      <c r="A6" s="129"/>
    </row>
    <row r="7" spans="1:1" ht="16.5" x14ac:dyDescent="0.25">
      <c r="A7" s="130" t="s">
        <v>4444</v>
      </c>
    </row>
    <row r="8" spans="1:1" ht="16.5" x14ac:dyDescent="0.25">
      <c r="A8" s="134"/>
    </row>
    <row r="9" spans="1:1" ht="74.25" customHeight="1" x14ac:dyDescent="0.25">
      <c r="A9" s="131" t="s">
        <v>4448</v>
      </c>
    </row>
    <row r="10" spans="1:1" ht="105" customHeight="1" x14ac:dyDescent="0.25">
      <c r="A10" s="132" t="s">
        <v>4449</v>
      </c>
    </row>
    <row r="11" spans="1:1" ht="47.25" customHeight="1" x14ac:dyDescent="0.25">
      <c r="A11" s="133" t="s">
        <v>4445</v>
      </c>
    </row>
  </sheetData>
  <sheetProtection algorithmName="SHA-512" hashValue="T+nIQVO6YciMIIbN88r27Kwo43O68dOCsi+DrvG+ZcUIyYuw2aOIkCz0pwGY/sIk0AM3bDkgZ1fMPyvGyYTj2Q==" saltValue="NrqlOHoiln87JetU+5fHL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B55"/>
  <sheetViews>
    <sheetView showGridLines="0" zoomScaleNormal="100" zoomScaleSheetLayoutView="55" workbookViewId="0"/>
  </sheetViews>
  <sheetFormatPr baseColWidth="10" defaultRowHeight="15" x14ac:dyDescent="0.25"/>
  <cols>
    <col min="1" max="1" width="5.42578125" style="115" customWidth="1"/>
    <col min="2" max="2" width="115.85546875" style="115" customWidth="1"/>
    <col min="3" max="16384" width="11.42578125" style="115"/>
  </cols>
  <sheetData>
    <row r="1" spans="2:2" ht="18.75" x14ac:dyDescent="0.25">
      <c r="B1" s="70" t="s">
        <v>3298</v>
      </c>
    </row>
    <row r="2" spans="2:2" ht="24.75" customHeight="1" x14ac:dyDescent="0.25">
      <c r="B2" s="123" t="s">
        <v>0</v>
      </c>
    </row>
    <row r="3" spans="2:2" ht="24.75" customHeight="1" x14ac:dyDescent="0.25">
      <c r="B3" s="122" t="s">
        <v>3260</v>
      </c>
    </row>
    <row r="4" spans="2:2" ht="24.75" customHeight="1" x14ac:dyDescent="0.25">
      <c r="B4" s="122" t="s">
        <v>3261</v>
      </c>
    </row>
    <row r="5" spans="2:2" ht="24.75" customHeight="1" x14ac:dyDescent="0.25">
      <c r="B5" s="122" t="s">
        <v>3262</v>
      </c>
    </row>
    <row r="6" spans="2:2" ht="24.75" customHeight="1" x14ac:dyDescent="0.25">
      <c r="B6" s="122" t="s">
        <v>3263</v>
      </c>
    </row>
    <row r="7" spans="2:2" ht="24.75" customHeight="1" x14ac:dyDescent="0.25">
      <c r="B7" s="123" t="s">
        <v>199</v>
      </c>
    </row>
    <row r="8" spans="2:2" ht="24.75" customHeight="1" x14ac:dyDescent="0.25">
      <c r="B8" s="123" t="s">
        <v>3264</v>
      </c>
    </row>
    <row r="9" spans="2:2" ht="24.75" customHeight="1" x14ac:dyDescent="0.25">
      <c r="B9" s="123" t="s">
        <v>3265</v>
      </c>
    </row>
    <row r="10" spans="2:2" ht="24.75" customHeight="1" x14ac:dyDescent="0.25">
      <c r="B10" s="122" t="s">
        <v>3266</v>
      </c>
    </row>
    <row r="11" spans="2:2" ht="24.75" customHeight="1" x14ac:dyDescent="0.25">
      <c r="B11" s="122" t="s">
        <v>4242</v>
      </c>
    </row>
    <row r="12" spans="2:2" ht="24.75" customHeight="1" x14ac:dyDescent="0.25">
      <c r="B12" s="123" t="s">
        <v>42</v>
      </c>
    </row>
    <row r="13" spans="2:2" ht="24.75" customHeight="1" x14ac:dyDescent="0.25">
      <c r="B13" s="122" t="s">
        <v>3267</v>
      </c>
    </row>
    <row r="14" spans="2:2" ht="24.75" customHeight="1" x14ac:dyDescent="0.25">
      <c r="B14" s="122" t="s">
        <v>3268</v>
      </c>
    </row>
    <row r="15" spans="2:2" ht="24.75" customHeight="1" x14ac:dyDescent="0.25">
      <c r="B15" s="122" t="s">
        <v>3269</v>
      </c>
    </row>
    <row r="16" spans="2:2" ht="24.75" customHeight="1" x14ac:dyDescent="0.25">
      <c r="B16" s="122" t="s">
        <v>3270</v>
      </c>
    </row>
    <row r="17" spans="2:2" ht="24.75" customHeight="1" x14ac:dyDescent="0.25">
      <c r="B17" s="122" t="s">
        <v>3258</v>
      </c>
    </row>
    <row r="18" spans="2:2" ht="24.75" customHeight="1" x14ac:dyDescent="0.25">
      <c r="B18" s="122" t="s">
        <v>3271</v>
      </c>
    </row>
    <row r="19" spans="2:2" ht="24.75" customHeight="1" x14ac:dyDescent="0.25">
      <c r="B19" s="122" t="s">
        <v>3272</v>
      </c>
    </row>
    <row r="20" spans="2:2" ht="24.75" customHeight="1" x14ac:dyDescent="0.25">
      <c r="B20" s="122" t="s">
        <v>3273</v>
      </c>
    </row>
    <row r="21" spans="2:2" ht="24.75" customHeight="1" x14ac:dyDescent="0.25">
      <c r="B21" s="123" t="s">
        <v>3274</v>
      </c>
    </row>
    <row r="22" spans="2:2" ht="24.75" customHeight="1" x14ac:dyDescent="0.25">
      <c r="B22" s="123" t="s">
        <v>205</v>
      </c>
    </row>
    <row r="23" spans="2:2" ht="24.75" customHeight="1" x14ac:dyDescent="0.25">
      <c r="B23" s="122" t="s">
        <v>3275</v>
      </c>
    </row>
    <row r="24" spans="2:2" ht="24.75" customHeight="1" x14ac:dyDescent="0.25">
      <c r="B24" s="122" t="s">
        <v>3276</v>
      </c>
    </row>
    <row r="25" spans="2:2" ht="24.75" customHeight="1" x14ac:dyDescent="0.25">
      <c r="B25" s="122" t="s">
        <v>3277</v>
      </c>
    </row>
    <row r="26" spans="2:2" ht="24.75" customHeight="1" x14ac:dyDescent="0.25">
      <c r="B26" s="122" t="s">
        <v>3278</v>
      </c>
    </row>
    <row r="27" spans="2:2" ht="24.75" customHeight="1" x14ac:dyDescent="0.25">
      <c r="B27" s="123" t="s">
        <v>206</v>
      </c>
    </row>
    <row r="28" spans="2:2" ht="24.75" customHeight="1" x14ac:dyDescent="0.25">
      <c r="B28" s="122" t="s">
        <v>3279</v>
      </c>
    </row>
    <row r="29" spans="2:2" ht="24.75" customHeight="1" x14ac:dyDescent="0.25">
      <c r="B29" s="122" t="s">
        <v>3280</v>
      </c>
    </row>
    <row r="30" spans="2:2" ht="24.75" customHeight="1" x14ac:dyDescent="0.25">
      <c r="B30" s="122" t="s">
        <v>3281</v>
      </c>
    </row>
    <row r="31" spans="2:2" ht="24.75" customHeight="1" x14ac:dyDescent="0.25">
      <c r="B31" s="123" t="s">
        <v>207</v>
      </c>
    </row>
    <row r="32" spans="2:2" ht="24.75" customHeight="1" x14ac:dyDescent="0.25">
      <c r="B32" s="122" t="s">
        <v>4244</v>
      </c>
    </row>
    <row r="33" spans="2:2" ht="24.75" customHeight="1" x14ac:dyDescent="0.25">
      <c r="B33" s="122" t="s">
        <v>4249</v>
      </c>
    </row>
    <row r="34" spans="2:2" ht="24.75" customHeight="1" x14ac:dyDescent="0.25">
      <c r="B34" s="123" t="s">
        <v>3282</v>
      </c>
    </row>
    <row r="35" spans="2:2" ht="24.75" customHeight="1" x14ac:dyDescent="0.25">
      <c r="B35" s="123" t="s">
        <v>204</v>
      </c>
    </row>
    <row r="36" spans="2:2" ht="24.75" customHeight="1" x14ac:dyDescent="0.25">
      <c r="B36" s="123" t="s">
        <v>203</v>
      </c>
    </row>
    <row r="37" spans="2:2" ht="24.75" customHeight="1" x14ac:dyDescent="0.25">
      <c r="B37" s="123" t="s">
        <v>190</v>
      </c>
    </row>
    <row r="38" spans="2:2" ht="24.75" customHeight="1" x14ac:dyDescent="0.25">
      <c r="B38" s="122" t="s">
        <v>3283</v>
      </c>
    </row>
    <row r="39" spans="2:2" ht="24.75" customHeight="1" x14ac:dyDescent="0.25">
      <c r="B39" s="122" t="s">
        <v>3284</v>
      </c>
    </row>
    <row r="40" spans="2:2" ht="24.75" customHeight="1" x14ac:dyDescent="0.25">
      <c r="B40" s="122" t="s">
        <v>3285</v>
      </c>
    </row>
    <row r="41" spans="2:2" ht="24.75" customHeight="1" x14ac:dyDescent="0.25">
      <c r="B41" s="122" t="s">
        <v>3286</v>
      </c>
    </row>
    <row r="42" spans="2:2" ht="24.75" customHeight="1" x14ac:dyDescent="0.25">
      <c r="B42" s="122" t="s">
        <v>3287</v>
      </c>
    </row>
    <row r="43" spans="2:2" ht="24.75" customHeight="1" x14ac:dyDescent="0.25">
      <c r="B43" s="122" t="s">
        <v>4243</v>
      </c>
    </row>
    <row r="44" spans="2:2" ht="24.75" customHeight="1" x14ac:dyDescent="0.25">
      <c r="B44" s="123" t="s">
        <v>3288</v>
      </c>
    </row>
    <row r="45" spans="2:2" ht="24.75" customHeight="1" x14ac:dyDescent="0.25">
      <c r="B45" s="122" t="s">
        <v>3289</v>
      </c>
    </row>
    <row r="46" spans="2:2" ht="24.75" customHeight="1" x14ac:dyDescent="0.25">
      <c r="B46" s="122" t="s">
        <v>3290</v>
      </c>
    </row>
    <row r="47" spans="2:2" ht="24.75" customHeight="1" x14ac:dyDescent="0.25">
      <c r="B47" s="122" t="s">
        <v>3291</v>
      </c>
    </row>
    <row r="48" spans="2:2" ht="24.75" customHeight="1" x14ac:dyDescent="0.25">
      <c r="B48" s="122" t="s">
        <v>3292</v>
      </c>
    </row>
    <row r="49" spans="2:2" ht="24.75" customHeight="1" x14ac:dyDescent="0.25">
      <c r="B49" s="122" t="s">
        <v>3293</v>
      </c>
    </row>
    <row r="50" spans="2:2" ht="24.75" customHeight="1" x14ac:dyDescent="0.25">
      <c r="B50" s="123" t="s">
        <v>3294</v>
      </c>
    </row>
    <row r="51" spans="2:2" ht="24.75" customHeight="1" x14ac:dyDescent="0.25">
      <c r="B51" s="122" t="s">
        <v>4250</v>
      </c>
    </row>
    <row r="52" spans="2:2" ht="24.75" customHeight="1" x14ac:dyDescent="0.25">
      <c r="B52" s="122" t="s">
        <v>3295</v>
      </c>
    </row>
    <row r="53" spans="2:2" ht="24.75" customHeight="1" x14ac:dyDescent="0.25">
      <c r="B53" s="122" t="s">
        <v>3296</v>
      </c>
    </row>
    <row r="54" spans="2:2" ht="24.75" customHeight="1" x14ac:dyDescent="0.25">
      <c r="B54" s="122" t="s">
        <v>4252</v>
      </c>
    </row>
    <row r="55" spans="2:2" ht="24.75" customHeight="1" x14ac:dyDescent="0.25">
      <c r="B55" s="122" t="s">
        <v>3297</v>
      </c>
    </row>
  </sheetData>
  <sheetProtection algorithmName="SHA-512" hashValue="XuQNXnmrpYFz8oWZGRGPx0CxMsyT3HsFfHGEa8GcS7xpTORNdJrMK2IkiS4wthiwhmUzrmec8zLor70Ur+qfqw==" saltValue="DLiuiFBRiEYTLA0utYZpUQ==" spinCount="100000" sheet="1" objects="1" scenarios="1" autoFilter="0"/>
  <autoFilter ref="B1:B55"/>
  <hyperlinks>
    <hyperlink ref="B3" location="'Cargos en dependencias'!B22" display="GRUPO DE DIVULGACIÓN Y PRENSA"/>
    <hyperlink ref="B2" location="'Cargos en dependencias'!B5" display="DESPACHO DEL MINISTRO"/>
    <hyperlink ref="B4" location="'Cargos en dependencias'!B31" display="GRUPO DE FOMENTO Y ESTÍMULOS A LA CREACIÓN, A LA INVESTIGACIÓN, A LA ACTIVIDAD ARTÍSTICA Y CULTURAL"/>
    <hyperlink ref="B5" location="'Cargos en dependencias'!B41" display="'Cargos en dependencias'!B41"/>
    <hyperlink ref="B6" location="'Cargos en dependencias'!B49" display="GRUPO ASUNTOS INTERNACIONALES Y COOPERACIÓN"/>
    <hyperlink ref="B7" location="'Cargos en dependencias'!B54" display="OFICINA DE CONTROL INTERNO"/>
    <hyperlink ref="B8" location="'Cargos en dependencias'!B62" display="OFICINA DE PLANEACION"/>
    <hyperlink ref="B9" location="'Cargos en dependencias'!B70" display="OFICINA JURÍDICA"/>
    <hyperlink ref="B10" location="'Cargos en dependencias'!B76" display="GRUPO DEFENSA JUDICIAL Y JURISDICCIÓN COACTIVA"/>
    <hyperlink ref="B11" location="'Cargos en dependencias'!B84" display="GRUPO DE ASESORÍA LEGAL, CONCEPTOS, DERECHOS DE PETICIÓN Y AGENDA LEGISLATIVA"/>
    <hyperlink ref="B12" location="'Cargos en dependencias'!B92" display="SECRETARIA GENERAL"/>
    <hyperlink ref="B13" location="'Cargos en dependencias'!B102" display="GRUPO DE CONTROL INTERNO DISCIPLINARIO"/>
    <hyperlink ref="B14" location="'Cargos en dependencias'!B107" display="GRUPO DE SERVICIO AL CIUDADANO"/>
    <hyperlink ref="B15" location="'Cargos en dependencias'!B118" display="GRUPO DE CONTRATOS Y CONVENIOS"/>
    <hyperlink ref="B16" location="'Cargos en dependencias'!B127" display="GRUPO DE GESTIÓN FINANCIERA Y CONTABLE"/>
    <hyperlink ref="B17" location="'Cargos en dependencias'!B148" display="GRUPO DE GESTIÓN HUMANA"/>
    <hyperlink ref="B18" location="'Cargos en dependencias'!B162" display="GRUPO DE GESTIÓN ADMINISTRATIVA Y DE SERVICIOS"/>
    <hyperlink ref="B19" location="'Cargos en dependencias'!B189" display="GRUPO DE GESTIÓN DOCUMENTAL"/>
    <hyperlink ref="B20" location="'Cargos en dependencias'!B201" display="GRUPO DE INFRAESTRUCTURA CULTURAL"/>
    <hyperlink ref="B21" location="'Cargos en dependencias'!B209" display="VICEMINISTERIO DE LA CREATIVIDAD Y LA ECONOMIA NARANJA"/>
    <hyperlink ref="B22" location="'Cargos en dependencias'!B217" display="DIRECCIÓN DE ARTES"/>
    <hyperlink ref="B23" location="'Cargos en dependencias'!B228" display="GRUPO DE DANZA"/>
    <hyperlink ref="B24" location="'Cargos en dependencias'!B236" display="GRUPO DE LITERATURA"/>
    <hyperlink ref="B25" location="'Cargos en dependencias'!B244" display="GRUPO DE MÚSICA"/>
    <hyperlink ref="B26" location="'Cargos en dependencias'!B252" display="TEATRO COLON"/>
    <hyperlink ref="B27" location="'Cargos en dependencias'!B266" display="DIRECCIÓN DE AUDIOVISUALES, CINE Y MEDIOS INTERACTIVOS"/>
    <hyperlink ref="B28" location="'Cargos en dependencias'!B273" display="GRUPO DE MEMORIA Y CIRCULACIÓN"/>
    <hyperlink ref="B29" location="'Cargos en dependencias'!B282" display="GRUPO DE PRODUCCIÓN E INFORMACIÓN"/>
    <hyperlink ref="B30" location="'Cargos en dependencias'!B292" display="GRUPO DE COMUNICACIÓN Y MEDIOS INTERACTIVOS"/>
    <hyperlink ref="B31" location="'Cargos en dependencias'!B300" display="DIRECCIÓN DE ESTRATEGIA, DESARROLLO Y EMPRENDIMIENTO"/>
    <hyperlink ref="B32" location="'Cargos en dependencias'!B307" display="GRUPO DE INCENTIVOS, ACCESO Y CONOCIMIENTO"/>
    <hyperlink ref="B33" location="'Cargos en dependencias'!B315" display="GRUPO DE INTEGRACION, OPORTUNIDADES E INNOVACIÓN PÚBLICA"/>
    <hyperlink ref="B34" location="'Cargos en dependencias'!B323" display="VICEMINISTERIO DE FOMENTO REGIONAL Y PATRIMONIO"/>
    <hyperlink ref="B35" location="'Cargos en dependencias'!B330" display="DIRECCIÓN DE POBLACIONES"/>
    <hyperlink ref="B36" location="'Cargos en dependencias'!B341" display="DIRECCIÓN DE FOMENTO REGIONAL"/>
    <hyperlink ref="B37" location="'Cargos en dependencias'!B354" display="DIRECCIÓN DE PATRIMONIO Y MEMORIA"/>
    <hyperlink ref="B38" location="'Cargos en dependencias'!B363" display="GRUPO DE PATRIMONIO CULTURAL INMATERIAL - PCI"/>
    <hyperlink ref="B39" location="'Cargos en dependencias'!B371" display="GRUPO DE PATRIMONIO CULTURAL MUEBLE - PCMu"/>
    <hyperlink ref="B40" location="'Cargos en dependencias'!B379" display="GRUPO DE INVESTIGACIÓN Y DOCUMENTACIÓN"/>
    <hyperlink ref="B41" location="'Cargos en dependencias'!B388" display="GRUPO DE PATRIMONIO CULTURAL INMUEBLE URBANO - PCIU"/>
    <hyperlink ref="B42" location="'Cargos en dependencias'!B397" display="GRUPO DE PATRIMONIO CULTURAL ARQUITECTÓNICO - PCA"/>
    <hyperlink ref="B43" location="'Cargos en dependencias'!B405" display="GRUPO ESCUELAS TALLER COLOMBIA"/>
    <hyperlink ref="B44" location="'Cargos en dependencias'!B409" display="UNIDAD ADMINISTRATIVA ESPECIAL MUSEO NACIONAL DE COLOMBIA"/>
    <hyperlink ref="B45" location="'Cargos en dependencias'!B422" display="GRUPO PROGRAMA DE FORTALECIMIENTO DE MUSEOS"/>
    <hyperlink ref="B46" location="'Cargos en dependencias'!B430" display="GRUPO DE MUSEOGRAFÍA"/>
    <hyperlink ref="B47" location="'Cargos en dependencias'!B438" display="GRUPO DE GESTIÓN DE COLECCIONES"/>
    <hyperlink ref="B48" location="'Cargos en dependencias'!B447" display="GRUPO MUSEOS INDEPENDENCIA Y QUINTA DE BOLÍVAR"/>
    <hyperlink ref="B49" location="'Cargos en dependencias'!B459" display="GRUPO MUSEOS DE ARTE COLONIAL Y SANTA CLARA"/>
    <hyperlink ref="B50" location="'Cargos en dependencias'!B472" display="UNIDAD ADMINISTRATIVA ESPECIAL BIBLIOTECA NACIONAL DE COLOMBIA"/>
    <hyperlink ref="B51" location="'Cargos en dependencias'!B488" display="GRUPO DE GESTIÓN ADMINISTRATIVA"/>
    <hyperlink ref="B52" location="'Cargos en dependencias'!B498" display="GRUPO DE COLECCIONES Y SERVICIOS"/>
    <hyperlink ref="B53" location="'Cargos en dependencias'!B518" display="GRUPO DE CONSERVACIÓN"/>
    <hyperlink ref="B54" location="'Cargos en dependencias'!B529" display="GRUPO DE DESARROLLO DE COLECCIONES"/>
    <hyperlink ref="B55" location="'Cargos en dependencias'!B539" display="GRUPO DE BIBLIOTECAS PÚBLICAS"/>
  </hyperlinks>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44"/>
  <sheetViews>
    <sheetView showGridLines="0" zoomScale="110" zoomScaleNormal="110" workbookViewId="0"/>
  </sheetViews>
  <sheetFormatPr baseColWidth="10" defaultColWidth="23.42578125" defaultRowHeight="16.5" x14ac:dyDescent="0.25"/>
  <cols>
    <col min="1" max="1" width="3.28515625" style="58" customWidth="1"/>
    <col min="2" max="2" width="11.140625" style="119" customWidth="1"/>
    <col min="3" max="3" width="38.140625" style="58" customWidth="1"/>
    <col min="4" max="4" width="55.42578125" style="58" customWidth="1"/>
    <col min="5" max="5" width="5.140625" style="58" customWidth="1"/>
    <col min="6" max="6" width="4.42578125" style="58" customWidth="1"/>
    <col min="7" max="16384" width="23.42578125" style="58"/>
  </cols>
  <sheetData>
    <row r="1" spans="2:6" ht="17.25" thickBot="1" x14ac:dyDescent="0.3"/>
    <row r="2" spans="2:6" ht="15" x14ac:dyDescent="0.25">
      <c r="B2" s="153" t="s">
        <v>4441</v>
      </c>
      <c r="C2" s="154"/>
      <c r="D2" s="154"/>
      <c r="E2" s="154"/>
      <c r="F2" s="155"/>
    </row>
    <row r="3" spans="2:6" ht="15" x14ac:dyDescent="0.25">
      <c r="B3" s="156"/>
      <c r="C3" s="157"/>
      <c r="D3" s="157"/>
      <c r="E3" s="157"/>
      <c r="F3" s="158"/>
    </row>
    <row r="4" spans="2:6" ht="15.75" thickBot="1" x14ac:dyDescent="0.3">
      <c r="B4" s="159"/>
      <c r="C4" s="160"/>
      <c r="D4" s="160"/>
      <c r="E4" s="160"/>
      <c r="F4" s="161"/>
    </row>
    <row r="5" spans="2:6" ht="18.75" x14ac:dyDescent="0.25">
      <c r="B5" s="162" t="s">
        <v>0</v>
      </c>
      <c r="C5" s="163"/>
      <c r="D5" s="163"/>
      <c r="E5" s="163"/>
      <c r="F5" s="164"/>
    </row>
    <row r="6" spans="2:6" ht="18.75" x14ac:dyDescent="0.25">
      <c r="B6" s="138" t="s">
        <v>3259</v>
      </c>
      <c r="C6" s="139"/>
      <c r="D6" s="139"/>
      <c r="E6" s="139"/>
      <c r="F6" s="140"/>
    </row>
    <row r="7" spans="2:6" s="120" customFormat="1" ht="38.25" x14ac:dyDescent="0.25">
      <c r="B7" s="62" t="s">
        <v>195</v>
      </c>
      <c r="C7" s="62" t="s">
        <v>209</v>
      </c>
      <c r="D7" s="62" t="s">
        <v>3</v>
      </c>
      <c r="E7" s="63" t="s">
        <v>193</v>
      </c>
      <c r="F7" s="63" t="s">
        <v>194</v>
      </c>
    </row>
    <row r="8" spans="2:6" ht="15" x14ac:dyDescent="0.25">
      <c r="B8" s="94">
        <f>Cargos!C6</f>
        <v>1</v>
      </c>
      <c r="C8" s="64" t="str">
        <f>Cargos!J6</f>
        <v>Libre Nombramiento y Remocion</v>
      </c>
      <c r="D8" s="60" t="s">
        <v>4</v>
      </c>
      <c r="E8" s="61" t="s">
        <v>5</v>
      </c>
      <c r="F8" s="61" t="s">
        <v>6</v>
      </c>
    </row>
    <row r="9" spans="2:6" ht="15" x14ac:dyDescent="0.25">
      <c r="B9" s="94">
        <f>Cargos!C7</f>
        <v>2</v>
      </c>
      <c r="C9" s="64" t="str">
        <f>Cargos!J7</f>
        <v>Libre Nombramiento y Remocion</v>
      </c>
      <c r="D9" s="60" t="s">
        <v>7</v>
      </c>
      <c r="E9" s="61" t="s">
        <v>8</v>
      </c>
      <c r="F9" s="61" t="s">
        <v>9</v>
      </c>
    </row>
    <row r="10" spans="2:6" ht="15" x14ac:dyDescent="0.25">
      <c r="B10" s="94">
        <f>Cargos!C69</f>
        <v>56</v>
      </c>
      <c r="C10" s="64" t="str">
        <f>Cargos!J69</f>
        <v>Libre Nombramiento y Remocion</v>
      </c>
      <c r="D10" s="60" t="s">
        <v>7</v>
      </c>
      <c r="E10" s="60" t="s">
        <v>8</v>
      </c>
      <c r="F10" s="60" t="s">
        <v>10</v>
      </c>
    </row>
    <row r="11" spans="2:6" ht="15" x14ac:dyDescent="0.25">
      <c r="B11" s="94">
        <f>Cargos!C11</f>
        <v>6</v>
      </c>
      <c r="C11" s="64" t="str">
        <f>Cargos!J11</f>
        <v>Libre Nombramiento y Remocion</v>
      </c>
      <c r="D11" s="60" t="s">
        <v>7</v>
      </c>
      <c r="E11" s="60" t="s">
        <v>8</v>
      </c>
      <c r="F11" s="60" t="s">
        <v>27</v>
      </c>
    </row>
    <row r="12" spans="2:6" ht="15" x14ac:dyDescent="0.25">
      <c r="B12" s="94">
        <f>Cargos!C89</f>
        <v>73</v>
      </c>
      <c r="C12" s="64" t="str">
        <f>Cargos!J89</f>
        <v>Libre Nombramiento y Remocion</v>
      </c>
      <c r="D12" s="60" t="s">
        <v>7</v>
      </c>
      <c r="E12" s="61" t="s">
        <v>8</v>
      </c>
      <c r="F12" s="61" t="s">
        <v>11</v>
      </c>
    </row>
    <row r="13" spans="2:6" ht="15" x14ac:dyDescent="0.25">
      <c r="B13" s="94">
        <f>Cargos!C102</f>
        <v>86</v>
      </c>
      <c r="C13" s="64" t="str">
        <f>Cargos!J102</f>
        <v>Carrera Administrativa</v>
      </c>
      <c r="D13" s="60" t="s">
        <v>7</v>
      </c>
      <c r="E13" s="60" t="s">
        <v>8</v>
      </c>
      <c r="F13" s="60" t="s">
        <v>11</v>
      </c>
    </row>
    <row r="14" spans="2:6" ht="15" x14ac:dyDescent="0.25">
      <c r="B14" s="94">
        <f>Cargos!C110</f>
        <v>93</v>
      </c>
      <c r="C14" s="64" t="str">
        <f>Cargos!J110</f>
        <v>Libre Nombramiento y Remocion</v>
      </c>
      <c r="D14" s="60" t="s">
        <v>7</v>
      </c>
      <c r="E14" s="61" t="s">
        <v>8</v>
      </c>
      <c r="F14" s="61" t="s">
        <v>12</v>
      </c>
    </row>
    <row r="15" spans="2:6" ht="15" x14ac:dyDescent="0.25">
      <c r="B15" s="94">
        <f>Cargos!C14</f>
        <v>9</v>
      </c>
      <c r="C15" s="64" t="str">
        <f>Cargos!J14</f>
        <v>Libre Nombramiento y Remocion</v>
      </c>
      <c r="D15" s="60" t="s">
        <v>7</v>
      </c>
      <c r="E15" s="60" t="s">
        <v>8</v>
      </c>
      <c r="F15" s="60" t="s">
        <v>12</v>
      </c>
    </row>
    <row r="16" spans="2:6" ht="15" x14ac:dyDescent="0.25">
      <c r="B16" s="94">
        <f>Cargos!C40</f>
        <v>34</v>
      </c>
      <c r="C16" s="64" t="str">
        <f>Cargos!J40</f>
        <v>Libre Nombramiento y Remocion</v>
      </c>
      <c r="D16" s="60" t="s">
        <v>13</v>
      </c>
      <c r="E16" s="60" t="s">
        <v>14</v>
      </c>
      <c r="F16" s="60" t="s">
        <v>15</v>
      </c>
    </row>
    <row r="17" spans="2:6" ht="15" x14ac:dyDescent="0.25">
      <c r="B17" s="94">
        <f>Cargos!C17</f>
        <v>12</v>
      </c>
      <c r="C17" s="64" t="str">
        <f>Cargos!J17</f>
        <v>Libre Nombramiento y Remocion</v>
      </c>
      <c r="D17" s="60" t="s">
        <v>16</v>
      </c>
      <c r="E17" s="61" t="s">
        <v>17</v>
      </c>
      <c r="F17" s="61" t="s">
        <v>18</v>
      </c>
    </row>
    <row r="18" spans="2:6" ht="15" x14ac:dyDescent="0.25">
      <c r="B18" s="94">
        <f>Cargos!C286</f>
        <v>239</v>
      </c>
      <c r="C18" s="64" t="str">
        <f>Cargos!J286</f>
        <v>Carrera Administrativa</v>
      </c>
      <c r="D18" s="60" t="s">
        <v>19</v>
      </c>
      <c r="E18" s="60" t="s">
        <v>20</v>
      </c>
      <c r="F18" s="60" t="s">
        <v>21</v>
      </c>
    </row>
    <row r="19" spans="2:6" ht="15" x14ac:dyDescent="0.25">
      <c r="B19" s="94">
        <f>Cargos!C21</f>
        <v>16</v>
      </c>
      <c r="C19" s="64" t="str">
        <f>Cargos!J21</f>
        <v>Libre Nombramiento y Remocion</v>
      </c>
      <c r="D19" s="60" t="s">
        <v>22</v>
      </c>
      <c r="E19" s="60" t="s">
        <v>23</v>
      </c>
      <c r="F19" s="60" t="s">
        <v>21</v>
      </c>
    </row>
    <row r="20" spans="2:6" ht="15" x14ac:dyDescent="0.25">
      <c r="B20" s="121"/>
      <c r="C20" s="121"/>
      <c r="D20" s="121"/>
      <c r="E20" s="121"/>
      <c r="F20" s="121"/>
    </row>
    <row r="21" spans="2:6" ht="15" x14ac:dyDescent="0.25">
      <c r="B21" s="121"/>
      <c r="C21" s="121"/>
      <c r="D21" s="121"/>
      <c r="E21" s="121"/>
      <c r="F21" s="121"/>
    </row>
    <row r="22" spans="2:6" ht="18.75" x14ac:dyDescent="0.25">
      <c r="B22" s="138" t="s">
        <v>3260</v>
      </c>
      <c r="C22" s="139"/>
      <c r="D22" s="139"/>
      <c r="E22" s="139"/>
      <c r="F22" s="140"/>
    </row>
    <row r="23" spans="2:6" ht="38.25" x14ac:dyDescent="0.25">
      <c r="B23" s="62" t="s">
        <v>195</v>
      </c>
      <c r="C23" s="62" t="s">
        <v>209</v>
      </c>
      <c r="D23" s="62" t="s">
        <v>3</v>
      </c>
      <c r="E23" s="63" t="s">
        <v>193</v>
      </c>
      <c r="F23" s="63" t="s">
        <v>194</v>
      </c>
    </row>
    <row r="24" spans="2:6" ht="15" x14ac:dyDescent="0.25">
      <c r="B24" s="95">
        <f>Cargos!C9</f>
        <v>4</v>
      </c>
      <c r="C24" s="65" t="str">
        <f>Cargos!J9</f>
        <v>Libre Nombramiento y Remocion</v>
      </c>
      <c r="D24" s="66" t="s">
        <v>7</v>
      </c>
      <c r="E24" s="61" t="s">
        <v>8</v>
      </c>
      <c r="F24" s="61" t="s">
        <v>27</v>
      </c>
    </row>
    <row r="25" spans="2:6" ht="15" x14ac:dyDescent="0.25">
      <c r="B25" s="95">
        <f>Cargos!C168</f>
        <v>145</v>
      </c>
      <c r="C25" s="65" t="str">
        <f>Cargos!J168</f>
        <v>Carrera Administrativa</v>
      </c>
      <c r="D25" s="66" t="s">
        <v>28</v>
      </c>
      <c r="E25" s="60" t="s">
        <v>29</v>
      </c>
      <c r="F25" s="60" t="s">
        <v>9</v>
      </c>
    </row>
    <row r="26" spans="2:6" ht="15" x14ac:dyDescent="0.25">
      <c r="B26" s="95">
        <f>Cargos!C214</f>
        <v>186</v>
      </c>
      <c r="C26" s="64" t="str">
        <f>Cargos!J214</f>
        <v>Carrera Administrativa</v>
      </c>
      <c r="D26" s="66" t="s">
        <v>30</v>
      </c>
      <c r="E26" s="61" t="s">
        <v>31</v>
      </c>
      <c r="F26" s="61" t="s">
        <v>32</v>
      </c>
    </row>
    <row r="27" spans="2:6" ht="15" x14ac:dyDescent="0.25">
      <c r="B27" s="95">
        <f>Cargos!C311</f>
        <v>262</v>
      </c>
      <c r="C27" s="64" t="str">
        <f>Cargos!J311</f>
        <v>Carrera Administrativa</v>
      </c>
      <c r="D27" s="66" t="s">
        <v>19</v>
      </c>
      <c r="E27" s="60" t="s">
        <v>20</v>
      </c>
      <c r="F27" s="60" t="s">
        <v>15</v>
      </c>
    </row>
    <row r="28" spans="2:6" ht="15" x14ac:dyDescent="0.25">
      <c r="B28" s="95">
        <f>Cargos!C351</f>
        <v>298</v>
      </c>
      <c r="C28" s="64" t="str">
        <f>Cargos!J351</f>
        <v>Carrera Administrativa</v>
      </c>
      <c r="D28" s="66" t="s">
        <v>22</v>
      </c>
      <c r="E28" s="61" t="s">
        <v>23</v>
      </c>
      <c r="F28" s="61" t="s">
        <v>9</v>
      </c>
    </row>
    <row r="29" spans="2:6" ht="15" x14ac:dyDescent="0.25">
      <c r="B29" s="121"/>
      <c r="C29" s="121"/>
      <c r="D29" s="121"/>
      <c r="E29" s="121"/>
      <c r="F29" s="121"/>
    </row>
    <row r="30" spans="2:6" ht="15" x14ac:dyDescent="0.25">
      <c r="B30" s="121"/>
      <c r="C30" s="121"/>
      <c r="D30" s="121"/>
      <c r="E30" s="121"/>
      <c r="F30" s="121"/>
    </row>
    <row r="31" spans="2:6" ht="42" customHeight="1" x14ac:dyDescent="0.25">
      <c r="B31" s="141" t="s">
        <v>3261</v>
      </c>
      <c r="C31" s="142"/>
      <c r="D31" s="142"/>
      <c r="E31" s="142"/>
      <c r="F31" s="143"/>
    </row>
    <row r="32" spans="2:6" ht="38.25" x14ac:dyDescent="0.25">
      <c r="B32" s="62" t="s">
        <v>195</v>
      </c>
      <c r="C32" s="62" t="s">
        <v>209</v>
      </c>
      <c r="D32" s="62" t="s">
        <v>3</v>
      </c>
      <c r="E32" s="63" t="s">
        <v>193</v>
      </c>
      <c r="F32" s="63" t="s">
        <v>194</v>
      </c>
    </row>
    <row r="33" spans="2:6" ht="15" x14ac:dyDescent="0.25">
      <c r="B33" s="95">
        <f>Cargos!C8</f>
        <v>3</v>
      </c>
      <c r="C33" s="64" t="str">
        <f>Cargos!J8</f>
        <v>Libre Nombramiento y Remocion</v>
      </c>
      <c r="D33" s="60" t="s">
        <v>7</v>
      </c>
      <c r="E33" s="60" t="s">
        <v>8</v>
      </c>
      <c r="F33" s="60" t="s">
        <v>10</v>
      </c>
    </row>
    <row r="34" spans="2:6" ht="15" x14ac:dyDescent="0.25">
      <c r="B34" s="95">
        <f>Cargos!C32</f>
        <v>25</v>
      </c>
      <c r="C34" s="64" t="str">
        <f>Cargos!J32</f>
        <v>Libre Nombramiento y Remocion</v>
      </c>
      <c r="D34" s="60" t="s">
        <v>7</v>
      </c>
      <c r="E34" s="60" t="s">
        <v>8</v>
      </c>
      <c r="F34" s="60" t="s">
        <v>12</v>
      </c>
    </row>
    <row r="35" spans="2:6" ht="15" x14ac:dyDescent="0.25">
      <c r="B35" s="95">
        <f>Cargos!C35</f>
        <v>29</v>
      </c>
      <c r="C35" s="64" t="str">
        <f>Cargos!J35</f>
        <v>Libre Nombramiento y Remocion</v>
      </c>
      <c r="D35" s="60" t="s">
        <v>28</v>
      </c>
      <c r="E35" s="61" t="s">
        <v>29</v>
      </c>
      <c r="F35" s="61" t="s">
        <v>34</v>
      </c>
    </row>
    <row r="36" spans="2:6" ht="15" x14ac:dyDescent="0.25">
      <c r="B36" s="95">
        <f>Cargos!C234</f>
        <v>200</v>
      </c>
      <c r="C36" s="64" t="str">
        <f>Cargos!J234</f>
        <v>Carrera Administrativa</v>
      </c>
      <c r="D36" s="60" t="s">
        <v>13</v>
      </c>
      <c r="E36" s="60" t="s">
        <v>14</v>
      </c>
      <c r="F36" s="60" t="s">
        <v>33</v>
      </c>
    </row>
    <row r="37" spans="2:6" ht="15" x14ac:dyDescent="0.25">
      <c r="B37" s="95">
        <f>Cargos!C298</f>
        <v>249</v>
      </c>
      <c r="C37" s="64" t="str">
        <f>Cargos!J298</f>
        <v>Carrera Administrativa</v>
      </c>
      <c r="D37" s="60" t="s">
        <v>19</v>
      </c>
      <c r="E37" s="61" t="s">
        <v>20</v>
      </c>
      <c r="F37" s="61" t="s">
        <v>15</v>
      </c>
    </row>
    <row r="38" spans="2:6" ht="15" x14ac:dyDescent="0.25">
      <c r="B38" s="95">
        <f>Cargos!C318</f>
        <v>269</v>
      </c>
      <c r="C38" s="64" t="str">
        <f>Cargos!J318</f>
        <v>Carrera Administrativa</v>
      </c>
      <c r="D38" s="60" t="s">
        <v>19</v>
      </c>
      <c r="E38" s="60" t="s">
        <v>20</v>
      </c>
      <c r="F38" s="60" t="s">
        <v>15</v>
      </c>
    </row>
    <row r="41" spans="2:6" ht="39.75" customHeight="1" x14ac:dyDescent="0.25">
      <c r="B41" s="141" t="s">
        <v>4442</v>
      </c>
      <c r="C41" s="142"/>
      <c r="D41" s="142"/>
      <c r="E41" s="142"/>
      <c r="F41" s="143"/>
    </row>
    <row r="42" spans="2:6" ht="38.25" x14ac:dyDescent="0.25">
      <c r="B42" s="62" t="s">
        <v>195</v>
      </c>
      <c r="C42" s="62" t="s">
        <v>209</v>
      </c>
      <c r="D42" s="62" t="s">
        <v>3</v>
      </c>
      <c r="E42" s="63" t="s">
        <v>193</v>
      </c>
      <c r="F42" s="63" t="s">
        <v>194</v>
      </c>
    </row>
    <row r="43" spans="2:6" ht="15" x14ac:dyDescent="0.25">
      <c r="B43" s="95">
        <f>Cargos!C77</f>
        <v>62</v>
      </c>
      <c r="C43" s="64" t="str">
        <f>Cargos!J77</f>
        <v>Carrera Administrativa</v>
      </c>
      <c r="D43" s="60" t="s">
        <v>7</v>
      </c>
      <c r="E43" s="60" t="s">
        <v>8</v>
      </c>
      <c r="F43" s="60" t="s">
        <v>35</v>
      </c>
    </row>
    <row r="44" spans="2:6" ht="15" x14ac:dyDescent="0.25">
      <c r="B44" s="95">
        <f>Cargos!C129</f>
        <v>110</v>
      </c>
      <c r="C44" s="64" t="str">
        <f>Cargos!J129</f>
        <v>Carrera Administrativa</v>
      </c>
      <c r="D44" s="60" t="s">
        <v>28</v>
      </c>
      <c r="E44" s="60" t="s">
        <v>29</v>
      </c>
      <c r="F44" s="60" t="s">
        <v>34</v>
      </c>
    </row>
    <row r="45" spans="2:6" ht="15" x14ac:dyDescent="0.25">
      <c r="B45" s="95">
        <f>Cargos!C191</f>
        <v>165</v>
      </c>
      <c r="C45" s="64" t="str">
        <f>Cargos!J191</f>
        <v>Carrera Administrativa</v>
      </c>
      <c r="D45" s="60" t="s">
        <v>28</v>
      </c>
      <c r="E45" s="61" t="s">
        <v>29</v>
      </c>
      <c r="F45" s="61" t="s">
        <v>27</v>
      </c>
    </row>
    <row r="46" spans="2:6" ht="15" x14ac:dyDescent="0.25">
      <c r="B46" s="95">
        <f>Cargos!C236</f>
        <v>202</v>
      </c>
      <c r="C46" s="64" t="str">
        <f>Cargos!J236</f>
        <v>Carrera Administrativa</v>
      </c>
      <c r="D46" s="60" t="s">
        <v>13</v>
      </c>
      <c r="E46" s="60" t="s">
        <v>14</v>
      </c>
      <c r="F46" s="60" t="s">
        <v>33</v>
      </c>
    </row>
    <row r="49" spans="2:6" ht="18.75" x14ac:dyDescent="0.25">
      <c r="B49" s="138" t="s">
        <v>3263</v>
      </c>
      <c r="C49" s="139"/>
      <c r="D49" s="139"/>
      <c r="E49" s="139"/>
      <c r="F49" s="140"/>
    </row>
    <row r="50" spans="2:6" ht="38.25" x14ac:dyDescent="0.25">
      <c r="B50" s="62" t="s">
        <v>195</v>
      </c>
      <c r="C50" s="62" t="s">
        <v>209</v>
      </c>
      <c r="D50" s="62" t="s">
        <v>3</v>
      </c>
      <c r="E50" s="63" t="s">
        <v>193</v>
      </c>
      <c r="F50" s="63" t="s">
        <v>194</v>
      </c>
    </row>
    <row r="51" spans="2:6" ht="15" x14ac:dyDescent="0.25">
      <c r="B51" s="95"/>
      <c r="C51" s="64"/>
      <c r="D51" s="60"/>
      <c r="E51" s="60"/>
      <c r="F51" s="60"/>
    </row>
    <row r="54" spans="2:6" ht="18.75" x14ac:dyDescent="0.25">
      <c r="B54" s="138" t="s">
        <v>199</v>
      </c>
      <c r="C54" s="139"/>
      <c r="D54" s="139"/>
      <c r="E54" s="139"/>
      <c r="F54" s="140"/>
    </row>
    <row r="55" spans="2:6" ht="38.25" x14ac:dyDescent="0.25">
      <c r="B55" s="62" t="s">
        <v>195</v>
      </c>
      <c r="C55" s="62" t="s">
        <v>209</v>
      </c>
      <c r="D55" s="62" t="s">
        <v>3</v>
      </c>
      <c r="E55" s="63" t="s">
        <v>193</v>
      </c>
      <c r="F55" s="63" t="s">
        <v>194</v>
      </c>
    </row>
    <row r="56" spans="2:6" ht="15" x14ac:dyDescent="0.25">
      <c r="B56" s="95">
        <f>Cargos!C60</f>
        <v>50</v>
      </c>
      <c r="C56" s="64" t="str">
        <f>Cargos!J60</f>
        <v>Libre Nombramiento y Remocion</v>
      </c>
      <c r="D56" s="60" t="s">
        <v>36</v>
      </c>
      <c r="E56" s="60" t="s">
        <v>37</v>
      </c>
      <c r="F56" s="60" t="s">
        <v>38</v>
      </c>
    </row>
    <row r="57" spans="2:6" ht="15" x14ac:dyDescent="0.25">
      <c r="B57" s="95">
        <f>Cargos!C126</f>
        <v>107</v>
      </c>
      <c r="C57" s="64" t="str">
        <f>Cargos!J126</f>
        <v>Libre Nombramiento y Remocion</v>
      </c>
      <c r="D57" s="60" t="s">
        <v>28</v>
      </c>
      <c r="E57" s="61" t="s">
        <v>29</v>
      </c>
      <c r="F57" s="61" t="s">
        <v>34</v>
      </c>
    </row>
    <row r="58" spans="2:6" ht="15" x14ac:dyDescent="0.25">
      <c r="B58" s="95">
        <f>Cargos!C125</f>
        <v>106</v>
      </c>
      <c r="C58" s="64" t="str">
        <f>Cargos!J125</f>
        <v>Carrera Administrativa</v>
      </c>
      <c r="D58" s="60" t="s">
        <v>28</v>
      </c>
      <c r="E58" s="60" t="s">
        <v>29</v>
      </c>
      <c r="F58" s="60" t="s">
        <v>34</v>
      </c>
    </row>
    <row r="59" spans="2:6" ht="15" x14ac:dyDescent="0.25">
      <c r="B59" s="95">
        <f>Cargos!C295</f>
        <v>247</v>
      </c>
      <c r="C59" s="64" t="str">
        <f>Cargos!J295</f>
        <v>Carrera Administrativa</v>
      </c>
      <c r="D59" s="60" t="s">
        <v>19</v>
      </c>
      <c r="E59" s="61" t="s">
        <v>20</v>
      </c>
      <c r="F59" s="61" t="s">
        <v>39</v>
      </c>
    </row>
    <row r="62" spans="2:6" ht="18.75" x14ac:dyDescent="0.25">
      <c r="B62" s="138" t="s">
        <v>3264</v>
      </c>
      <c r="C62" s="139"/>
      <c r="D62" s="139"/>
      <c r="E62" s="139"/>
      <c r="F62" s="140"/>
    </row>
    <row r="63" spans="2:6" ht="38.25" x14ac:dyDescent="0.25">
      <c r="B63" s="62" t="s">
        <v>195</v>
      </c>
      <c r="C63" s="62" t="s">
        <v>209</v>
      </c>
      <c r="D63" s="62" t="s">
        <v>3</v>
      </c>
      <c r="E63" s="63" t="s">
        <v>193</v>
      </c>
      <c r="F63" s="63" t="s">
        <v>194</v>
      </c>
    </row>
    <row r="64" spans="2:6" ht="15" x14ac:dyDescent="0.25">
      <c r="B64" s="95">
        <f>Cargos!C122</f>
        <v>104</v>
      </c>
      <c r="C64" s="64" t="str">
        <f>Cargos!J122</f>
        <v>Libre Nombramiento y Remocion</v>
      </c>
      <c r="D64" s="60" t="s">
        <v>40</v>
      </c>
      <c r="E64" s="60" t="s">
        <v>41</v>
      </c>
      <c r="F64" s="60" t="s">
        <v>9</v>
      </c>
    </row>
    <row r="65" spans="2:6" ht="15" x14ac:dyDescent="0.25">
      <c r="B65" s="95">
        <f>Cargos!C37</f>
        <v>31</v>
      </c>
      <c r="C65" s="64" t="str">
        <f>Cargos!J37</f>
        <v>Libre Nombramiento y Remocion</v>
      </c>
      <c r="D65" s="60" t="s">
        <v>28</v>
      </c>
      <c r="E65" s="60" t="s">
        <v>29</v>
      </c>
      <c r="F65" s="60" t="s">
        <v>34</v>
      </c>
    </row>
    <row r="66" spans="2:6" ht="15" x14ac:dyDescent="0.25">
      <c r="B66" s="95">
        <f>Cargos!C36</f>
        <v>30</v>
      </c>
      <c r="C66" s="64" t="str">
        <f>Cargos!J36</f>
        <v>Libre Nombramiento y Remocion</v>
      </c>
      <c r="D66" s="60" t="s">
        <v>28</v>
      </c>
      <c r="E66" s="60" t="s">
        <v>29</v>
      </c>
      <c r="F66" s="60" t="s">
        <v>34</v>
      </c>
    </row>
    <row r="67" spans="2:6" ht="15" x14ac:dyDescent="0.25">
      <c r="B67" s="95">
        <f>Cargos!C281</f>
        <v>234</v>
      </c>
      <c r="C67" s="64" t="str">
        <f>Cargos!J281</f>
        <v>Carrera Administrativa</v>
      </c>
      <c r="D67" s="60" t="s">
        <v>19</v>
      </c>
      <c r="E67" s="61" t="s">
        <v>20</v>
      </c>
      <c r="F67" s="61" t="s">
        <v>21</v>
      </c>
    </row>
    <row r="70" spans="2:6" ht="18.75" x14ac:dyDescent="0.25">
      <c r="B70" s="138" t="s">
        <v>3265</v>
      </c>
      <c r="C70" s="139"/>
      <c r="D70" s="139"/>
      <c r="E70" s="139"/>
      <c r="F70" s="140"/>
    </row>
    <row r="71" spans="2:6" ht="18" x14ac:dyDescent="0.25">
      <c r="B71" s="135" t="s">
        <v>3259</v>
      </c>
      <c r="C71" s="136"/>
      <c r="D71" s="136"/>
      <c r="E71" s="136"/>
      <c r="F71" s="137"/>
    </row>
    <row r="72" spans="2:6" ht="38.25" x14ac:dyDescent="0.25">
      <c r="B72" s="62" t="s">
        <v>195</v>
      </c>
      <c r="C72" s="62" t="s">
        <v>209</v>
      </c>
      <c r="D72" s="62" t="s">
        <v>3</v>
      </c>
      <c r="E72" s="63" t="s">
        <v>193</v>
      </c>
      <c r="F72" s="63" t="s">
        <v>194</v>
      </c>
    </row>
    <row r="73" spans="2:6" ht="15" x14ac:dyDescent="0.25">
      <c r="B73" s="95">
        <f>Cargos!C123</f>
        <v>105</v>
      </c>
      <c r="C73" s="64" t="str">
        <f>Cargos!J123</f>
        <v>Libre Nombramiento y Remocion</v>
      </c>
      <c r="D73" s="60" t="s">
        <v>40</v>
      </c>
      <c r="E73" s="60" t="s">
        <v>41</v>
      </c>
      <c r="F73" s="60" t="s">
        <v>9</v>
      </c>
    </row>
    <row r="76" spans="2:6" ht="18" x14ac:dyDescent="0.25">
      <c r="B76" s="135" t="s">
        <v>3266</v>
      </c>
      <c r="C76" s="136"/>
      <c r="D76" s="136"/>
      <c r="E76" s="136"/>
      <c r="F76" s="136"/>
    </row>
    <row r="77" spans="2:6" ht="38.25" x14ac:dyDescent="0.25">
      <c r="B77" s="62" t="s">
        <v>195</v>
      </c>
      <c r="C77" s="62" t="s">
        <v>209</v>
      </c>
      <c r="D77" s="62" t="s">
        <v>3</v>
      </c>
      <c r="E77" s="63" t="s">
        <v>193</v>
      </c>
      <c r="F77" s="63" t="s">
        <v>194</v>
      </c>
    </row>
    <row r="78" spans="2:6" ht="15" x14ac:dyDescent="0.25">
      <c r="B78" s="95">
        <f>Cargos!C13</f>
        <v>8</v>
      </c>
      <c r="C78" s="64" t="str">
        <f>Cargos!J13</f>
        <v>Libre Nombramiento y Remocion</v>
      </c>
      <c r="D78" s="60" t="s">
        <v>7</v>
      </c>
      <c r="E78" s="60" t="s">
        <v>8</v>
      </c>
      <c r="F78" s="60" t="s">
        <v>11</v>
      </c>
    </row>
    <row r="79" spans="2:6" ht="15" x14ac:dyDescent="0.25">
      <c r="B79" s="95">
        <f>Cargos!C114</f>
        <v>97</v>
      </c>
      <c r="C79" s="64" t="str">
        <f>Cargos!J114</f>
        <v>Libre Nombramiento y Remocion</v>
      </c>
      <c r="D79" s="60" t="s">
        <v>7</v>
      </c>
      <c r="E79" s="60" t="s">
        <v>8</v>
      </c>
      <c r="F79" s="60" t="s">
        <v>12</v>
      </c>
    </row>
    <row r="80" spans="2:6" ht="15" x14ac:dyDescent="0.25">
      <c r="B80" s="95">
        <f>Cargos!C108</f>
        <v>91</v>
      </c>
      <c r="C80" s="64" t="str">
        <f>Cargos!J108</f>
        <v>Carrera Administrativa</v>
      </c>
      <c r="D80" s="60" t="s">
        <v>7</v>
      </c>
      <c r="E80" s="60" t="s">
        <v>8</v>
      </c>
      <c r="F80" s="60" t="s">
        <v>12</v>
      </c>
    </row>
    <row r="81" spans="2:6" ht="15" x14ac:dyDescent="0.25">
      <c r="B81" s="95">
        <f>Cargos!C159</f>
        <v>138</v>
      </c>
      <c r="C81" s="64" t="str">
        <f>Cargos!J159</f>
        <v>Carrera Administrativa</v>
      </c>
      <c r="D81" s="60" t="s">
        <v>28</v>
      </c>
      <c r="E81" s="60" t="s">
        <v>29</v>
      </c>
      <c r="F81" s="60" t="s">
        <v>33</v>
      </c>
    </row>
    <row r="82" spans="2:6" ht="15" x14ac:dyDescent="0.25">
      <c r="B82" s="95">
        <f>Cargos!C43</f>
        <v>37</v>
      </c>
      <c r="C82" s="64" t="str">
        <f>Cargos!J43</f>
        <v>Libre Nombramiento y Remocion</v>
      </c>
      <c r="D82" s="60" t="s">
        <v>19</v>
      </c>
      <c r="E82" s="60" t="s">
        <v>20</v>
      </c>
      <c r="F82" s="60" t="s">
        <v>39</v>
      </c>
    </row>
    <row r="84" spans="2:6" ht="18" x14ac:dyDescent="0.25">
      <c r="B84" s="144" t="s">
        <v>4242</v>
      </c>
      <c r="C84" s="145"/>
      <c r="D84" s="145"/>
      <c r="E84" s="145"/>
      <c r="F84" s="146"/>
    </row>
    <row r="85" spans="2:6" ht="38.25" x14ac:dyDescent="0.25">
      <c r="B85" s="62" t="s">
        <v>195</v>
      </c>
      <c r="C85" s="62" t="s">
        <v>209</v>
      </c>
      <c r="D85" s="62" t="s">
        <v>3</v>
      </c>
      <c r="E85" s="63" t="s">
        <v>193</v>
      </c>
      <c r="F85" s="63" t="s">
        <v>194</v>
      </c>
    </row>
    <row r="86" spans="2:6" ht="15" x14ac:dyDescent="0.25">
      <c r="B86" s="95">
        <f>Cargos!C85</f>
        <v>69</v>
      </c>
      <c r="C86" s="64" t="str">
        <f>Cargos!J85</f>
        <v>Libre Nombramiento y Remocion</v>
      </c>
      <c r="D86" s="60" t="s">
        <v>7</v>
      </c>
      <c r="E86" s="61" t="s">
        <v>8</v>
      </c>
      <c r="F86" s="61" t="s">
        <v>11</v>
      </c>
    </row>
    <row r="87" spans="2:6" ht="15" x14ac:dyDescent="0.25">
      <c r="B87" s="95">
        <f>Cargos!C31</f>
        <v>24</v>
      </c>
      <c r="C87" s="64" t="str">
        <f>Cargos!J31</f>
        <v>Libre Nombramiento y Remocion</v>
      </c>
      <c r="D87" s="60" t="s">
        <v>7</v>
      </c>
      <c r="E87" s="60" t="s">
        <v>8</v>
      </c>
      <c r="F87" s="60" t="s">
        <v>11</v>
      </c>
    </row>
    <row r="88" spans="2:6" ht="15" x14ac:dyDescent="0.25">
      <c r="B88" s="95">
        <f>Cargos!C128</f>
        <v>109</v>
      </c>
      <c r="C88" s="64" t="str">
        <f>Cargos!J128</f>
        <v>Carrera Administrativa</v>
      </c>
      <c r="D88" s="60" t="s">
        <v>28</v>
      </c>
      <c r="E88" s="60" t="s">
        <v>29</v>
      </c>
      <c r="F88" s="60" t="s">
        <v>34</v>
      </c>
    </row>
    <row r="89" spans="2:6" ht="15" x14ac:dyDescent="0.25">
      <c r="B89" s="95">
        <f>Cargos!C34</f>
        <v>27</v>
      </c>
      <c r="C89" s="64" t="str">
        <f>Cargos!J34</f>
        <v>Libre Nombramiento y Remocion</v>
      </c>
      <c r="D89" s="60" t="s">
        <v>28</v>
      </c>
      <c r="E89" s="61" t="s">
        <v>29</v>
      </c>
      <c r="F89" s="61" t="s">
        <v>34</v>
      </c>
    </row>
    <row r="92" spans="2:6" ht="18.75" x14ac:dyDescent="0.25">
      <c r="B92" s="147" t="s">
        <v>42</v>
      </c>
      <c r="C92" s="148"/>
      <c r="D92" s="148"/>
      <c r="E92" s="148"/>
      <c r="F92" s="149"/>
    </row>
    <row r="93" spans="2:6" ht="18.75" x14ac:dyDescent="0.25">
      <c r="B93" s="138" t="s">
        <v>3259</v>
      </c>
      <c r="C93" s="139"/>
      <c r="D93" s="139"/>
      <c r="E93" s="139"/>
      <c r="F93" s="140"/>
    </row>
    <row r="94" spans="2:6" ht="38.25" x14ac:dyDescent="0.25">
      <c r="B94" s="62" t="s">
        <v>195</v>
      </c>
      <c r="C94" s="62" t="s">
        <v>209</v>
      </c>
      <c r="D94" s="62" t="s">
        <v>3</v>
      </c>
      <c r="E94" s="63" t="s">
        <v>193</v>
      </c>
      <c r="F94" s="63" t="s">
        <v>194</v>
      </c>
    </row>
    <row r="95" spans="2:6" ht="15" x14ac:dyDescent="0.25">
      <c r="B95" s="95">
        <f>Cargos!C51</f>
        <v>43</v>
      </c>
      <c r="C95" s="64" t="str">
        <f>Cargos!J51</f>
        <v>Libre Nombramiento y Remocion</v>
      </c>
      <c r="D95" s="60" t="s">
        <v>43</v>
      </c>
      <c r="E95" s="60" t="s">
        <v>44</v>
      </c>
      <c r="F95" s="60" t="s">
        <v>21</v>
      </c>
    </row>
    <row r="96" spans="2:6" ht="15" x14ac:dyDescent="0.25">
      <c r="B96" s="95">
        <f>Cargos!C90</f>
        <v>74</v>
      </c>
      <c r="C96" s="64" t="str">
        <f>Cargos!J90</f>
        <v>Libre Nombramiento y Remocion</v>
      </c>
      <c r="D96" s="60" t="s">
        <v>7</v>
      </c>
      <c r="E96" s="61" t="s">
        <v>8</v>
      </c>
      <c r="F96" s="61" t="s">
        <v>11</v>
      </c>
    </row>
    <row r="97" spans="2:6" ht="15" x14ac:dyDescent="0.25">
      <c r="B97" s="95">
        <f>Cargos!C117</f>
        <v>100</v>
      </c>
      <c r="C97" s="64" t="str">
        <f>Cargos!J117</f>
        <v>Libre Nombramiento y Remocion</v>
      </c>
      <c r="D97" s="60" t="s">
        <v>7</v>
      </c>
      <c r="E97" s="60" t="s">
        <v>8</v>
      </c>
      <c r="F97" s="60" t="s">
        <v>12</v>
      </c>
    </row>
    <row r="98" spans="2:6" ht="15" x14ac:dyDescent="0.25">
      <c r="B98" s="95">
        <f>Cargos!C45</f>
        <v>39</v>
      </c>
      <c r="C98" s="64" t="str">
        <f>Cargos!J45</f>
        <v>Libre Nombramiento y Remocion</v>
      </c>
      <c r="D98" s="60" t="s">
        <v>22</v>
      </c>
      <c r="E98" s="60" t="s">
        <v>23</v>
      </c>
      <c r="F98" s="60" t="s">
        <v>39</v>
      </c>
    </row>
    <row r="99" spans="2:6" ht="15" x14ac:dyDescent="0.25">
      <c r="B99" s="95">
        <f>Cargos!C23</f>
        <v>18</v>
      </c>
      <c r="C99" s="64" t="str">
        <f>Cargos!J23</f>
        <v>Libre Nombramiento y Remocion</v>
      </c>
      <c r="D99" s="60" t="s">
        <v>24</v>
      </c>
      <c r="E99" s="60" t="s">
        <v>25</v>
      </c>
      <c r="F99" s="60" t="s">
        <v>34</v>
      </c>
    </row>
    <row r="102" spans="2:6" ht="18.75" x14ac:dyDescent="0.25">
      <c r="B102" s="138" t="s">
        <v>3267</v>
      </c>
      <c r="C102" s="139"/>
      <c r="D102" s="139"/>
      <c r="E102" s="139"/>
      <c r="F102" s="140"/>
    </row>
    <row r="103" spans="2:6" ht="38.25" x14ac:dyDescent="0.25">
      <c r="B103" s="62" t="s">
        <v>195</v>
      </c>
      <c r="C103" s="62" t="s">
        <v>209</v>
      </c>
      <c r="D103" s="62" t="s">
        <v>3</v>
      </c>
      <c r="E103" s="63" t="s">
        <v>193</v>
      </c>
      <c r="F103" s="63" t="s">
        <v>194</v>
      </c>
    </row>
    <row r="104" spans="2:6" ht="15" x14ac:dyDescent="0.25">
      <c r="B104" s="95">
        <f>Cargos!C120</f>
        <v>103</v>
      </c>
      <c r="C104" s="64" t="str">
        <f>Cargos!J120</f>
        <v>Libre Nombramiento y Remocion</v>
      </c>
      <c r="D104" s="60" t="s">
        <v>7</v>
      </c>
      <c r="E104" s="60" t="s">
        <v>8</v>
      </c>
      <c r="F104" s="60" t="s">
        <v>12</v>
      </c>
    </row>
    <row r="107" spans="2:6" ht="18.75" x14ac:dyDescent="0.25">
      <c r="B107" s="138" t="s">
        <v>3268</v>
      </c>
      <c r="C107" s="139"/>
      <c r="D107" s="139"/>
      <c r="E107" s="139"/>
      <c r="F107" s="140"/>
    </row>
    <row r="108" spans="2:6" ht="38.25" x14ac:dyDescent="0.25">
      <c r="B108" s="62" t="s">
        <v>195</v>
      </c>
      <c r="C108" s="62" t="s">
        <v>209</v>
      </c>
      <c r="D108" s="62" t="s">
        <v>3</v>
      </c>
      <c r="E108" s="63" t="s">
        <v>193</v>
      </c>
      <c r="F108" s="63" t="s">
        <v>194</v>
      </c>
    </row>
    <row r="109" spans="2:6" ht="15" x14ac:dyDescent="0.25">
      <c r="B109" s="95">
        <f>Cargos!C112</f>
        <v>95</v>
      </c>
      <c r="C109" s="64" t="str">
        <f>Cargos!J112</f>
        <v>Libre Nombramiento y Remocion</v>
      </c>
      <c r="D109" s="60" t="s">
        <v>7</v>
      </c>
      <c r="E109" s="60" t="s">
        <v>8</v>
      </c>
      <c r="F109" s="60" t="s">
        <v>12</v>
      </c>
    </row>
    <row r="110" spans="2:6" ht="15" x14ac:dyDescent="0.25">
      <c r="B110" s="95">
        <f>Cargos!C88</f>
        <v>72</v>
      </c>
      <c r="C110" s="64" t="str">
        <f>Cargos!J88</f>
        <v>Carrera Administrativa</v>
      </c>
      <c r="D110" s="60" t="s">
        <v>7</v>
      </c>
      <c r="E110" s="60" t="s">
        <v>8</v>
      </c>
      <c r="F110" s="60" t="s">
        <v>11</v>
      </c>
    </row>
    <row r="111" spans="2:6" ht="15" x14ac:dyDescent="0.25">
      <c r="B111" s="95">
        <f>Cargos!C241</f>
        <v>206</v>
      </c>
      <c r="C111" s="64" t="str">
        <f>Cargos!J241</f>
        <v>Libre Nombramiento y Remocion</v>
      </c>
      <c r="D111" s="60" t="s">
        <v>13</v>
      </c>
      <c r="E111" s="60" t="s">
        <v>14</v>
      </c>
      <c r="F111" s="60" t="s">
        <v>15</v>
      </c>
    </row>
    <row r="112" spans="2:6" ht="15" x14ac:dyDescent="0.25">
      <c r="B112" s="95">
        <f>Cargos!C41</f>
        <v>35</v>
      </c>
      <c r="C112" s="64" t="str">
        <f>Cargos!J41</f>
        <v>Libre Nombramiento y Remocion</v>
      </c>
      <c r="D112" s="60" t="s">
        <v>13</v>
      </c>
      <c r="E112" s="60" t="s">
        <v>14</v>
      </c>
      <c r="F112" s="60" t="s">
        <v>45</v>
      </c>
    </row>
    <row r="113" spans="2:6" ht="15" x14ac:dyDescent="0.25">
      <c r="B113" s="95">
        <f>Cargos!C258</f>
        <v>219</v>
      </c>
      <c r="C113" s="64" t="str">
        <f>Cargos!J258</f>
        <v>Libre Nombramiento y Remocion</v>
      </c>
      <c r="D113" s="60" t="s">
        <v>13</v>
      </c>
      <c r="E113" s="60" t="s">
        <v>14</v>
      </c>
      <c r="F113" s="60" t="s">
        <v>46</v>
      </c>
    </row>
    <row r="114" spans="2:6" ht="15" x14ac:dyDescent="0.25">
      <c r="B114" s="95">
        <f>Cargos!C19</f>
        <v>14</v>
      </c>
      <c r="C114" s="64" t="str">
        <f>Cargos!J19</f>
        <v>Libre Nombramiento y Remocion</v>
      </c>
      <c r="D114" s="60" t="s">
        <v>19</v>
      </c>
      <c r="E114" s="60" t="s">
        <v>20</v>
      </c>
      <c r="F114" s="60" t="s">
        <v>39</v>
      </c>
    </row>
    <row r="115" spans="2:6" ht="15" x14ac:dyDescent="0.25">
      <c r="B115" s="95">
        <f>Cargos!C305</f>
        <v>256</v>
      </c>
      <c r="C115" s="64" t="str">
        <f>Cargos!J305</f>
        <v>Carrera Administrativa</v>
      </c>
      <c r="D115" s="60" t="s">
        <v>19</v>
      </c>
      <c r="E115" s="60" t="s">
        <v>20</v>
      </c>
      <c r="F115" s="60" t="s">
        <v>15</v>
      </c>
    </row>
    <row r="118" spans="2:6" ht="18.75" x14ac:dyDescent="0.25">
      <c r="B118" s="138" t="s">
        <v>3269</v>
      </c>
      <c r="C118" s="139"/>
      <c r="D118" s="139"/>
      <c r="E118" s="139"/>
      <c r="F118" s="140"/>
    </row>
    <row r="119" spans="2:6" ht="38.25" x14ac:dyDescent="0.25">
      <c r="B119" s="62" t="s">
        <v>195</v>
      </c>
      <c r="C119" s="62" t="s">
        <v>209</v>
      </c>
      <c r="D119" s="62" t="s">
        <v>3</v>
      </c>
      <c r="E119" s="63" t="s">
        <v>193</v>
      </c>
      <c r="F119" s="63" t="s">
        <v>194</v>
      </c>
    </row>
    <row r="120" spans="2:6" ht="15" x14ac:dyDescent="0.25">
      <c r="B120" s="95">
        <f>Cargos!C28</f>
        <v>21</v>
      </c>
      <c r="C120" s="64" t="str">
        <f>Cargos!J28</f>
        <v>Libre Nombramiento y Remocion</v>
      </c>
      <c r="D120" s="60" t="s">
        <v>7</v>
      </c>
      <c r="E120" s="60" t="s">
        <v>8</v>
      </c>
      <c r="F120" s="60" t="s">
        <v>10</v>
      </c>
    </row>
    <row r="121" spans="2:6" ht="15" x14ac:dyDescent="0.25">
      <c r="B121" s="95">
        <f>Cargos!C118</f>
        <v>101</v>
      </c>
      <c r="C121" s="64" t="str">
        <f>Cargos!J118</f>
        <v>Libre Nombramiento y Remocion</v>
      </c>
      <c r="D121" s="60" t="s">
        <v>7</v>
      </c>
      <c r="E121" s="60" t="s">
        <v>8</v>
      </c>
      <c r="F121" s="60" t="s">
        <v>12</v>
      </c>
    </row>
    <row r="122" spans="2:6" ht="15" x14ac:dyDescent="0.25">
      <c r="B122" s="95">
        <f>Cargos!C156</f>
        <v>135</v>
      </c>
      <c r="C122" s="64" t="str">
        <f>Cargos!J156</f>
        <v>Carrera Administrativa</v>
      </c>
      <c r="D122" s="60" t="s">
        <v>28</v>
      </c>
      <c r="E122" s="60" t="s">
        <v>29</v>
      </c>
      <c r="F122" s="60" t="s">
        <v>33</v>
      </c>
    </row>
    <row r="123" spans="2:6" ht="15" x14ac:dyDescent="0.25">
      <c r="B123" s="95">
        <f>Cargos!C235</f>
        <v>201</v>
      </c>
      <c r="C123" s="64" t="str">
        <f>Cargos!J235</f>
        <v>Carrera Administrativa</v>
      </c>
      <c r="D123" s="60" t="s">
        <v>13</v>
      </c>
      <c r="E123" s="60" t="s">
        <v>14</v>
      </c>
      <c r="F123" s="60" t="s">
        <v>33</v>
      </c>
    </row>
    <row r="124" spans="2:6" ht="15" x14ac:dyDescent="0.25">
      <c r="B124" s="95">
        <f>Cargos!C292</f>
        <v>244</v>
      </c>
      <c r="C124" s="64" t="str">
        <f>Cargos!J292</f>
        <v>Carrera Administrativa</v>
      </c>
      <c r="D124" s="60" t="s">
        <v>19</v>
      </c>
      <c r="E124" s="60" t="s">
        <v>20</v>
      </c>
      <c r="F124" s="60" t="s">
        <v>39</v>
      </c>
    </row>
    <row r="127" spans="2:6" ht="18.75" x14ac:dyDescent="0.25">
      <c r="B127" s="138" t="s">
        <v>3270</v>
      </c>
      <c r="C127" s="139"/>
      <c r="D127" s="139"/>
      <c r="E127" s="139"/>
      <c r="F127" s="140"/>
    </row>
    <row r="128" spans="2:6" ht="38.25" x14ac:dyDescent="0.25">
      <c r="B128" s="62" t="s">
        <v>195</v>
      </c>
      <c r="C128" s="62" t="s">
        <v>209</v>
      </c>
      <c r="D128" s="62" t="s">
        <v>3</v>
      </c>
      <c r="E128" s="63" t="s">
        <v>193</v>
      </c>
      <c r="F128" s="63" t="s">
        <v>194</v>
      </c>
    </row>
    <row r="129" spans="2:6" ht="15" x14ac:dyDescent="0.25">
      <c r="B129" s="95">
        <f>Cargos!C71</f>
        <v>58</v>
      </c>
      <c r="C129" s="64" t="str">
        <f>Cargos!J71</f>
        <v>Carrera Administrativa</v>
      </c>
      <c r="D129" s="60" t="s">
        <v>7</v>
      </c>
      <c r="E129" s="60" t="s">
        <v>8</v>
      </c>
      <c r="F129" s="60" t="s">
        <v>27</v>
      </c>
    </row>
    <row r="130" spans="2:6" ht="15" x14ac:dyDescent="0.25">
      <c r="B130" s="95">
        <f>Cargos!C73</f>
        <v>59</v>
      </c>
      <c r="C130" s="64" t="str">
        <f>Cargos!J73</f>
        <v>Libre Nombramiento y Remocion</v>
      </c>
      <c r="D130" s="60" t="s">
        <v>7</v>
      </c>
      <c r="E130" s="60" t="s">
        <v>8</v>
      </c>
      <c r="F130" s="60" t="s">
        <v>47</v>
      </c>
    </row>
    <row r="131" spans="2:6" ht="15" x14ac:dyDescent="0.25">
      <c r="B131" s="95">
        <f>Cargos!C76</f>
        <v>61</v>
      </c>
      <c r="C131" s="64" t="str">
        <f>Cargos!J76</f>
        <v>Carrera Administrativa</v>
      </c>
      <c r="D131" s="60" t="s">
        <v>7</v>
      </c>
      <c r="E131" s="60" t="s">
        <v>8</v>
      </c>
      <c r="F131" s="60" t="s">
        <v>35</v>
      </c>
    </row>
    <row r="132" spans="2:6" ht="15" x14ac:dyDescent="0.25">
      <c r="B132" s="95">
        <f>Cargos!C134</f>
        <v>115</v>
      </c>
      <c r="C132" s="64" t="str">
        <f>Cargos!J134</f>
        <v>Carrera Administrativa</v>
      </c>
      <c r="D132" s="60" t="s">
        <v>28</v>
      </c>
      <c r="E132" s="60" t="s">
        <v>29</v>
      </c>
      <c r="F132" s="60" t="s">
        <v>34</v>
      </c>
    </row>
    <row r="133" spans="2:6" ht="15" x14ac:dyDescent="0.25">
      <c r="B133" s="95">
        <f>Cargos!C148</f>
        <v>128</v>
      </c>
      <c r="C133" s="64" t="str">
        <f>Cargos!J148</f>
        <v>Carrera Administrativa</v>
      </c>
      <c r="D133" s="60" t="s">
        <v>28</v>
      </c>
      <c r="E133" s="60" t="s">
        <v>29</v>
      </c>
      <c r="F133" s="60" t="s">
        <v>39</v>
      </c>
    </row>
    <row r="134" spans="2:6" ht="15" x14ac:dyDescent="0.25">
      <c r="B134" s="95">
        <f>Cargos!C158</f>
        <v>137</v>
      </c>
      <c r="C134" s="64" t="str">
        <f>Cargos!J158</f>
        <v>Carrera Administrativa</v>
      </c>
      <c r="D134" s="60" t="s">
        <v>28</v>
      </c>
      <c r="E134" s="60" t="s">
        <v>29</v>
      </c>
      <c r="F134" s="60" t="s">
        <v>33</v>
      </c>
    </row>
    <row r="135" spans="2:6" ht="15" x14ac:dyDescent="0.25">
      <c r="B135" s="95">
        <f>Cargos!C208</f>
        <v>181</v>
      </c>
      <c r="C135" s="64" t="str">
        <f>Cargos!J208</f>
        <v>Carrera Administrativa</v>
      </c>
      <c r="D135" s="60" t="s">
        <v>30</v>
      </c>
      <c r="E135" s="60" t="s">
        <v>31</v>
      </c>
      <c r="F135" s="60" t="s">
        <v>35</v>
      </c>
    </row>
    <row r="136" spans="2:6" ht="15" x14ac:dyDescent="0.25">
      <c r="B136" s="95">
        <f>Cargos!C207</f>
        <v>180</v>
      </c>
      <c r="C136" s="64" t="str">
        <f>Cargos!J207</f>
        <v>Carrera Administrativa</v>
      </c>
      <c r="D136" s="60" t="s">
        <v>30</v>
      </c>
      <c r="E136" s="60" t="s">
        <v>31</v>
      </c>
      <c r="F136" s="60" t="s">
        <v>35</v>
      </c>
    </row>
    <row r="137" spans="2:6" ht="15" x14ac:dyDescent="0.25">
      <c r="B137" s="95">
        <f>Cargos!C230</f>
        <v>196</v>
      </c>
      <c r="C137" s="64" t="str">
        <f>Cargos!J230</f>
        <v>Carrera Administrativa</v>
      </c>
      <c r="D137" s="60" t="s">
        <v>13</v>
      </c>
      <c r="E137" s="60" t="s">
        <v>14</v>
      </c>
      <c r="F137" s="60" t="s">
        <v>33</v>
      </c>
    </row>
    <row r="138" spans="2:6" ht="15" x14ac:dyDescent="0.25">
      <c r="B138" s="95">
        <f>Cargos!C232</f>
        <v>198</v>
      </c>
      <c r="C138" s="64" t="str">
        <f>Cargos!J232</f>
        <v>Carrera Administrativa</v>
      </c>
      <c r="D138" s="60" t="s">
        <v>13</v>
      </c>
      <c r="E138" s="61" t="s">
        <v>14</v>
      </c>
      <c r="F138" s="61" t="s">
        <v>33</v>
      </c>
    </row>
    <row r="139" spans="2:6" ht="15" x14ac:dyDescent="0.25">
      <c r="B139" s="95">
        <f>Cargos!C233</f>
        <v>199</v>
      </c>
      <c r="C139" s="64" t="str">
        <f>Cargos!J233</f>
        <v>Carrera Administrativa</v>
      </c>
      <c r="D139" s="60" t="s">
        <v>13</v>
      </c>
      <c r="E139" s="61" t="s">
        <v>14</v>
      </c>
      <c r="F139" s="61" t="s">
        <v>33</v>
      </c>
    </row>
    <row r="140" spans="2:6" ht="15" x14ac:dyDescent="0.25">
      <c r="B140" s="95">
        <f>Cargos!C264</f>
        <v>223</v>
      </c>
      <c r="C140" s="64" t="str">
        <f>Cargos!J264</f>
        <v>Carrera Administrativa</v>
      </c>
      <c r="D140" s="60" t="s">
        <v>48</v>
      </c>
      <c r="E140" s="60" t="s">
        <v>49</v>
      </c>
      <c r="F140" s="60" t="s">
        <v>15</v>
      </c>
    </row>
    <row r="141" spans="2:6" ht="15" x14ac:dyDescent="0.25">
      <c r="B141" s="95">
        <f>Cargos!C330</f>
        <v>279</v>
      </c>
      <c r="C141" s="64" t="str">
        <f>Cargos!J330</f>
        <v>Carrera Administrativa</v>
      </c>
      <c r="D141" s="60" t="s">
        <v>22</v>
      </c>
      <c r="E141" s="60" t="s">
        <v>23</v>
      </c>
      <c r="F141" s="60" t="s">
        <v>33</v>
      </c>
    </row>
    <row r="142" spans="2:6" ht="15" x14ac:dyDescent="0.25">
      <c r="B142" s="95">
        <f>Cargos!C346</f>
        <v>293</v>
      </c>
      <c r="C142" s="64" t="str">
        <f>Cargos!J346</f>
        <v>Carrera Administrativa</v>
      </c>
      <c r="D142" s="60" t="s">
        <v>22</v>
      </c>
      <c r="E142" s="60" t="s">
        <v>23</v>
      </c>
      <c r="F142" s="60" t="s">
        <v>9</v>
      </c>
    </row>
    <row r="143" spans="2:6" ht="15" x14ac:dyDescent="0.25">
      <c r="B143" s="95">
        <f>Cargos!C283</f>
        <v>236</v>
      </c>
      <c r="C143" s="64" t="str">
        <f>Cargos!J283</f>
        <v>Carrera Administrativa</v>
      </c>
      <c r="D143" s="60" t="s">
        <v>19</v>
      </c>
      <c r="E143" s="60" t="s">
        <v>20</v>
      </c>
      <c r="F143" s="60" t="s">
        <v>21</v>
      </c>
    </row>
    <row r="144" spans="2:6" ht="15" x14ac:dyDescent="0.25">
      <c r="B144" s="95">
        <f>Cargos!C303</f>
        <v>254</v>
      </c>
      <c r="C144" s="64" t="str">
        <f>Cargos!J303</f>
        <v>Carrera Administrativa</v>
      </c>
      <c r="D144" s="60" t="s">
        <v>19</v>
      </c>
      <c r="E144" s="60" t="s">
        <v>20</v>
      </c>
      <c r="F144" s="60" t="s">
        <v>15</v>
      </c>
    </row>
    <row r="145" spans="2:6" ht="15" x14ac:dyDescent="0.25">
      <c r="B145" s="95">
        <f>Cargos!C319</f>
        <v>270</v>
      </c>
      <c r="C145" s="64" t="str">
        <f>Cargos!J319</f>
        <v>Carrera Administrativa</v>
      </c>
      <c r="D145" s="60" t="s">
        <v>19</v>
      </c>
      <c r="E145" s="60" t="s">
        <v>20</v>
      </c>
      <c r="F145" s="60" t="s">
        <v>15</v>
      </c>
    </row>
    <row r="148" spans="2:6" ht="18.75" x14ac:dyDescent="0.25">
      <c r="B148" s="138" t="s">
        <v>3258</v>
      </c>
      <c r="C148" s="139"/>
      <c r="D148" s="139"/>
      <c r="E148" s="139"/>
      <c r="F148" s="140"/>
    </row>
    <row r="149" spans="2:6" ht="38.25" x14ac:dyDescent="0.25">
      <c r="B149" s="62" t="s">
        <v>195</v>
      </c>
      <c r="C149" s="62" t="s">
        <v>209</v>
      </c>
      <c r="D149" s="62" t="s">
        <v>3</v>
      </c>
      <c r="E149" s="63" t="s">
        <v>193</v>
      </c>
      <c r="F149" s="63" t="s">
        <v>194</v>
      </c>
    </row>
    <row r="150" spans="2:6" ht="15" x14ac:dyDescent="0.25">
      <c r="B150" s="95">
        <f>Cargos!C68</f>
        <v>55</v>
      </c>
      <c r="C150" s="64" t="str">
        <f>Cargos!J68</f>
        <v>Libre Nombramiento y Remocion</v>
      </c>
      <c r="D150" s="60" t="s">
        <v>7</v>
      </c>
      <c r="E150" s="60" t="s">
        <v>8</v>
      </c>
      <c r="F150" s="60" t="s">
        <v>10</v>
      </c>
    </row>
    <row r="151" spans="2:6" ht="15" x14ac:dyDescent="0.25">
      <c r="B151" s="95">
        <f>Cargos!C115</f>
        <v>98</v>
      </c>
      <c r="C151" s="64" t="str">
        <f>Cargos!J115</f>
        <v>Carrera Administrativa</v>
      </c>
      <c r="D151" s="60" t="s">
        <v>7</v>
      </c>
      <c r="E151" s="60" t="s">
        <v>8</v>
      </c>
      <c r="F151" s="60" t="s">
        <v>12</v>
      </c>
    </row>
    <row r="152" spans="2:6" ht="15" x14ac:dyDescent="0.25">
      <c r="B152" s="95">
        <f>Cargos!C178</f>
        <v>155</v>
      </c>
      <c r="C152" s="64" t="str">
        <f>Cargos!J178</f>
        <v>Carrera Administrativa</v>
      </c>
      <c r="D152" s="60" t="s">
        <v>28</v>
      </c>
      <c r="E152" s="60" t="s">
        <v>29</v>
      </c>
      <c r="F152" s="60" t="s">
        <v>9</v>
      </c>
    </row>
    <row r="153" spans="2:6" ht="15" x14ac:dyDescent="0.25">
      <c r="B153" s="95">
        <f>Cargos!C39</f>
        <v>33</v>
      </c>
      <c r="C153" s="64" t="str">
        <f>Cargos!J39</f>
        <v>Libre Nombramiento y Remocion</v>
      </c>
      <c r="D153" s="60" t="s">
        <v>28</v>
      </c>
      <c r="E153" s="60" t="s">
        <v>29</v>
      </c>
      <c r="F153" s="60" t="s">
        <v>27</v>
      </c>
    </row>
    <row r="154" spans="2:6" ht="15" x14ac:dyDescent="0.25">
      <c r="B154" s="95">
        <f>Cargos!C209</f>
        <v>182</v>
      </c>
      <c r="C154" s="64" t="str">
        <f>Cargos!J209</f>
        <v>Libre Nombramiento y Remocion</v>
      </c>
      <c r="D154" s="60" t="s">
        <v>30</v>
      </c>
      <c r="E154" s="60" t="s">
        <v>31</v>
      </c>
      <c r="F154" s="60" t="s">
        <v>35</v>
      </c>
    </row>
    <row r="155" spans="2:6" ht="15" x14ac:dyDescent="0.25">
      <c r="B155" s="95">
        <f>Cargos!C215</f>
        <v>187</v>
      </c>
      <c r="C155" s="64" t="str">
        <f>Cargos!J215</f>
        <v>Carrera Administrativa</v>
      </c>
      <c r="D155" s="60" t="s">
        <v>30</v>
      </c>
      <c r="E155" s="60" t="s">
        <v>31</v>
      </c>
      <c r="F155" s="60" t="s">
        <v>32</v>
      </c>
    </row>
    <row r="156" spans="2:6" ht="15" x14ac:dyDescent="0.25">
      <c r="B156" s="95">
        <f>Cargos!C249</f>
        <v>213</v>
      </c>
      <c r="C156" s="64" t="str">
        <f>Cargos!J249</f>
        <v>Carrera Administrativa</v>
      </c>
      <c r="D156" s="60" t="s">
        <v>13</v>
      </c>
      <c r="E156" s="60" t="s">
        <v>14</v>
      </c>
      <c r="F156" s="60" t="s">
        <v>45</v>
      </c>
    </row>
    <row r="157" spans="2:6" ht="15" x14ac:dyDescent="0.25">
      <c r="B157" s="95">
        <f>Cargos!C282</f>
        <v>235</v>
      </c>
      <c r="C157" s="64" t="str">
        <f>Cargos!J282</f>
        <v>Carrera Administrativa</v>
      </c>
      <c r="D157" s="60" t="s">
        <v>19</v>
      </c>
      <c r="E157" s="60" t="s">
        <v>20</v>
      </c>
      <c r="F157" s="60" t="s">
        <v>21</v>
      </c>
    </row>
    <row r="158" spans="2:6" ht="15" x14ac:dyDescent="0.25">
      <c r="B158" s="95">
        <f>Cargos!C290</f>
        <v>242</v>
      </c>
      <c r="C158" s="64" t="str">
        <f>Cargos!J290</f>
        <v>Carrera Administrativa</v>
      </c>
      <c r="D158" s="60" t="s">
        <v>19</v>
      </c>
      <c r="E158" s="60" t="s">
        <v>20</v>
      </c>
      <c r="F158" s="60" t="s">
        <v>39</v>
      </c>
    </row>
    <row r="159" spans="2:6" ht="15" x14ac:dyDescent="0.25">
      <c r="B159" s="95">
        <f>Cargos!C313</f>
        <v>264</v>
      </c>
      <c r="C159" s="64" t="str">
        <f>Cargos!J313</f>
        <v>Carrera Administrativa</v>
      </c>
      <c r="D159" s="60" t="s">
        <v>19</v>
      </c>
      <c r="E159" s="60" t="s">
        <v>20</v>
      </c>
      <c r="F159" s="60" t="s">
        <v>15</v>
      </c>
    </row>
    <row r="162" spans="1:6" ht="18.75" x14ac:dyDescent="0.25">
      <c r="B162" s="138" t="s">
        <v>3271</v>
      </c>
      <c r="C162" s="139"/>
      <c r="D162" s="139"/>
      <c r="E162" s="139"/>
      <c r="F162" s="140"/>
    </row>
    <row r="163" spans="1:6" ht="38.25" x14ac:dyDescent="0.25">
      <c r="B163" s="62" t="s">
        <v>195</v>
      </c>
      <c r="C163" s="62" t="s">
        <v>209</v>
      </c>
      <c r="D163" s="62" t="s">
        <v>3</v>
      </c>
      <c r="E163" s="63" t="s">
        <v>193</v>
      </c>
      <c r="F163" s="63" t="s">
        <v>194</v>
      </c>
    </row>
    <row r="164" spans="1:6" ht="15" x14ac:dyDescent="0.25">
      <c r="B164" s="95">
        <f>Cargos!C67</f>
        <v>54</v>
      </c>
      <c r="C164" s="64" t="str">
        <f>Cargos!J67</f>
        <v>Libre Nombramiento y Remocion</v>
      </c>
      <c r="D164" s="60" t="s">
        <v>7</v>
      </c>
      <c r="E164" s="60" t="s">
        <v>8</v>
      </c>
      <c r="F164" s="60" t="s">
        <v>10</v>
      </c>
    </row>
    <row r="165" spans="1:6" ht="15" x14ac:dyDescent="0.25">
      <c r="B165" s="95">
        <f>Cargos!C131</f>
        <v>112</v>
      </c>
      <c r="C165" s="64" t="str">
        <f>Cargos!J131</f>
        <v>Carrera Administrativa</v>
      </c>
      <c r="D165" s="60" t="s">
        <v>28</v>
      </c>
      <c r="E165" s="60" t="s">
        <v>29</v>
      </c>
      <c r="F165" s="60" t="s">
        <v>34</v>
      </c>
    </row>
    <row r="166" spans="1:6" ht="15" x14ac:dyDescent="0.25">
      <c r="B166" s="95">
        <f>Cargos!C165</f>
        <v>143</v>
      </c>
      <c r="C166" s="64" t="str">
        <f>Cargos!J165</f>
        <v>Carrera Administrativa</v>
      </c>
      <c r="D166" s="60" t="s">
        <v>28</v>
      </c>
      <c r="E166" s="60" t="s">
        <v>29</v>
      </c>
      <c r="F166" s="60" t="s">
        <v>15</v>
      </c>
    </row>
    <row r="167" spans="1:6" ht="15" x14ac:dyDescent="0.25">
      <c r="B167" s="95">
        <f>Cargos!C210</f>
        <v>183</v>
      </c>
      <c r="C167" s="64" t="str">
        <f>Cargos!J210</f>
        <v>Libre Nombramiento y Remocion</v>
      </c>
      <c r="D167" s="60" t="s">
        <v>30</v>
      </c>
      <c r="E167" s="60" t="s">
        <v>31</v>
      </c>
      <c r="F167" s="60" t="s">
        <v>35</v>
      </c>
    </row>
    <row r="168" spans="1:6" ht="15" x14ac:dyDescent="0.25">
      <c r="B168" s="95">
        <f>Cargos!C248</f>
        <v>212</v>
      </c>
      <c r="C168" s="64" t="str">
        <f>Cargos!J248</f>
        <v>Carrera Administrativa</v>
      </c>
      <c r="D168" s="60" t="s">
        <v>13</v>
      </c>
      <c r="E168" s="60" t="s">
        <v>14</v>
      </c>
      <c r="F168" s="60" t="s">
        <v>45</v>
      </c>
    </row>
    <row r="169" spans="1:6" ht="15" x14ac:dyDescent="0.25">
      <c r="B169" s="95">
        <f>Cargos!C293</f>
        <v>245</v>
      </c>
      <c r="C169" s="64" t="str">
        <f>Cargos!J293</f>
        <v>Carrera Administrativa</v>
      </c>
      <c r="D169" s="60" t="s">
        <v>19</v>
      </c>
      <c r="E169" s="60" t="s">
        <v>20</v>
      </c>
      <c r="F169" s="60" t="s">
        <v>39</v>
      </c>
    </row>
    <row r="170" spans="1:6" ht="15" x14ac:dyDescent="0.25">
      <c r="B170" s="95">
        <f>Cargos!C336</f>
        <v>284</v>
      </c>
      <c r="C170" s="64" t="str">
        <f>Cargos!J336</f>
        <v>Carrera Administrativa</v>
      </c>
      <c r="D170" s="60" t="s">
        <v>22</v>
      </c>
      <c r="E170" s="60" t="s">
        <v>23</v>
      </c>
      <c r="F170" s="60" t="s">
        <v>15</v>
      </c>
    </row>
    <row r="171" spans="1:6" ht="15" x14ac:dyDescent="0.25">
      <c r="B171" s="95">
        <f>Cargos!C22</f>
        <v>17</v>
      </c>
      <c r="C171" s="64" t="str">
        <f>Cargos!J22</f>
        <v>Libre Nombramiento y Remocion</v>
      </c>
      <c r="D171" s="60" t="s">
        <v>24</v>
      </c>
      <c r="E171" s="60" t="s">
        <v>25</v>
      </c>
      <c r="F171" s="60" t="s">
        <v>34</v>
      </c>
    </row>
    <row r="172" spans="1:6" ht="15" x14ac:dyDescent="0.25">
      <c r="B172" s="95">
        <f>Cargos!C46</f>
        <v>40</v>
      </c>
      <c r="C172" s="64" t="str">
        <f>Cargos!J46</f>
        <v>Libre Nombramiento y Remocion</v>
      </c>
      <c r="D172" s="60" t="s">
        <v>24</v>
      </c>
      <c r="E172" s="60" t="s">
        <v>25</v>
      </c>
      <c r="F172" s="60" t="s">
        <v>33</v>
      </c>
    </row>
    <row r="173" spans="1:6" ht="15" x14ac:dyDescent="0.25">
      <c r="A173" s="64"/>
      <c r="B173" s="95">
        <f>Cargos!C362</f>
        <v>306</v>
      </c>
      <c r="C173" s="64" t="str">
        <f>Cargos!J362</f>
        <v>Carrera Administrativa</v>
      </c>
      <c r="D173" s="60" t="s">
        <v>24</v>
      </c>
      <c r="E173" s="60" t="s">
        <v>25</v>
      </c>
      <c r="F173" s="60" t="s">
        <v>33</v>
      </c>
    </row>
    <row r="174" spans="1:6" ht="15" x14ac:dyDescent="0.25">
      <c r="B174" s="95">
        <f>Cargos!C364</f>
        <v>307</v>
      </c>
      <c r="C174" s="64" t="str">
        <f>Cargos!J364</f>
        <v>Carrera Administrativa</v>
      </c>
      <c r="D174" s="60" t="s">
        <v>24</v>
      </c>
      <c r="E174" s="60" t="s">
        <v>25</v>
      </c>
      <c r="F174" s="60" t="s">
        <v>9</v>
      </c>
    </row>
    <row r="175" spans="1:6" ht="15" x14ac:dyDescent="0.25">
      <c r="B175" s="95">
        <f>Cargos!C365</f>
        <v>308</v>
      </c>
      <c r="C175" s="64" t="str">
        <f>Cargos!J365</f>
        <v>Carrera Administrativa</v>
      </c>
      <c r="D175" s="60" t="s">
        <v>24</v>
      </c>
      <c r="E175" s="60" t="s">
        <v>25</v>
      </c>
      <c r="F175" s="60" t="s">
        <v>9</v>
      </c>
    </row>
    <row r="176" spans="1:6" ht="15" x14ac:dyDescent="0.25">
      <c r="B176" s="95">
        <f>Cargos!C366</f>
        <v>309</v>
      </c>
      <c r="C176" s="64" t="str">
        <f>Cargos!J366</f>
        <v>Carrera Administrativa</v>
      </c>
      <c r="D176" s="60" t="s">
        <v>24</v>
      </c>
      <c r="E176" s="60" t="s">
        <v>25</v>
      </c>
      <c r="F176" s="60" t="s">
        <v>9</v>
      </c>
    </row>
    <row r="177" spans="2:6" ht="15" x14ac:dyDescent="0.25">
      <c r="B177" s="95">
        <f>Cargos!C367</f>
        <v>310</v>
      </c>
      <c r="C177" s="59" t="str">
        <f>Cargos!J367</f>
        <v>Carrera Administrativa</v>
      </c>
      <c r="D177" s="60" t="s">
        <v>24</v>
      </c>
      <c r="E177" s="60" t="s">
        <v>25</v>
      </c>
      <c r="F177" s="60" t="s">
        <v>9</v>
      </c>
    </row>
    <row r="178" spans="2:6" ht="15" x14ac:dyDescent="0.25">
      <c r="B178" s="95">
        <f>Cargos!C368</f>
        <v>311</v>
      </c>
      <c r="C178" s="64" t="str">
        <f>Cargos!J368</f>
        <v>Carrera Administrativa</v>
      </c>
      <c r="D178" s="60" t="s">
        <v>24</v>
      </c>
      <c r="E178" s="60" t="s">
        <v>25</v>
      </c>
      <c r="F178" s="60" t="s">
        <v>9</v>
      </c>
    </row>
    <row r="179" spans="2:6" ht="15" x14ac:dyDescent="0.25">
      <c r="B179" s="95">
        <f>Cargos!C369</f>
        <v>312</v>
      </c>
      <c r="C179" s="64" t="str">
        <f>Cargos!J369</f>
        <v>Carrera Administrativa</v>
      </c>
      <c r="D179" s="60" t="s">
        <v>24</v>
      </c>
      <c r="E179" s="60" t="s">
        <v>25</v>
      </c>
      <c r="F179" s="60" t="s">
        <v>9</v>
      </c>
    </row>
    <row r="180" spans="2:6" ht="15" x14ac:dyDescent="0.25">
      <c r="B180" s="95">
        <f>Cargos!C371</f>
        <v>313</v>
      </c>
      <c r="C180" s="64" t="str">
        <f>Cargos!J371</f>
        <v>Carrera Administrativa</v>
      </c>
      <c r="D180" s="60" t="s">
        <v>24</v>
      </c>
      <c r="E180" s="60" t="s">
        <v>25</v>
      </c>
      <c r="F180" s="60" t="s">
        <v>10</v>
      </c>
    </row>
    <row r="181" spans="2:6" ht="15" x14ac:dyDescent="0.25">
      <c r="B181" s="95">
        <f>Cargos!C372</f>
        <v>314</v>
      </c>
      <c r="C181" s="64" t="str">
        <f>Cargos!J372</f>
        <v>Carrera Administrativa</v>
      </c>
      <c r="D181" s="60" t="s">
        <v>24</v>
      </c>
      <c r="E181" s="60" t="s">
        <v>25</v>
      </c>
      <c r="F181" s="60" t="s">
        <v>10</v>
      </c>
    </row>
    <row r="182" spans="2:6" ht="15" x14ac:dyDescent="0.25">
      <c r="B182" s="95">
        <f>Cargos!C373</f>
        <v>315</v>
      </c>
      <c r="C182" s="59" t="str">
        <f>Cargos!J373</f>
        <v>Carrera Administrativa</v>
      </c>
      <c r="D182" s="60" t="s">
        <v>24</v>
      </c>
      <c r="E182" s="60" t="s">
        <v>25</v>
      </c>
      <c r="F182" s="60" t="s">
        <v>10</v>
      </c>
    </row>
    <row r="183" spans="2:6" ht="15" x14ac:dyDescent="0.25">
      <c r="B183" s="95">
        <f>Cargos!C374</f>
        <v>316</v>
      </c>
      <c r="C183" s="64" t="str">
        <f>Cargos!J374</f>
        <v>Carrera Administrativa</v>
      </c>
      <c r="D183" s="60" t="s">
        <v>24</v>
      </c>
      <c r="E183" s="60" t="s">
        <v>25</v>
      </c>
      <c r="F183" s="60" t="s">
        <v>10</v>
      </c>
    </row>
    <row r="184" spans="2:6" ht="15" x14ac:dyDescent="0.25">
      <c r="B184" s="95">
        <f>Cargos!C358</f>
        <v>303</v>
      </c>
      <c r="C184" s="64" t="str">
        <f>Cargos!J358</f>
        <v>Carrera Administrativa</v>
      </c>
      <c r="D184" s="60" t="s">
        <v>50</v>
      </c>
      <c r="E184" s="60" t="s">
        <v>51</v>
      </c>
      <c r="F184" s="60" t="s">
        <v>10</v>
      </c>
    </row>
    <row r="185" spans="2:6" ht="15" x14ac:dyDescent="0.25">
      <c r="B185" s="95">
        <f>Cargos!C359</f>
        <v>304</v>
      </c>
      <c r="C185" s="64" t="str">
        <f>Cargos!J359</f>
        <v>Carrera Administrativa</v>
      </c>
      <c r="D185" s="60" t="s">
        <v>50</v>
      </c>
      <c r="E185" s="60" t="s">
        <v>51</v>
      </c>
      <c r="F185" s="60" t="s">
        <v>10</v>
      </c>
    </row>
    <row r="186" spans="2:6" ht="15" x14ac:dyDescent="0.25">
      <c r="B186" s="95">
        <f>Cargos!C360</f>
        <v>305</v>
      </c>
      <c r="C186" s="64" t="str">
        <f>Cargos!J360</f>
        <v>Carrera Administrativa</v>
      </c>
      <c r="D186" s="60" t="s">
        <v>50</v>
      </c>
      <c r="E186" s="60" t="s">
        <v>51</v>
      </c>
      <c r="F186" s="60" t="s">
        <v>10</v>
      </c>
    </row>
    <row r="189" spans="2:6" ht="18.75" x14ac:dyDescent="0.25">
      <c r="B189" s="138" t="s">
        <v>3272</v>
      </c>
      <c r="C189" s="139"/>
      <c r="D189" s="139"/>
      <c r="E189" s="139"/>
      <c r="F189" s="140"/>
    </row>
    <row r="190" spans="2:6" ht="38.25" x14ac:dyDescent="0.25">
      <c r="B190" s="62" t="s">
        <v>195</v>
      </c>
      <c r="C190" s="62" t="s">
        <v>209</v>
      </c>
      <c r="D190" s="62" t="s">
        <v>3</v>
      </c>
      <c r="E190" s="63" t="s">
        <v>193</v>
      </c>
      <c r="F190" s="63" t="s">
        <v>194</v>
      </c>
    </row>
    <row r="191" spans="2:6" ht="15" x14ac:dyDescent="0.25">
      <c r="B191" s="95">
        <f>Cargos!C130</f>
        <v>111</v>
      </c>
      <c r="C191" s="64" t="str">
        <f>Cargos!J130</f>
        <v>Carrera Administrativa</v>
      </c>
      <c r="D191" s="60" t="s">
        <v>28</v>
      </c>
      <c r="E191" s="60" t="s">
        <v>29</v>
      </c>
      <c r="F191" s="60" t="s">
        <v>34</v>
      </c>
    </row>
    <row r="192" spans="2:6" ht="15" x14ac:dyDescent="0.25">
      <c r="B192" s="95">
        <f>Cargos!C206</f>
        <v>179</v>
      </c>
      <c r="C192" s="64" t="str">
        <f>Cargos!J206</f>
        <v>Carrera Administrativa</v>
      </c>
      <c r="D192" s="60" t="s">
        <v>30</v>
      </c>
      <c r="E192" s="60" t="s">
        <v>31</v>
      </c>
      <c r="F192" s="60" t="s">
        <v>35</v>
      </c>
    </row>
    <row r="193" spans="2:6" ht="15" x14ac:dyDescent="0.25">
      <c r="B193" s="95">
        <f>Cargos!C20</f>
        <v>15</v>
      </c>
      <c r="C193" s="64" t="str">
        <f>Cargos!J20</f>
        <v>Libre Nombramiento y Remocion</v>
      </c>
      <c r="D193" s="60" t="s">
        <v>22</v>
      </c>
      <c r="E193" s="61" t="s">
        <v>23</v>
      </c>
      <c r="F193" s="61" t="s">
        <v>21</v>
      </c>
    </row>
    <row r="194" spans="2:6" ht="15" x14ac:dyDescent="0.25">
      <c r="B194" s="95">
        <f>Cargos!C324</f>
        <v>274</v>
      </c>
      <c r="C194" s="64" t="str">
        <f>Cargos!J324</f>
        <v>Carrera Administrativa</v>
      </c>
      <c r="D194" s="60" t="s">
        <v>22</v>
      </c>
      <c r="E194" s="60" t="s">
        <v>23</v>
      </c>
      <c r="F194" s="60" t="s">
        <v>39</v>
      </c>
    </row>
    <row r="195" spans="2:6" ht="15" x14ac:dyDescent="0.25">
      <c r="B195" s="95">
        <f>Cargos!C343</f>
        <v>291</v>
      </c>
      <c r="C195" s="64" t="str">
        <f>Cargos!J343</f>
        <v>Carrera Administrativa</v>
      </c>
      <c r="D195" s="60" t="s">
        <v>22</v>
      </c>
      <c r="E195" s="60" t="s">
        <v>23</v>
      </c>
      <c r="F195" s="60" t="s">
        <v>15</v>
      </c>
    </row>
    <row r="196" spans="2:6" ht="15" x14ac:dyDescent="0.25">
      <c r="B196" s="95">
        <f>Cargos!C350</f>
        <v>297</v>
      </c>
      <c r="C196" s="64" t="str">
        <f>Cargos!J350</f>
        <v>Carrera Administrativa</v>
      </c>
      <c r="D196" s="60" t="s">
        <v>22</v>
      </c>
      <c r="E196" s="60" t="s">
        <v>23</v>
      </c>
      <c r="F196" s="60" t="s">
        <v>9</v>
      </c>
    </row>
    <row r="197" spans="2:6" ht="15" x14ac:dyDescent="0.25">
      <c r="B197" s="95">
        <f>Cargos!C356</f>
        <v>302</v>
      </c>
      <c r="C197" s="64" t="str">
        <f>Cargos!J356</f>
        <v>Carrera Administrativa</v>
      </c>
      <c r="D197" s="60" t="s">
        <v>22</v>
      </c>
      <c r="E197" s="60" t="s">
        <v>23</v>
      </c>
      <c r="F197" s="60" t="s">
        <v>45</v>
      </c>
    </row>
    <row r="198" spans="2:6" ht="15" x14ac:dyDescent="0.25">
      <c r="B198" s="95">
        <f>Cargos!C297</f>
        <v>248</v>
      </c>
      <c r="C198" s="64" t="str">
        <f>Cargos!J297</f>
        <v>Carrera Administrativa</v>
      </c>
      <c r="D198" s="60" t="s">
        <v>19</v>
      </c>
      <c r="E198" s="60" t="s">
        <v>20</v>
      </c>
      <c r="F198" s="60" t="s">
        <v>15</v>
      </c>
    </row>
    <row r="201" spans="2:6" ht="18.75" x14ac:dyDescent="0.25">
      <c r="B201" s="138" t="s">
        <v>3273</v>
      </c>
      <c r="C201" s="139"/>
      <c r="D201" s="139"/>
      <c r="E201" s="139"/>
      <c r="F201" s="140"/>
    </row>
    <row r="202" spans="2:6" ht="38.25" x14ac:dyDescent="0.25">
      <c r="B202" s="62" t="s">
        <v>195</v>
      </c>
      <c r="C202" s="62" t="s">
        <v>209</v>
      </c>
      <c r="D202" s="62" t="s">
        <v>3</v>
      </c>
      <c r="E202" s="63" t="s">
        <v>193</v>
      </c>
      <c r="F202" s="63" t="s">
        <v>194</v>
      </c>
    </row>
    <row r="203" spans="2:6" ht="15" x14ac:dyDescent="0.25">
      <c r="B203" s="95">
        <f>Cargos!C27</f>
        <v>20</v>
      </c>
      <c r="C203" s="64" t="str">
        <f>Cargos!J27</f>
        <v>Libre Nombramiento y Remocion</v>
      </c>
      <c r="D203" s="60" t="s">
        <v>7</v>
      </c>
      <c r="E203" s="60" t="s">
        <v>8</v>
      </c>
      <c r="F203" s="60" t="s">
        <v>45</v>
      </c>
    </row>
    <row r="204" spans="2:6" ht="15" x14ac:dyDescent="0.25">
      <c r="B204" s="95">
        <f>Cargos!C138</f>
        <v>118</v>
      </c>
      <c r="C204" s="64" t="str">
        <f>Cargos!J138</f>
        <v>Libre Nombramiento y Remocion</v>
      </c>
      <c r="D204" s="60" t="s">
        <v>28</v>
      </c>
      <c r="E204" s="60" t="s">
        <v>29</v>
      </c>
      <c r="F204" s="60" t="s">
        <v>39</v>
      </c>
    </row>
    <row r="205" spans="2:6" ht="15" x14ac:dyDescent="0.25">
      <c r="B205" s="95">
        <f>Cargos!C179</f>
        <v>156</v>
      </c>
      <c r="C205" s="64" t="str">
        <f>Cargos!J179</f>
        <v>Carrera Administrativa</v>
      </c>
      <c r="D205" s="60" t="s">
        <v>28</v>
      </c>
      <c r="E205" s="60" t="s">
        <v>29</v>
      </c>
      <c r="F205" s="60" t="s">
        <v>9</v>
      </c>
    </row>
    <row r="206" spans="2:6" ht="15" x14ac:dyDescent="0.25">
      <c r="B206" s="95">
        <f>Cargos!C312</f>
        <v>263</v>
      </c>
      <c r="C206" s="64" t="str">
        <f>Cargos!J312</f>
        <v>Carrera Administrativa</v>
      </c>
      <c r="D206" s="60" t="s">
        <v>19</v>
      </c>
      <c r="E206" s="60" t="s">
        <v>20</v>
      </c>
      <c r="F206" s="60" t="s">
        <v>15</v>
      </c>
    </row>
    <row r="209" spans="2:6" ht="18.75" x14ac:dyDescent="0.25">
      <c r="B209" s="150" t="s">
        <v>3274</v>
      </c>
      <c r="C209" s="151"/>
      <c r="D209" s="151"/>
      <c r="E209" s="151"/>
      <c r="F209" s="152"/>
    </row>
    <row r="210" spans="2:6" ht="18.75" x14ac:dyDescent="0.25">
      <c r="B210" s="138" t="s">
        <v>3259</v>
      </c>
      <c r="C210" s="139"/>
      <c r="D210" s="139"/>
      <c r="E210" s="139"/>
      <c r="F210" s="140"/>
    </row>
    <row r="211" spans="2:6" ht="38.25" x14ac:dyDescent="0.25">
      <c r="B211" s="62" t="s">
        <v>195</v>
      </c>
      <c r="C211" s="62" t="s">
        <v>209</v>
      </c>
      <c r="D211" s="62" t="s">
        <v>3</v>
      </c>
      <c r="E211" s="63" t="s">
        <v>193</v>
      </c>
      <c r="F211" s="63" t="s">
        <v>194</v>
      </c>
    </row>
    <row r="212" spans="2:6" ht="15" x14ac:dyDescent="0.25">
      <c r="B212" s="95">
        <f>Cargos!C26</f>
        <v>19</v>
      </c>
      <c r="C212" s="64" t="str">
        <f>Cargos!J26</f>
        <v>Libre Nombramiento y Remocion</v>
      </c>
      <c r="D212" s="60" t="s">
        <v>52</v>
      </c>
      <c r="E212" s="60" t="s">
        <v>53</v>
      </c>
      <c r="F212" s="60" t="s">
        <v>6</v>
      </c>
    </row>
    <row r="213" spans="2:6" ht="15" x14ac:dyDescent="0.25">
      <c r="B213" s="95">
        <f>Cargos!C30</f>
        <v>23</v>
      </c>
      <c r="C213" s="64" t="str">
        <f>Cargos!J30</f>
        <v>Libre Nombramiento y Remocion</v>
      </c>
      <c r="D213" s="60" t="s">
        <v>7</v>
      </c>
      <c r="E213" s="60" t="s">
        <v>8</v>
      </c>
      <c r="F213" s="60" t="s">
        <v>10</v>
      </c>
    </row>
    <row r="214" spans="2:6" ht="15" x14ac:dyDescent="0.25">
      <c r="B214" s="95">
        <f>Cargos!C317</f>
        <v>268</v>
      </c>
      <c r="C214" s="64" t="str">
        <f>Cargos!J317</f>
        <v>Carrera Administrativa</v>
      </c>
      <c r="D214" s="60" t="s">
        <v>19</v>
      </c>
      <c r="E214" s="60" t="s">
        <v>20</v>
      </c>
      <c r="F214" s="60" t="s">
        <v>15</v>
      </c>
    </row>
    <row r="215" spans="2:6" ht="15" x14ac:dyDescent="0.25">
      <c r="B215" s="95"/>
    </row>
    <row r="217" spans="2:6" ht="18.75" x14ac:dyDescent="0.25">
      <c r="B217" s="138" t="s">
        <v>205</v>
      </c>
      <c r="C217" s="139"/>
      <c r="D217" s="139"/>
      <c r="E217" s="139"/>
      <c r="F217" s="140"/>
    </row>
    <row r="218" spans="2:6" ht="18" x14ac:dyDescent="0.25">
      <c r="B218" s="135" t="s">
        <v>3259</v>
      </c>
      <c r="C218" s="136"/>
      <c r="D218" s="136"/>
      <c r="E218" s="136"/>
      <c r="F218" s="137"/>
    </row>
    <row r="219" spans="2:6" ht="38.25" x14ac:dyDescent="0.25">
      <c r="B219" s="62" t="s">
        <v>195</v>
      </c>
      <c r="C219" s="62" t="s">
        <v>209</v>
      </c>
      <c r="D219" s="62" t="s">
        <v>3</v>
      </c>
      <c r="E219" s="63" t="s">
        <v>193</v>
      </c>
      <c r="F219" s="63" t="s">
        <v>194</v>
      </c>
    </row>
    <row r="220" spans="2:6" ht="15" x14ac:dyDescent="0.25">
      <c r="B220" s="95">
        <f>Cargos!C54</f>
        <v>45</v>
      </c>
      <c r="C220" s="64" t="str">
        <f>Cargos!J54</f>
        <v>Libre Nombramiento y Remocion</v>
      </c>
      <c r="D220" s="60" t="s">
        <v>54</v>
      </c>
      <c r="E220" s="60" t="s">
        <v>55</v>
      </c>
      <c r="F220" s="60" t="s">
        <v>38</v>
      </c>
    </row>
    <row r="221" spans="2:6" ht="15" x14ac:dyDescent="0.25">
      <c r="B221" s="95">
        <f>Cargos!C93</f>
        <v>77</v>
      </c>
      <c r="C221" s="64" t="str">
        <f>Cargos!J93</f>
        <v>Carrera Administrativa</v>
      </c>
      <c r="D221" s="60" t="s">
        <v>7</v>
      </c>
      <c r="E221" s="60" t="s">
        <v>8</v>
      </c>
      <c r="F221" s="60" t="s">
        <v>11</v>
      </c>
    </row>
    <row r="222" spans="2:6" ht="15" x14ac:dyDescent="0.25">
      <c r="B222" s="95">
        <f>Cargos!C33</f>
        <v>26</v>
      </c>
      <c r="C222" s="64" t="str">
        <f>Cargos!J33</f>
        <v>Libre Nombramiento y Remocion</v>
      </c>
      <c r="D222" s="60" t="s">
        <v>28</v>
      </c>
      <c r="E222" s="60" t="s">
        <v>29</v>
      </c>
      <c r="F222" s="60" t="s">
        <v>34</v>
      </c>
    </row>
    <row r="223" spans="2:6" ht="15" x14ac:dyDescent="0.25">
      <c r="B223" s="95">
        <f>Cargos!C149</f>
        <v>129</v>
      </c>
      <c r="C223" s="64" t="str">
        <f>Cargos!J149</f>
        <v>Libre Nombramiento y Remocion</v>
      </c>
      <c r="D223" s="60" t="s">
        <v>28</v>
      </c>
      <c r="E223" s="60" t="s">
        <v>29</v>
      </c>
      <c r="F223" s="60" t="s">
        <v>39</v>
      </c>
    </row>
    <row r="224" spans="2:6" ht="15" x14ac:dyDescent="0.25">
      <c r="B224" s="95">
        <f>Cargos!C169</f>
        <v>146</v>
      </c>
      <c r="C224" s="64" t="str">
        <f>Cargos!J169</f>
        <v>Carrera Administrativa</v>
      </c>
      <c r="D224" s="60" t="s">
        <v>28</v>
      </c>
      <c r="E224" s="60" t="s">
        <v>29</v>
      </c>
      <c r="F224" s="60" t="s">
        <v>9</v>
      </c>
    </row>
    <row r="225" spans="2:6" ht="15" x14ac:dyDescent="0.25">
      <c r="B225" s="95">
        <f>Cargos!C238</f>
        <v>203</v>
      </c>
      <c r="C225" s="64" t="str">
        <f>Cargos!J238</f>
        <v>Carrera Administrativa</v>
      </c>
      <c r="D225" s="60" t="s">
        <v>13</v>
      </c>
      <c r="E225" s="60" t="s">
        <v>14</v>
      </c>
      <c r="F225" s="60" t="s">
        <v>15</v>
      </c>
    </row>
    <row r="228" spans="2:6" ht="18" x14ac:dyDescent="0.25">
      <c r="B228" s="135" t="s">
        <v>3275</v>
      </c>
      <c r="C228" s="136"/>
      <c r="D228" s="136"/>
      <c r="E228" s="136"/>
      <c r="F228" s="137"/>
    </row>
    <row r="229" spans="2:6" ht="38.25" x14ac:dyDescent="0.25">
      <c r="B229" s="62" t="s">
        <v>195</v>
      </c>
      <c r="C229" s="62" t="s">
        <v>209</v>
      </c>
      <c r="D229" s="62" t="s">
        <v>3</v>
      </c>
      <c r="E229" s="63" t="s">
        <v>193</v>
      </c>
      <c r="F229" s="63" t="s">
        <v>194</v>
      </c>
    </row>
    <row r="230" spans="2:6" ht="15" x14ac:dyDescent="0.25">
      <c r="B230" s="95">
        <f>Cargos!C105</f>
        <v>89</v>
      </c>
      <c r="C230" s="64" t="str">
        <f>Cargos!J105</f>
        <v>Libre Nombramiento y Remocion</v>
      </c>
      <c r="D230" s="60" t="s">
        <v>7</v>
      </c>
      <c r="E230" s="60" t="s">
        <v>8</v>
      </c>
      <c r="F230" s="60" t="s">
        <v>32</v>
      </c>
    </row>
    <row r="231" spans="2:6" ht="15" x14ac:dyDescent="0.25">
      <c r="B231" s="95">
        <f>Cargos!C181</f>
        <v>157</v>
      </c>
      <c r="C231" s="64" t="str">
        <f>Cargos!J181</f>
        <v>Carrera Administrativa</v>
      </c>
      <c r="D231" s="60" t="s">
        <v>28</v>
      </c>
      <c r="E231" s="60" t="s">
        <v>29</v>
      </c>
      <c r="F231" s="60" t="s">
        <v>45</v>
      </c>
    </row>
    <row r="232" spans="2:6" ht="15" x14ac:dyDescent="0.25">
      <c r="B232" s="95">
        <f>Cargos!C229</f>
        <v>195</v>
      </c>
      <c r="C232" s="64" t="str">
        <f>Cargos!J229</f>
        <v>Carrera Administrativa</v>
      </c>
      <c r="D232" s="60" t="s">
        <v>13</v>
      </c>
      <c r="E232" s="60" t="s">
        <v>14</v>
      </c>
      <c r="F232" s="60" t="s">
        <v>33</v>
      </c>
    </row>
    <row r="233" spans="2:6" ht="15" x14ac:dyDescent="0.25">
      <c r="B233" s="95">
        <f>Cargos!C315</f>
        <v>266</v>
      </c>
      <c r="C233" s="64" t="str">
        <f>Cargos!J315</f>
        <v>Carrera Administrativa</v>
      </c>
      <c r="D233" s="60" t="s">
        <v>19</v>
      </c>
      <c r="E233" s="60" t="s">
        <v>20</v>
      </c>
      <c r="F233" s="60" t="s">
        <v>15</v>
      </c>
    </row>
    <row r="236" spans="2:6" ht="18" x14ac:dyDescent="0.25">
      <c r="B236" s="135" t="s">
        <v>3276</v>
      </c>
      <c r="C236" s="136"/>
      <c r="D236" s="136"/>
      <c r="E236" s="136"/>
      <c r="F236" s="137"/>
    </row>
    <row r="237" spans="2:6" ht="38.25" x14ac:dyDescent="0.25">
      <c r="B237" s="62" t="s">
        <v>195</v>
      </c>
      <c r="C237" s="62" t="s">
        <v>209</v>
      </c>
      <c r="D237" s="62" t="s">
        <v>3</v>
      </c>
      <c r="E237" s="63" t="s">
        <v>193</v>
      </c>
      <c r="F237" s="63" t="s">
        <v>194</v>
      </c>
    </row>
    <row r="238" spans="2:6" ht="15" x14ac:dyDescent="0.25">
      <c r="B238" s="95">
        <f>Cargos!C146</f>
        <v>126</v>
      </c>
      <c r="C238" s="64" t="str">
        <f>Cargos!J146</f>
        <v>Carrera Administrativa</v>
      </c>
      <c r="D238" s="60" t="s">
        <v>28</v>
      </c>
      <c r="E238" s="60" t="s">
        <v>29</v>
      </c>
      <c r="F238" s="60" t="s">
        <v>39</v>
      </c>
    </row>
    <row r="239" spans="2:6" ht="15" x14ac:dyDescent="0.25">
      <c r="B239" s="95">
        <f>Cargos!C186</f>
        <v>161</v>
      </c>
      <c r="C239" s="64" t="str">
        <f>Cargos!J186</f>
        <v>Carrera Administrativa</v>
      </c>
      <c r="D239" s="60" t="s">
        <v>28</v>
      </c>
      <c r="E239" s="60" t="s">
        <v>29</v>
      </c>
      <c r="F239" s="60" t="s">
        <v>10</v>
      </c>
    </row>
    <row r="240" spans="2:6" ht="15" x14ac:dyDescent="0.25">
      <c r="B240" s="95">
        <f>Cargos!C190</f>
        <v>164</v>
      </c>
      <c r="C240" s="64" t="str">
        <f>Cargos!J190</f>
        <v>Carrera Administrativa</v>
      </c>
      <c r="D240" s="60" t="s">
        <v>28</v>
      </c>
      <c r="E240" s="60" t="s">
        <v>29</v>
      </c>
      <c r="F240" s="60" t="s">
        <v>27</v>
      </c>
    </row>
    <row r="241" spans="2:6" ht="15" x14ac:dyDescent="0.25">
      <c r="B241" s="95">
        <f>Cargos!C304</f>
        <v>255</v>
      </c>
      <c r="C241" s="64" t="str">
        <f>Cargos!J304</f>
        <v>Carrera Administrativa</v>
      </c>
      <c r="D241" s="60" t="s">
        <v>19</v>
      </c>
      <c r="E241" s="60" t="s">
        <v>20</v>
      </c>
      <c r="F241" s="60" t="s">
        <v>15</v>
      </c>
    </row>
    <row r="244" spans="2:6" ht="18" x14ac:dyDescent="0.25">
      <c r="B244" s="135" t="s">
        <v>3277</v>
      </c>
      <c r="C244" s="136"/>
      <c r="D244" s="136"/>
      <c r="E244" s="136"/>
      <c r="F244" s="137"/>
    </row>
    <row r="245" spans="2:6" ht="38.25" x14ac:dyDescent="0.25">
      <c r="B245" s="62" t="s">
        <v>195</v>
      </c>
      <c r="C245" s="62" t="s">
        <v>209</v>
      </c>
      <c r="D245" s="62" t="s">
        <v>3</v>
      </c>
      <c r="E245" s="63" t="s">
        <v>193</v>
      </c>
      <c r="F245" s="63" t="s">
        <v>194</v>
      </c>
    </row>
    <row r="246" spans="2:6" ht="15" x14ac:dyDescent="0.25">
      <c r="B246" s="95">
        <f>Cargos!C86</f>
        <v>70</v>
      </c>
      <c r="C246" s="64" t="str">
        <f>Cargos!J86</f>
        <v>Carrera Administrativa</v>
      </c>
      <c r="D246" s="60" t="s">
        <v>7</v>
      </c>
      <c r="E246" s="60" t="s">
        <v>8</v>
      </c>
      <c r="F246" s="60" t="s">
        <v>11</v>
      </c>
    </row>
    <row r="247" spans="2:6" ht="15" x14ac:dyDescent="0.25">
      <c r="B247" s="95">
        <f>Cargos!C137</f>
        <v>117</v>
      </c>
      <c r="C247" s="64" t="str">
        <f>Cargos!J137</f>
        <v>Carrera Administrativa</v>
      </c>
      <c r="D247" s="60" t="s">
        <v>28</v>
      </c>
      <c r="E247" s="60" t="s">
        <v>29</v>
      </c>
      <c r="F247" s="60" t="s">
        <v>39</v>
      </c>
    </row>
    <row r="248" spans="2:6" ht="15" x14ac:dyDescent="0.25">
      <c r="B248" s="95">
        <f>Cargos!C167</f>
        <v>144</v>
      </c>
      <c r="C248" s="64" t="str">
        <f>Cargos!J167</f>
        <v>Carrera Administrativa</v>
      </c>
      <c r="D248" s="60" t="s">
        <v>28</v>
      </c>
      <c r="E248" s="60" t="s">
        <v>29</v>
      </c>
      <c r="F248" s="60" t="s">
        <v>9</v>
      </c>
    </row>
    <row r="249" spans="2:6" ht="15" x14ac:dyDescent="0.25">
      <c r="B249" s="95">
        <f>Cargos!C227</f>
        <v>194</v>
      </c>
      <c r="C249" s="64" t="str">
        <f>Cargos!J227</f>
        <v>Libre Nombramiento y Remocion</v>
      </c>
      <c r="D249" s="60" t="s">
        <v>13</v>
      </c>
      <c r="E249" s="60" t="s">
        <v>14</v>
      </c>
      <c r="F249" s="60" t="s">
        <v>39</v>
      </c>
    </row>
    <row r="252" spans="2:6" ht="18" x14ac:dyDescent="0.25">
      <c r="B252" s="135" t="s">
        <v>3278</v>
      </c>
      <c r="C252" s="136"/>
      <c r="D252" s="136"/>
      <c r="E252" s="136"/>
      <c r="F252" s="137"/>
    </row>
    <row r="253" spans="2:6" ht="38.25" x14ac:dyDescent="0.25">
      <c r="B253" s="62" t="s">
        <v>195</v>
      </c>
      <c r="C253" s="62" t="s">
        <v>209</v>
      </c>
      <c r="D253" s="62" t="s">
        <v>3</v>
      </c>
      <c r="E253" s="63" t="s">
        <v>193</v>
      </c>
      <c r="F253" s="63" t="s">
        <v>194</v>
      </c>
    </row>
    <row r="254" spans="2:6" ht="15" x14ac:dyDescent="0.25">
      <c r="B254" s="95">
        <f>Cargos!C62</f>
        <v>51</v>
      </c>
      <c r="C254" s="64" t="str">
        <f>Cargos!J62</f>
        <v>Libre Nombramiento y Remocion</v>
      </c>
      <c r="D254" s="60" t="s">
        <v>57</v>
      </c>
      <c r="E254" s="60" t="s">
        <v>58</v>
      </c>
      <c r="F254" s="60" t="s">
        <v>33</v>
      </c>
    </row>
    <row r="255" spans="2:6" ht="15" x14ac:dyDescent="0.25">
      <c r="B255" s="95">
        <f>Cargos!C187</f>
        <v>162</v>
      </c>
      <c r="C255" s="64" t="str">
        <f>Cargos!J187</f>
        <v>Carrera Administrativa</v>
      </c>
      <c r="D255" s="60" t="s">
        <v>28</v>
      </c>
      <c r="E255" s="60" t="s">
        <v>29</v>
      </c>
      <c r="F255" s="60" t="s">
        <v>10</v>
      </c>
    </row>
    <row r="256" spans="2:6" ht="15" x14ac:dyDescent="0.25">
      <c r="B256" s="95">
        <f>Cargos!C226</f>
        <v>193</v>
      </c>
      <c r="C256" s="64" t="str">
        <f>Cargos!J226</f>
        <v>Carrera Administrativa</v>
      </c>
      <c r="D256" s="60" t="s">
        <v>13</v>
      </c>
      <c r="E256" s="60" t="s">
        <v>14</v>
      </c>
      <c r="F256" s="60" t="s">
        <v>39</v>
      </c>
    </row>
    <row r="257" spans="2:6" ht="15" x14ac:dyDescent="0.25">
      <c r="B257" s="95">
        <f>Cargos!C272</f>
        <v>227</v>
      </c>
      <c r="C257" s="64" t="str">
        <f>Cargos!J272</f>
        <v>Carrera Administrativa</v>
      </c>
      <c r="D257" s="60" t="s">
        <v>59</v>
      </c>
      <c r="E257" s="60" t="s">
        <v>60</v>
      </c>
      <c r="F257" s="60" t="s">
        <v>10</v>
      </c>
    </row>
    <row r="258" spans="2:6" ht="15" x14ac:dyDescent="0.25">
      <c r="B258" s="95">
        <f>Cargos!C276</f>
        <v>230</v>
      </c>
      <c r="C258" s="64" t="str">
        <f>Cargos!J276</f>
        <v>Carrera Administrativa</v>
      </c>
      <c r="D258" s="60" t="s">
        <v>59</v>
      </c>
      <c r="E258" s="60" t="s">
        <v>60</v>
      </c>
      <c r="F258" s="60" t="s">
        <v>46</v>
      </c>
    </row>
    <row r="259" spans="2:6" ht="15" x14ac:dyDescent="0.25">
      <c r="B259" s="95">
        <f>Cargos!C279</f>
        <v>233</v>
      </c>
      <c r="C259" s="64" t="str">
        <f>Cargos!J279</f>
        <v>Carrera Administrativa</v>
      </c>
      <c r="D259" s="60" t="s">
        <v>59</v>
      </c>
      <c r="E259" s="60" t="s">
        <v>60</v>
      </c>
      <c r="F259" s="60" t="s">
        <v>46</v>
      </c>
    </row>
    <row r="260" spans="2:6" ht="15" x14ac:dyDescent="0.25">
      <c r="B260" s="95">
        <f>Cargos!C274</f>
        <v>228</v>
      </c>
      <c r="C260" s="64" t="str">
        <f>Cargos!J274</f>
        <v>Carrera Administrativa</v>
      </c>
      <c r="D260" s="60" t="s">
        <v>59</v>
      </c>
      <c r="E260" s="60" t="s">
        <v>60</v>
      </c>
      <c r="F260" s="60" t="s">
        <v>46</v>
      </c>
    </row>
    <row r="261" spans="2:6" ht="15" x14ac:dyDescent="0.25">
      <c r="B261" s="95">
        <f>Cargos!C278</f>
        <v>232</v>
      </c>
      <c r="C261" s="64" t="str">
        <f>Cargos!J278</f>
        <v>Carrera Administrativa</v>
      </c>
      <c r="D261" s="60" t="s">
        <v>59</v>
      </c>
      <c r="E261" s="60" t="s">
        <v>60</v>
      </c>
      <c r="F261" s="60" t="s">
        <v>46</v>
      </c>
    </row>
    <row r="262" spans="2:6" ht="15" x14ac:dyDescent="0.25">
      <c r="B262" s="95">
        <f>Cargos!C275</f>
        <v>229</v>
      </c>
      <c r="C262" s="64" t="str">
        <f>Cargos!J275</f>
        <v>Carrera Administrativa</v>
      </c>
      <c r="D262" s="60" t="s">
        <v>59</v>
      </c>
      <c r="E262" s="61" t="s">
        <v>60</v>
      </c>
      <c r="F262" s="61" t="s">
        <v>46</v>
      </c>
    </row>
    <row r="263" spans="2:6" ht="15" x14ac:dyDescent="0.25">
      <c r="B263" s="95">
        <f>Cargos!C306</f>
        <v>257</v>
      </c>
      <c r="C263" s="64" t="str">
        <f>Cargos!J306</f>
        <v>Carrera Administrativa</v>
      </c>
      <c r="D263" s="60" t="s">
        <v>19</v>
      </c>
      <c r="E263" s="60" t="s">
        <v>20</v>
      </c>
      <c r="F263" s="60" t="s">
        <v>15</v>
      </c>
    </row>
    <row r="266" spans="2:6" ht="18.75" x14ac:dyDescent="0.25">
      <c r="B266" s="141" t="s">
        <v>206</v>
      </c>
      <c r="C266" s="142"/>
      <c r="D266" s="142"/>
      <c r="E266" s="142"/>
      <c r="F266" s="143"/>
    </row>
    <row r="267" spans="2:6" ht="18" x14ac:dyDescent="0.25">
      <c r="B267" s="135" t="s">
        <v>3259</v>
      </c>
      <c r="C267" s="136"/>
      <c r="D267" s="136"/>
      <c r="E267" s="136"/>
      <c r="F267" s="137"/>
    </row>
    <row r="268" spans="2:6" ht="38.25" x14ac:dyDescent="0.25">
      <c r="B268" s="62" t="s">
        <v>195</v>
      </c>
      <c r="C268" s="62" t="s">
        <v>209</v>
      </c>
      <c r="D268" s="62" t="s">
        <v>3</v>
      </c>
      <c r="E268" s="63" t="s">
        <v>193</v>
      </c>
      <c r="F268" s="63" t="s">
        <v>194</v>
      </c>
    </row>
    <row r="269" spans="2:6" ht="15" x14ac:dyDescent="0.25">
      <c r="B269" s="95">
        <f>Cargos!C55</f>
        <v>46</v>
      </c>
      <c r="C269" s="64" t="str">
        <f>Cargos!J55</f>
        <v>Libre Nombramiento y Remocion</v>
      </c>
      <c r="D269" s="60" t="s">
        <v>54</v>
      </c>
      <c r="E269" s="60" t="s">
        <v>55</v>
      </c>
      <c r="F269" s="60" t="s">
        <v>38</v>
      </c>
    </row>
    <row r="270" spans="2:6" ht="15" x14ac:dyDescent="0.25">
      <c r="B270" s="95">
        <f>Cargos!C116</f>
        <v>99</v>
      </c>
      <c r="C270" s="64" t="str">
        <f>Cargos!J116</f>
        <v>Libre Nombramiento y Remocion</v>
      </c>
      <c r="D270" s="60" t="s">
        <v>7</v>
      </c>
      <c r="E270" s="60" t="s">
        <v>8</v>
      </c>
      <c r="F270" s="60" t="s">
        <v>12</v>
      </c>
    </row>
    <row r="273" spans="2:6" ht="18" x14ac:dyDescent="0.25">
      <c r="B273" s="135" t="s">
        <v>3279</v>
      </c>
      <c r="C273" s="136"/>
      <c r="D273" s="136"/>
      <c r="E273" s="136"/>
      <c r="F273" s="137"/>
    </row>
    <row r="274" spans="2:6" ht="38.25" x14ac:dyDescent="0.25">
      <c r="B274" s="62" t="s">
        <v>195</v>
      </c>
      <c r="C274" s="62" t="s">
        <v>209</v>
      </c>
      <c r="D274" s="62" t="s">
        <v>3</v>
      </c>
      <c r="E274" s="63" t="s">
        <v>193</v>
      </c>
      <c r="F274" s="63" t="s">
        <v>194</v>
      </c>
    </row>
    <row r="275" spans="2:6" ht="15" x14ac:dyDescent="0.25">
      <c r="B275" s="95">
        <f>Cargos!C139</f>
        <v>119</v>
      </c>
      <c r="C275" s="64" t="str">
        <f>Cargos!J139</f>
        <v>Carrera Administrativa</v>
      </c>
      <c r="D275" s="60" t="s">
        <v>28</v>
      </c>
      <c r="E275" s="60" t="s">
        <v>29</v>
      </c>
      <c r="F275" s="60" t="s">
        <v>39</v>
      </c>
    </row>
    <row r="276" spans="2:6" ht="15" x14ac:dyDescent="0.25">
      <c r="B276" s="95">
        <f>Cargos!C144</f>
        <v>124</v>
      </c>
      <c r="C276" s="64" t="str">
        <f>Cargos!J144</f>
        <v>Carrera Administrativa</v>
      </c>
      <c r="D276" s="60" t="s">
        <v>28</v>
      </c>
      <c r="E276" s="60" t="s">
        <v>29</v>
      </c>
      <c r="F276" s="60" t="s">
        <v>39</v>
      </c>
    </row>
    <row r="277" spans="2:6" ht="15" x14ac:dyDescent="0.25">
      <c r="B277" s="95">
        <f>Cargos!C143</f>
        <v>123</v>
      </c>
      <c r="C277" s="64" t="str">
        <f>Cargos!J143</f>
        <v>Carrera Administrativa</v>
      </c>
      <c r="D277" s="60" t="s">
        <v>28</v>
      </c>
      <c r="E277" s="60" t="s">
        <v>29</v>
      </c>
      <c r="F277" s="60" t="s">
        <v>39</v>
      </c>
    </row>
    <row r="278" spans="2:6" ht="15" x14ac:dyDescent="0.25">
      <c r="B278" s="95">
        <f>Cargos!C245</f>
        <v>209</v>
      </c>
      <c r="C278" s="64" t="str">
        <f>Cargos!J245</f>
        <v>Carrera Administrativa</v>
      </c>
      <c r="D278" s="60" t="s">
        <v>13</v>
      </c>
      <c r="E278" s="60" t="s">
        <v>14</v>
      </c>
      <c r="F278" s="60" t="s">
        <v>45</v>
      </c>
    </row>
    <row r="279" spans="2:6" ht="15" x14ac:dyDescent="0.25">
      <c r="B279" s="95">
        <f>Cargos!C307</f>
        <v>258</v>
      </c>
      <c r="C279" s="64" t="str">
        <f>Cargos!J307</f>
        <v>Carrera Administrativa</v>
      </c>
      <c r="D279" s="60" t="s">
        <v>19</v>
      </c>
      <c r="E279" s="60" t="s">
        <v>20</v>
      </c>
      <c r="F279" s="60" t="s">
        <v>15</v>
      </c>
    </row>
    <row r="282" spans="2:6" ht="18" x14ac:dyDescent="0.25">
      <c r="B282" s="135" t="s">
        <v>3280</v>
      </c>
      <c r="C282" s="136"/>
      <c r="D282" s="136"/>
      <c r="E282" s="136"/>
      <c r="F282" s="137"/>
    </row>
    <row r="283" spans="2:6" ht="38.25" x14ac:dyDescent="0.25">
      <c r="B283" s="62" t="s">
        <v>195</v>
      </c>
      <c r="C283" s="62" t="s">
        <v>209</v>
      </c>
      <c r="D283" s="62" t="s">
        <v>3</v>
      </c>
      <c r="E283" s="63" t="s">
        <v>193</v>
      </c>
      <c r="F283" s="63" t="s">
        <v>194</v>
      </c>
    </row>
    <row r="284" spans="2:6" ht="15" x14ac:dyDescent="0.25">
      <c r="B284" s="95">
        <f>Cargos!C109</f>
        <v>92</v>
      </c>
      <c r="C284" s="64" t="str">
        <f>Cargos!J109</f>
        <v>Carrera Administrativa</v>
      </c>
      <c r="D284" s="60" t="s">
        <v>7</v>
      </c>
      <c r="E284" s="60" t="s">
        <v>8</v>
      </c>
      <c r="F284" s="60" t="s">
        <v>12</v>
      </c>
    </row>
    <row r="285" spans="2:6" ht="15" x14ac:dyDescent="0.25">
      <c r="B285" s="95">
        <f>Cargos!C132</f>
        <v>113</v>
      </c>
      <c r="C285" s="64" t="str">
        <f>Cargos!J132</f>
        <v>Carrera Administrativa</v>
      </c>
      <c r="D285" s="60" t="s">
        <v>28</v>
      </c>
      <c r="E285" s="60" t="s">
        <v>29</v>
      </c>
      <c r="F285" s="60" t="s">
        <v>34</v>
      </c>
    </row>
    <row r="286" spans="2:6" ht="15" x14ac:dyDescent="0.25">
      <c r="B286" s="95">
        <f>Cargos!C140</f>
        <v>120</v>
      </c>
      <c r="C286" s="64" t="str">
        <f>Cargos!J140</f>
        <v>Carrera Administrativa</v>
      </c>
      <c r="D286" s="60" t="s">
        <v>28</v>
      </c>
      <c r="E286" s="60" t="s">
        <v>29</v>
      </c>
      <c r="F286" s="60" t="s">
        <v>39</v>
      </c>
    </row>
    <row r="287" spans="2:6" ht="15" x14ac:dyDescent="0.25">
      <c r="B287" s="95">
        <f>Cargos!C152</f>
        <v>132</v>
      </c>
      <c r="C287" s="64" t="str">
        <f>Cargos!J152</f>
        <v>Carrera Administrativa</v>
      </c>
      <c r="D287" s="60" t="s">
        <v>28</v>
      </c>
      <c r="E287" s="60" t="s">
        <v>29</v>
      </c>
      <c r="F287" s="60" t="s">
        <v>39</v>
      </c>
    </row>
    <row r="288" spans="2:6" ht="15" x14ac:dyDescent="0.25">
      <c r="B288" s="95">
        <f>Cargos!C142</f>
        <v>122</v>
      </c>
      <c r="C288" s="64" t="str">
        <f>Cargos!J142</f>
        <v>Carrera Administrativa</v>
      </c>
      <c r="D288" s="60" t="s">
        <v>28</v>
      </c>
      <c r="E288" s="60" t="s">
        <v>29</v>
      </c>
      <c r="F288" s="60" t="s">
        <v>39</v>
      </c>
    </row>
    <row r="289" spans="2:6" ht="15" x14ac:dyDescent="0.25">
      <c r="B289" s="95">
        <f>Cargos!C44</f>
        <v>38</v>
      </c>
      <c r="C289" s="64" t="str">
        <f>Cargos!J44</f>
        <v>Libre Nombramiento y Remocion</v>
      </c>
      <c r="D289" s="60" t="s">
        <v>19</v>
      </c>
      <c r="E289" s="60" t="s">
        <v>20</v>
      </c>
      <c r="F289" s="60" t="s">
        <v>39</v>
      </c>
    </row>
    <row r="292" spans="2:6" ht="18" x14ac:dyDescent="0.25">
      <c r="B292" s="135" t="s">
        <v>3281</v>
      </c>
      <c r="C292" s="136"/>
      <c r="D292" s="136"/>
      <c r="E292" s="136"/>
      <c r="F292" s="137"/>
    </row>
    <row r="293" spans="2:6" ht="38.25" x14ac:dyDescent="0.25">
      <c r="B293" s="62" t="s">
        <v>195</v>
      </c>
      <c r="C293" s="62" t="s">
        <v>209</v>
      </c>
      <c r="D293" s="62" t="s">
        <v>3</v>
      </c>
      <c r="E293" s="63" t="s">
        <v>193</v>
      </c>
      <c r="F293" s="63" t="s">
        <v>194</v>
      </c>
    </row>
    <row r="294" spans="2:6" ht="15" x14ac:dyDescent="0.25">
      <c r="B294" s="95">
        <f>Cargos!C91</f>
        <v>75</v>
      </c>
      <c r="C294" s="64" t="str">
        <f>Cargos!J91</f>
        <v>Carrera Administrativa</v>
      </c>
      <c r="D294" s="60" t="s">
        <v>7</v>
      </c>
      <c r="E294" s="60" t="s">
        <v>8</v>
      </c>
      <c r="F294" s="60" t="s">
        <v>11</v>
      </c>
    </row>
    <row r="295" spans="2:6" ht="15" x14ac:dyDescent="0.25">
      <c r="B295" s="95">
        <f>Cargos!C119</f>
        <v>102</v>
      </c>
      <c r="C295" s="64" t="str">
        <f>Cargos!J119</f>
        <v>Libre Nombramiento y Remocion</v>
      </c>
      <c r="D295" s="60" t="s">
        <v>7</v>
      </c>
      <c r="E295" s="60" t="s">
        <v>8</v>
      </c>
      <c r="F295" s="60" t="s">
        <v>12</v>
      </c>
    </row>
    <row r="296" spans="2:6" ht="15" x14ac:dyDescent="0.25">
      <c r="B296" s="95">
        <f>Cargos!C145</f>
        <v>125</v>
      </c>
      <c r="C296" s="64" t="str">
        <f>Cargos!J145</f>
        <v>Carrera Administrativa</v>
      </c>
      <c r="D296" s="60" t="s">
        <v>28</v>
      </c>
      <c r="E296" s="60" t="s">
        <v>29</v>
      </c>
      <c r="F296" s="60" t="s">
        <v>39</v>
      </c>
    </row>
    <row r="297" spans="2:6" ht="15" x14ac:dyDescent="0.25">
      <c r="B297" s="95">
        <f>Cargos!C301</f>
        <v>252</v>
      </c>
      <c r="C297" s="64" t="str">
        <f>Cargos!J301</f>
        <v>Carrera Administrativa</v>
      </c>
      <c r="D297" s="60" t="s">
        <v>19</v>
      </c>
      <c r="E297" s="60" t="s">
        <v>20</v>
      </c>
      <c r="F297" s="60" t="s">
        <v>15</v>
      </c>
    </row>
    <row r="300" spans="2:6" ht="18.75" x14ac:dyDescent="0.25">
      <c r="B300" s="141" t="s">
        <v>207</v>
      </c>
      <c r="C300" s="142"/>
      <c r="D300" s="142"/>
      <c r="E300" s="142"/>
      <c r="F300" s="143"/>
    </row>
    <row r="301" spans="2:6" ht="18" x14ac:dyDescent="0.25">
      <c r="B301" s="135" t="s">
        <v>3259</v>
      </c>
      <c r="C301" s="136"/>
      <c r="D301" s="136"/>
      <c r="E301" s="136"/>
      <c r="F301" s="137"/>
    </row>
    <row r="302" spans="2:6" ht="38.25" x14ac:dyDescent="0.25">
      <c r="B302" s="62" t="s">
        <v>195</v>
      </c>
      <c r="C302" s="62" t="s">
        <v>209</v>
      </c>
      <c r="D302" s="62" t="s">
        <v>3</v>
      </c>
      <c r="E302" s="63" t="s">
        <v>193</v>
      </c>
      <c r="F302" s="63" t="s">
        <v>194</v>
      </c>
    </row>
    <row r="303" spans="2:6" ht="15" x14ac:dyDescent="0.25">
      <c r="B303" s="95">
        <f>Cargos!C57</f>
        <v>48</v>
      </c>
      <c r="C303" s="64" t="str">
        <f>Cargos!J57</f>
        <v>Libre Nombramiento y Remocion</v>
      </c>
      <c r="D303" s="60" t="s">
        <v>54</v>
      </c>
      <c r="E303" s="60" t="s">
        <v>55</v>
      </c>
      <c r="F303" s="60" t="s">
        <v>38</v>
      </c>
    </row>
    <row r="304" spans="2:6" ht="15" x14ac:dyDescent="0.25">
      <c r="B304" s="95">
        <f>Cargos!C299</f>
        <v>250</v>
      </c>
      <c r="C304" s="64" t="str">
        <f>Cargos!J299</f>
        <v>Carrera Administrativa</v>
      </c>
      <c r="D304" s="60" t="s">
        <v>19</v>
      </c>
      <c r="E304" s="60" t="s">
        <v>20</v>
      </c>
      <c r="F304" s="60" t="s">
        <v>15</v>
      </c>
    </row>
    <row r="307" spans="2:6" ht="18" x14ac:dyDescent="0.25">
      <c r="B307" s="135" t="s">
        <v>4244</v>
      </c>
      <c r="C307" s="136"/>
      <c r="D307" s="136"/>
      <c r="E307" s="136"/>
      <c r="F307" s="137"/>
    </row>
    <row r="308" spans="2:6" ht="38.25" x14ac:dyDescent="0.25">
      <c r="B308" s="62" t="s">
        <v>195</v>
      </c>
      <c r="C308" s="62" t="s">
        <v>209</v>
      </c>
      <c r="D308" s="62" t="s">
        <v>3</v>
      </c>
      <c r="E308" s="63" t="s">
        <v>193</v>
      </c>
      <c r="F308" s="63" t="s">
        <v>194</v>
      </c>
    </row>
    <row r="309" spans="2:6" ht="15" x14ac:dyDescent="0.25">
      <c r="B309" s="95">
        <f>Cargos!C10</f>
        <v>5</v>
      </c>
      <c r="C309" s="64" t="str">
        <f>Cargos!J10</f>
        <v>Libre Nombramiento y Remocion</v>
      </c>
      <c r="D309" s="60" t="s">
        <v>7</v>
      </c>
      <c r="E309" s="60" t="s">
        <v>8</v>
      </c>
      <c r="F309" s="60" t="s">
        <v>27</v>
      </c>
    </row>
    <row r="310" spans="2:6" ht="15" x14ac:dyDescent="0.25">
      <c r="B310" s="95">
        <f>Cargos!C182</f>
        <v>158</v>
      </c>
      <c r="C310" s="64" t="str">
        <f>Cargos!J182</f>
        <v>Carrera Administrativa</v>
      </c>
      <c r="D310" s="60" t="s">
        <v>28</v>
      </c>
      <c r="E310" s="60" t="s">
        <v>29</v>
      </c>
      <c r="F310" s="60" t="s">
        <v>45</v>
      </c>
    </row>
    <row r="311" spans="2:6" ht="15" x14ac:dyDescent="0.25">
      <c r="B311" s="95">
        <f>Cargos!C177</f>
        <v>154</v>
      </c>
      <c r="C311" s="64" t="str">
        <f>Cargos!J177</f>
        <v>Libre Nombramiento y Remocion</v>
      </c>
      <c r="D311" s="60" t="s">
        <v>28</v>
      </c>
      <c r="E311" s="60" t="s">
        <v>29</v>
      </c>
      <c r="F311" s="60" t="s">
        <v>9</v>
      </c>
    </row>
    <row r="312" spans="2:6" ht="15" x14ac:dyDescent="0.25">
      <c r="B312" s="95">
        <f>Cargos!C277</f>
        <v>231</v>
      </c>
      <c r="C312" s="64" t="str">
        <f>Cargos!J277</f>
        <v>Carrera Administrativa</v>
      </c>
      <c r="D312" s="60" t="s">
        <v>59</v>
      </c>
      <c r="E312" s="60" t="s">
        <v>60</v>
      </c>
      <c r="F312" s="60" t="s">
        <v>46</v>
      </c>
    </row>
    <row r="315" spans="2:6" ht="18" x14ac:dyDescent="0.25">
      <c r="B315" s="135" t="s">
        <v>4245</v>
      </c>
      <c r="C315" s="136"/>
      <c r="D315" s="136"/>
      <c r="E315" s="136"/>
      <c r="F315" s="137"/>
    </row>
    <row r="316" spans="2:6" ht="38.25" x14ac:dyDescent="0.25">
      <c r="B316" s="62" t="s">
        <v>195</v>
      </c>
      <c r="C316" s="62" t="s">
        <v>209</v>
      </c>
      <c r="D316" s="62" t="s">
        <v>3</v>
      </c>
      <c r="E316" s="63" t="s">
        <v>193</v>
      </c>
      <c r="F316" s="63" t="s">
        <v>194</v>
      </c>
    </row>
    <row r="317" spans="2:6" ht="15" x14ac:dyDescent="0.25">
      <c r="B317" s="95">
        <f>Cargos!C92</f>
        <v>76</v>
      </c>
      <c r="C317" s="64" t="str">
        <f>Cargos!J92</f>
        <v>Libre Nombramiento y Remocion</v>
      </c>
      <c r="D317" s="60" t="s">
        <v>7</v>
      </c>
      <c r="E317" s="60" t="s">
        <v>8</v>
      </c>
      <c r="F317" s="60" t="s">
        <v>11</v>
      </c>
    </row>
    <row r="318" spans="2:6" ht="15" x14ac:dyDescent="0.25">
      <c r="B318" s="95">
        <f>Cargos!C183</f>
        <v>159</v>
      </c>
      <c r="C318" s="64" t="str">
        <f>Cargos!J183</f>
        <v>Carrera Administrativa</v>
      </c>
      <c r="D318" s="60" t="s">
        <v>28</v>
      </c>
      <c r="E318" s="60" t="s">
        <v>29</v>
      </c>
      <c r="F318" s="60" t="s">
        <v>45</v>
      </c>
    </row>
    <row r="319" spans="2:6" ht="15" x14ac:dyDescent="0.25">
      <c r="B319" s="95">
        <f>Cargos!C211</f>
        <v>184</v>
      </c>
      <c r="C319" s="64" t="str">
        <f>Cargos!J211</f>
        <v>Carrera Administrativa</v>
      </c>
      <c r="D319" s="60" t="s">
        <v>30</v>
      </c>
      <c r="E319" s="60" t="s">
        <v>31</v>
      </c>
      <c r="F319" s="60" t="s">
        <v>35</v>
      </c>
    </row>
    <row r="320" spans="2:6" ht="15" x14ac:dyDescent="0.25">
      <c r="B320" s="95">
        <f>Cargos!C289</f>
        <v>241</v>
      </c>
      <c r="C320" s="64" t="str">
        <f>Cargos!J289</f>
        <v>Carrera Administrativa</v>
      </c>
      <c r="D320" s="60" t="s">
        <v>19</v>
      </c>
      <c r="E320" s="60" t="s">
        <v>20</v>
      </c>
      <c r="F320" s="60" t="s">
        <v>39</v>
      </c>
    </row>
    <row r="323" spans="2:6" ht="18.75" x14ac:dyDescent="0.25">
      <c r="B323" s="147" t="s">
        <v>3282</v>
      </c>
      <c r="C323" s="148"/>
      <c r="D323" s="148"/>
      <c r="E323" s="148"/>
      <c r="F323" s="149"/>
    </row>
    <row r="324" spans="2:6" ht="18.75" x14ac:dyDescent="0.25">
      <c r="B324" s="138" t="s">
        <v>3259</v>
      </c>
      <c r="C324" s="139"/>
      <c r="D324" s="139"/>
      <c r="E324" s="139"/>
      <c r="F324" s="140"/>
    </row>
    <row r="325" spans="2:6" ht="38.25" x14ac:dyDescent="0.25">
      <c r="B325" s="62" t="s">
        <v>195</v>
      </c>
      <c r="C325" s="62" t="s">
        <v>209</v>
      </c>
      <c r="D325" s="62" t="s">
        <v>3</v>
      </c>
      <c r="E325" s="63" t="s">
        <v>193</v>
      </c>
      <c r="F325" s="63" t="s">
        <v>194</v>
      </c>
    </row>
    <row r="326" spans="2:6" ht="15" x14ac:dyDescent="0.25">
      <c r="B326" s="95">
        <f>Cargos!C25</f>
        <v>317</v>
      </c>
      <c r="C326" s="64" t="str">
        <f>Cargos!J25</f>
        <v>Libre Nombramiento y Remocion</v>
      </c>
      <c r="D326" s="60" t="s">
        <v>52</v>
      </c>
      <c r="E326" s="60" t="s">
        <v>53</v>
      </c>
      <c r="F326" s="60" t="s">
        <v>6</v>
      </c>
    </row>
    <row r="327" spans="2:6" ht="15" x14ac:dyDescent="0.25">
      <c r="B327" s="95">
        <f>Cargos!C42</f>
        <v>36</v>
      </c>
      <c r="C327" s="64" t="str">
        <f>Cargos!J42</f>
        <v>Libre Nombramiento y Remocion</v>
      </c>
      <c r="D327" s="60" t="s">
        <v>19</v>
      </c>
      <c r="E327" s="60" t="s">
        <v>20</v>
      </c>
      <c r="F327" s="60" t="s">
        <v>61</v>
      </c>
    </row>
    <row r="330" spans="2:6" ht="18.75" x14ac:dyDescent="0.25">
      <c r="B330" s="138" t="s">
        <v>204</v>
      </c>
      <c r="C330" s="139"/>
      <c r="D330" s="139"/>
      <c r="E330" s="139"/>
      <c r="F330" s="140"/>
    </row>
    <row r="331" spans="2:6" ht="18" x14ac:dyDescent="0.25">
      <c r="B331" s="135" t="s">
        <v>3259</v>
      </c>
      <c r="C331" s="136"/>
      <c r="D331" s="136"/>
      <c r="E331" s="136"/>
      <c r="F331" s="137"/>
    </row>
    <row r="332" spans="2:6" ht="38.25" x14ac:dyDescent="0.25">
      <c r="B332" s="62" t="s">
        <v>195</v>
      </c>
      <c r="C332" s="62" t="s">
        <v>209</v>
      </c>
      <c r="D332" s="62" t="s">
        <v>3</v>
      </c>
      <c r="E332" s="63" t="s">
        <v>193</v>
      </c>
      <c r="F332" s="63" t="s">
        <v>194</v>
      </c>
    </row>
    <row r="333" spans="2:6" ht="15" x14ac:dyDescent="0.25">
      <c r="B333" s="95">
        <f>Cargos!C58</f>
        <v>49</v>
      </c>
      <c r="C333" s="64" t="str">
        <f>Cargos!J58</f>
        <v>Libre Nombramiento y Remocion</v>
      </c>
      <c r="D333" s="60" t="s">
        <v>54</v>
      </c>
      <c r="E333" s="60" t="s">
        <v>55</v>
      </c>
      <c r="F333" s="60" t="s">
        <v>38</v>
      </c>
    </row>
    <row r="334" spans="2:6" ht="15" x14ac:dyDescent="0.25">
      <c r="B334" s="95">
        <f>Cargos!C82</f>
        <v>66</v>
      </c>
      <c r="C334" s="64" t="str">
        <f>Cargos!J82</f>
        <v>Libre Nombramiento y Remocion</v>
      </c>
      <c r="D334" s="60" t="s">
        <v>7</v>
      </c>
      <c r="E334" s="60" t="s">
        <v>8</v>
      </c>
      <c r="F334" s="60" t="s">
        <v>11</v>
      </c>
    </row>
    <row r="335" spans="2:6" ht="15" x14ac:dyDescent="0.25">
      <c r="B335" s="95">
        <f>Cargos!C87</f>
        <v>71</v>
      </c>
      <c r="C335" s="64" t="str">
        <f>Cargos!J87</f>
        <v>Carrera Administrativa</v>
      </c>
      <c r="D335" s="60" t="s">
        <v>7</v>
      </c>
      <c r="E335" s="60" t="s">
        <v>8</v>
      </c>
      <c r="F335" s="60" t="s">
        <v>11</v>
      </c>
    </row>
    <row r="336" spans="2:6" ht="15" x14ac:dyDescent="0.25">
      <c r="B336" s="95">
        <f>Cargos!C97</f>
        <v>81</v>
      </c>
      <c r="C336" s="64" t="str">
        <f>Cargos!J97</f>
        <v>Carrera Administrativa</v>
      </c>
      <c r="D336" s="60" t="s">
        <v>7</v>
      </c>
      <c r="E336" s="60" t="s">
        <v>8</v>
      </c>
      <c r="F336" s="60" t="s">
        <v>11</v>
      </c>
    </row>
    <row r="337" spans="2:6" ht="15" x14ac:dyDescent="0.25">
      <c r="B337" s="95">
        <f>Cargos!C240</f>
        <v>205</v>
      </c>
      <c r="C337" s="64" t="str">
        <f>Cargos!J240</f>
        <v>Carrera Administrativa</v>
      </c>
      <c r="D337" s="60" t="s">
        <v>13</v>
      </c>
      <c r="E337" s="60" t="s">
        <v>14</v>
      </c>
      <c r="F337" s="60" t="s">
        <v>15</v>
      </c>
    </row>
    <row r="338" spans="2:6" ht="15" x14ac:dyDescent="0.25">
      <c r="B338" s="95">
        <f>Cargos!C294</f>
        <v>246</v>
      </c>
      <c r="C338" s="64" t="str">
        <f>Cargos!J294</f>
        <v>Carrera Administrativa</v>
      </c>
      <c r="D338" s="60" t="s">
        <v>19</v>
      </c>
      <c r="E338" s="60" t="s">
        <v>20</v>
      </c>
      <c r="F338" s="60" t="s">
        <v>39</v>
      </c>
    </row>
    <row r="341" spans="2:6" ht="18.75" x14ac:dyDescent="0.25">
      <c r="B341" s="138" t="s">
        <v>203</v>
      </c>
      <c r="C341" s="139"/>
      <c r="D341" s="139"/>
      <c r="E341" s="139"/>
      <c r="F341" s="140"/>
    </row>
    <row r="342" spans="2:6" ht="18" x14ac:dyDescent="0.25">
      <c r="B342" s="135" t="s">
        <v>3259</v>
      </c>
      <c r="C342" s="136"/>
      <c r="D342" s="136"/>
      <c r="E342" s="136"/>
      <c r="F342" s="137"/>
    </row>
    <row r="343" spans="2:6" ht="38.25" x14ac:dyDescent="0.25">
      <c r="B343" s="62" t="s">
        <v>195</v>
      </c>
      <c r="C343" s="62" t="s">
        <v>209</v>
      </c>
      <c r="D343" s="62" t="s">
        <v>3</v>
      </c>
      <c r="E343" s="63" t="s">
        <v>193</v>
      </c>
      <c r="F343" s="63" t="s">
        <v>194</v>
      </c>
    </row>
    <row r="344" spans="2:6" ht="15" x14ac:dyDescent="0.25">
      <c r="B344" s="95">
        <f>Cargos!C53</f>
        <v>44</v>
      </c>
      <c r="C344" s="64" t="str">
        <f>Cargos!J53</f>
        <v>Libre Nombramiento y Remocion</v>
      </c>
      <c r="D344" s="60" t="s">
        <v>54</v>
      </c>
      <c r="E344" s="60" t="s">
        <v>55</v>
      </c>
      <c r="F344" s="60" t="s">
        <v>38</v>
      </c>
    </row>
    <row r="345" spans="2:6" ht="15" x14ac:dyDescent="0.25">
      <c r="B345" s="95">
        <f>Cargos!C78</f>
        <v>63</v>
      </c>
      <c r="C345" s="64" t="str">
        <f>Cargos!J78</f>
        <v>Carrera Administrativa</v>
      </c>
      <c r="D345" s="60" t="s">
        <v>7</v>
      </c>
      <c r="E345" s="60" t="s">
        <v>8</v>
      </c>
      <c r="F345" s="60" t="s">
        <v>35</v>
      </c>
    </row>
    <row r="346" spans="2:6" ht="15" x14ac:dyDescent="0.25">
      <c r="B346" s="95">
        <f>Cargos!C98</f>
        <v>82</v>
      </c>
      <c r="C346" s="64" t="str">
        <f>Cargos!J98</f>
        <v>Carrera Administrativa</v>
      </c>
      <c r="D346" s="60" t="s">
        <v>7</v>
      </c>
      <c r="E346" s="60" t="s">
        <v>8</v>
      </c>
      <c r="F346" s="60" t="s">
        <v>11</v>
      </c>
    </row>
    <row r="347" spans="2:6" ht="15" x14ac:dyDescent="0.25">
      <c r="B347" s="95">
        <f>Cargos!C106</f>
        <v>90</v>
      </c>
      <c r="C347" s="64" t="str">
        <f>Cargos!J106</f>
        <v>Carrera Administrativa</v>
      </c>
      <c r="D347" s="60" t="s">
        <v>7</v>
      </c>
      <c r="E347" s="60" t="s">
        <v>8</v>
      </c>
      <c r="F347" s="60" t="s">
        <v>32</v>
      </c>
    </row>
    <row r="348" spans="2:6" ht="15" x14ac:dyDescent="0.25">
      <c r="B348" s="95">
        <f>Cargos!C151</f>
        <v>131</v>
      </c>
      <c r="C348" s="64" t="str">
        <f>Cargos!J151</f>
        <v>Carrera Administrativa</v>
      </c>
      <c r="D348" s="60" t="s">
        <v>28</v>
      </c>
      <c r="E348" s="60" t="s">
        <v>29</v>
      </c>
      <c r="F348" s="60" t="s">
        <v>39</v>
      </c>
    </row>
    <row r="349" spans="2:6" ht="15" x14ac:dyDescent="0.25">
      <c r="B349" s="95">
        <f>Cargos!C150</f>
        <v>130</v>
      </c>
      <c r="C349" s="64" t="str">
        <f>Cargos!J150</f>
        <v>Carrera Administrativa</v>
      </c>
      <c r="D349" s="60" t="s">
        <v>28</v>
      </c>
      <c r="E349" s="60" t="s">
        <v>29</v>
      </c>
      <c r="F349" s="60" t="s">
        <v>39</v>
      </c>
    </row>
    <row r="350" spans="2:6" ht="15" x14ac:dyDescent="0.25">
      <c r="B350" s="95">
        <f>Cargos!C18</f>
        <v>13</v>
      </c>
      <c r="C350" s="64" t="str">
        <f>Cargos!J18</f>
        <v>Libre Nombramiento y Remocion</v>
      </c>
      <c r="D350" s="60" t="s">
        <v>19</v>
      </c>
      <c r="E350" s="60" t="s">
        <v>20</v>
      </c>
      <c r="F350" s="60" t="s">
        <v>21</v>
      </c>
    </row>
    <row r="351" spans="2:6" ht="15" x14ac:dyDescent="0.25">
      <c r="B351" s="95">
        <f>Cargos!C309</f>
        <v>260</v>
      </c>
      <c r="C351" s="64" t="str">
        <f>Cargos!J309</f>
        <v>Carrera Administrativa</v>
      </c>
      <c r="D351" s="60" t="s">
        <v>19</v>
      </c>
      <c r="E351" s="60" t="s">
        <v>20</v>
      </c>
      <c r="F351" s="60" t="s">
        <v>15</v>
      </c>
    </row>
    <row r="354" spans="2:6" ht="18.75" x14ac:dyDescent="0.25">
      <c r="B354" s="138" t="s">
        <v>190</v>
      </c>
      <c r="C354" s="139"/>
      <c r="D354" s="139"/>
      <c r="E354" s="139"/>
      <c r="F354" s="140"/>
    </row>
    <row r="355" spans="2:6" ht="18" x14ac:dyDescent="0.25">
      <c r="B355" s="135" t="s">
        <v>3259</v>
      </c>
      <c r="C355" s="136"/>
      <c r="D355" s="136"/>
      <c r="E355" s="136"/>
      <c r="F355" s="137"/>
    </row>
    <row r="356" spans="2:6" ht="38.25" x14ac:dyDescent="0.25">
      <c r="B356" s="62" t="s">
        <v>195</v>
      </c>
      <c r="C356" s="62" t="s">
        <v>209</v>
      </c>
      <c r="D356" s="62" t="s">
        <v>3</v>
      </c>
      <c r="E356" s="63" t="s">
        <v>193</v>
      </c>
      <c r="F356" s="63" t="s">
        <v>194</v>
      </c>
    </row>
    <row r="357" spans="2:6" ht="15" x14ac:dyDescent="0.25">
      <c r="B357" s="95">
        <f>Cargos!C56</f>
        <v>47</v>
      </c>
      <c r="C357" s="64" t="str">
        <f>Cargos!J56</f>
        <v>Libre Nombramiento y Remocion</v>
      </c>
      <c r="D357" s="60" t="s">
        <v>54</v>
      </c>
      <c r="E357" s="60" t="s">
        <v>55</v>
      </c>
      <c r="F357" s="60" t="s">
        <v>38</v>
      </c>
    </row>
    <row r="358" spans="2:6" ht="15" x14ac:dyDescent="0.25">
      <c r="B358" s="95">
        <f>Cargos!C29</f>
        <v>22</v>
      </c>
      <c r="C358" s="64" t="str">
        <f>Cargos!J29</f>
        <v>Libre Nombramiento y Remocion</v>
      </c>
      <c r="D358" s="60" t="s">
        <v>7</v>
      </c>
      <c r="E358" s="60" t="s">
        <v>8</v>
      </c>
      <c r="F358" s="60" t="s">
        <v>10</v>
      </c>
    </row>
    <row r="359" spans="2:6" ht="15" x14ac:dyDescent="0.25">
      <c r="B359" s="95">
        <f>Cargos!C135</f>
        <v>116</v>
      </c>
      <c r="C359" s="64" t="str">
        <f>Cargos!J135</f>
        <v>Libre Nombramiento y Remocion</v>
      </c>
      <c r="D359" s="60" t="s">
        <v>28</v>
      </c>
      <c r="E359" s="60" t="s">
        <v>29</v>
      </c>
      <c r="F359" s="60" t="s">
        <v>34</v>
      </c>
    </row>
    <row r="360" spans="2:6" ht="15" x14ac:dyDescent="0.25">
      <c r="B360" s="95">
        <f>Cargos!C310</f>
        <v>261</v>
      </c>
      <c r="C360" s="64" t="str">
        <f>Cargos!J310</f>
        <v>Carrera Administrativa</v>
      </c>
      <c r="D360" s="60" t="s">
        <v>19</v>
      </c>
      <c r="E360" s="60" t="s">
        <v>20</v>
      </c>
      <c r="F360" s="60" t="s">
        <v>15</v>
      </c>
    </row>
    <row r="363" spans="2:6" ht="18" x14ac:dyDescent="0.25">
      <c r="B363" s="135" t="s">
        <v>3283</v>
      </c>
      <c r="C363" s="136"/>
      <c r="D363" s="136"/>
      <c r="E363" s="136"/>
      <c r="F363" s="137"/>
    </row>
    <row r="364" spans="2:6" ht="38.25" x14ac:dyDescent="0.25">
      <c r="B364" s="62" t="s">
        <v>195</v>
      </c>
      <c r="C364" s="62" t="s">
        <v>209</v>
      </c>
      <c r="D364" s="62" t="s">
        <v>3</v>
      </c>
      <c r="E364" s="63" t="s">
        <v>193</v>
      </c>
      <c r="F364" s="63" t="s">
        <v>194</v>
      </c>
    </row>
    <row r="365" spans="2:6" ht="15" x14ac:dyDescent="0.25">
      <c r="B365" s="95">
        <f>Cargos!C81</f>
        <v>65</v>
      </c>
      <c r="C365" s="64" t="str">
        <f>Cargos!J81</f>
        <v>Libre Nombramiento y Remocion</v>
      </c>
      <c r="D365" s="60" t="s">
        <v>7</v>
      </c>
      <c r="E365" s="60" t="s">
        <v>8</v>
      </c>
      <c r="F365" s="60" t="s">
        <v>11</v>
      </c>
    </row>
    <row r="366" spans="2:6" ht="15" x14ac:dyDescent="0.25">
      <c r="B366" s="95">
        <f>Cargos!C164</f>
        <v>142</v>
      </c>
      <c r="C366" s="64" t="str">
        <f>Cargos!J164</f>
        <v>Carrera Administrativa</v>
      </c>
      <c r="D366" s="60" t="s">
        <v>28</v>
      </c>
      <c r="E366" s="60" t="s">
        <v>29</v>
      </c>
      <c r="F366" s="60" t="s">
        <v>15</v>
      </c>
    </row>
    <row r="367" spans="2:6" ht="15" x14ac:dyDescent="0.25">
      <c r="B367" s="95">
        <f>Cargos!C38</f>
        <v>32</v>
      </c>
      <c r="C367" s="64" t="str">
        <f>Cargos!J38</f>
        <v>Libre Nombramiento y Remocion</v>
      </c>
      <c r="D367" s="60" t="s">
        <v>28</v>
      </c>
      <c r="E367" s="60" t="s">
        <v>29</v>
      </c>
      <c r="F367" s="60" t="s">
        <v>45</v>
      </c>
    </row>
    <row r="368" spans="2:6" ht="15" x14ac:dyDescent="0.25">
      <c r="B368" s="95">
        <f>Cargos!C316</f>
        <v>267</v>
      </c>
      <c r="C368" s="64" t="str">
        <f>Cargos!J316</f>
        <v>Carrera Administrativa</v>
      </c>
      <c r="D368" s="60" t="s">
        <v>19</v>
      </c>
      <c r="E368" s="60" t="s">
        <v>20</v>
      </c>
      <c r="F368" s="60" t="s">
        <v>15</v>
      </c>
    </row>
    <row r="371" spans="2:6" ht="18" x14ac:dyDescent="0.25">
      <c r="B371" s="135" t="s">
        <v>3284</v>
      </c>
      <c r="C371" s="136"/>
      <c r="D371" s="136"/>
      <c r="E371" s="136"/>
      <c r="F371" s="137"/>
    </row>
    <row r="372" spans="2:6" ht="38.25" x14ac:dyDescent="0.25">
      <c r="B372" s="62" t="s">
        <v>195</v>
      </c>
      <c r="C372" s="62" t="s">
        <v>209</v>
      </c>
      <c r="D372" s="62" t="s">
        <v>3</v>
      </c>
      <c r="E372" s="63" t="s">
        <v>193</v>
      </c>
      <c r="F372" s="63" t="s">
        <v>194</v>
      </c>
    </row>
    <row r="373" spans="2:6" ht="15" x14ac:dyDescent="0.25">
      <c r="B373" s="95">
        <f>Cargos!C96</f>
        <v>80</v>
      </c>
      <c r="C373" s="64" t="str">
        <f>Cargos!J96</f>
        <v>Carrera Administrativa</v>
      </c>
      <c r="D373" s="60" t="s">
        <v>7</v>
      </c>
      <c r="E373" s="60" t="s">
        <v>8</v>
      </c>
      <c r="F373" s="60" t="s">
        <v>11</v>
      </c>
    </row>
    <row r="374" spans="2:6" ht="15" x14ac:dyDescent="0.25">
      <c r="B374" s="95">
        <f>Cargos!C174</f>
        <v>151</v>
      </c>
      <c r="C374" s="64" t="str">
        <f>Cargos!J174</f>
        <v>Carrera Administrativa</v>
      </c>
      <c r="D374" s="60" t="s">
        <v>28</v>
      </c>
      <c r="E374" s="60" t="s">
        <v>29</v>
      </c>
      <c r="F374" s="60" t="s">
        <v>9</v>
      </c>
    </row>
    <row r="375" spans="2:6" ht="15" x14ac:dyDescent="0.25">
      <c r="B375" s="95">
        <f>Cargos!C219</f>
        <v>189</v>
      </c>
      <c r="C375" s="64" t="str">
        <f>Cargos!J219</f>
        <v>Carrera Administrativa</v>
      </c>
      <c r="D375" s="60" t="s">
        <v>62</v>
      </c>
      <c r="E375" s="60" t="s">
        <v>63</v>
      </c>
      <c r="F375" s="60" t="s">
        <v>35</v>
      </c>
    </row>
    <row r="376" spans="2:6" ht="15" x14ac:dyDescent="0.25">
      <c r="B376" s="95">
        <f>Cargos!C252</f>
        <v>215</v>
      </c>
      <c r="C376" s="64" t="str">
        <f>Cargos!J252</f>
        <v>Carrera Administrativa</v>
      </c>
      <c r="D376" s="60" t="s">
        <v>13</v>
      </c>
      <c r="E376" s="60" t="s">
        <v>14</v>
      </c>
      <c r="F376" s="60" t="s">
        <v>27</v>
      </c>
    </row>
    <row r="379" spans="2:6" ht="18" x14ac:dyDescent="0.25">
      <c r="B379" s="135" t="s">
        <v>3285</v>
      </c>
      <c r="C379" s="136"/>
      <c r="D379" s="136"/>
      <c r="E379" s="136"/>
      <c r="F379" s="137"/>
    </row>
    <row r="380" spans="2:6" ht="38.25" x14ac:dyDescent="0.25">
      <c r="B380" s="62" t="s">
        <v>195</v>
      </c>
      <c r="C380" s="62" t="s">
        <v>209</v>
      </c>
      <c r="D380" s="62" t="s">
        <v>3</v>
      </c>
      <c r="E380" s="63" t="s">
        <v>193</v>
      </c>
      <c r="F380" s="63" t="s">
        <v>194</v>
      </c>
    </row>
    <row r="381" spans="2:6" ht="15" x14ac:dyDescent="0.25">
      <c r="B381" s="95">
        <f>Cargos!C163</f>
        <v>141</v>
      </c>
      <c r="C381" s="64" t="str">
        <f>Cargos!J163</f>
        <v>Libre Nombramiento y Remocion</v>
      </c>
      <c r="D381" s="60" t="s">
        <v>28</v>
      </c>
      <c r="E381" s="60" t="s">
        <v>29</v>
      </c>
      <c r="F381" s="60" t="s">
        <v>15</v>
      </c>
    </row>
    <row r="382" spans="2:6" ht="15" x14ac:dyDescent="0.25">
      <c r="B382" s="95">
        <f>Cargos!C171</f>
        <v>148</v>
      </c>
      <c r="C382" s="64" t="str">
        <f>Cargos!J171</f>
        <v>Carrera Administrativa</v>
      </c>
      <c r="D382" s="60" t="s">
        <v>28</v>
      </c>
      <c r="E382" s="60" t="s">
        <v>29</v>
      </c>
      <c r="F382" s="60" t="s">
        <v>9</v>
      </c>
    </row>
    <row r="383" spans="2:6" ht="15" x14ac:dyDescent="0.25">
      <c r="B383" s="95">
        <f>Cargos!C170</f>
        <v>147</v>
      </c>
      <c r="C383" s="64" t="str">
        <f>Cargos!J170</f>
        <v>Carrera Administrativa</v>
      </c>
      <c r="D383" s="60" t="s">
        <v>28</v>
      </c>
      <c r="E383" s="60" t="s">
        <v>29</v>
      </c>
      <c r="F383" s="60" t="s">
        <v>9</v>
      </c>
    </row>
    <row r="384" spans="2:6" ht="15" x14ac:dyDescent="0.25">
      <c r="B384" s="95">
        <f>Cargos!C327</f>
        <v>277</v>
      </c>
      <c r="C384" s="64" t="str">
        <f>Cargos!J327</f>
        <v>Carrera Administrativa</v>
      </c>
      <c r="D384" s="60" t="s">
        <v>22</v>
      </c>
      <c r="E384" s="60" t="s">
        <v>23</v>
      </c>
      <c r="F384" s="60" t="s">
        <v>39</v>
      </c>
    </row>
    <row r="385" spans="2:6" ht="15" x14ac:dyDescent="0.25">
      <c r="B385" s="95">
        <f>Cargos!C314</f>
        <v>265</v>
      </c>
      <c r="C385" s="64" t="str">
        <f>Cargos!J314</f>
        <v>Carrera Administrativa</v>
      </c>
      <c r="D385" s="60" t="s">
        <v>19</v>
      </c>
      <c r="E385" s="61" t="s">
        <v>20</v>
      </c>
      <c r="F385" s="61" t="s">
        <v>15</v>
      </c>
    </row>
    <row r="388" spans="2:6" ht="18" x14ac:dyDescent="0.25">
      <c r="B388" s="135" t="s">
        <v>3286</v>
      </c>
      <c r="C388" s="136"/>
      <c r="D388" s="136"/>
      <c r="E388" s="136"/>
      <c r="F388" s="137"/>
    </row>
    <row r="389" spans="2:6" ht="38.25" x14ac:dyDescent="0.25">
      <c r="B389" s="62" t="s">
        <v>195</v>
      </c>
      <c r="C389" s="62" t="s">
        <v>209</v>
      </c>
      <c r="D389" s="62" t="s">
        <v>3</v>
      </c>
      <c r="E389" s="63" t="s">
        <v>193</v>
      </c>
      <c r="F389" s="63" t="s">
        <v>194</v>
      </c>
    </row>
    <row r="390" spans="2:6" ht="15" x14ac:dyDescent="0.25">
      <c r="B390" s="95">
        <f>Cargos!C111</f>
        <v>94</v>
      </c>
      <c r="C390" s="64" t="str">
        <f>Cargos!J111</f>
        <v>Carrera Administrativa</v>
      </c>
      <c r="D390" s="60" t="s">
        <v>7</v>
      </c>
      <c r="E390" s="60" t="s">
        <v>8</v>
      </c>
      <c r="F390" s="60" t="s">
        <v>12</v>
      </c>
    </row>
    <row r="391" spans="2:6" ht="15" x14ac:dyDescent="0.25">
      <c r="B391" s="95">
        <f>Cargos!C154</f>
        <v>133</v>
      </c>
      <c r="C391" s="64" t="str">
        <f>Cargos!J154</f>
        <v>Carrera Administrativa</v>
      </c>
      <c r="D391" s="60" t="s">
        <v>28</v>
      </c>
      <c r="E391" s="60" t="s">
        <v>29</v>
      </c>
      <c r="F391" s="60" t="s">
        <v>33</v>
      </c>
    </row>
    <row r="392" spans="2:6" ht="15" x14ac:dyDescent="0.25">
      <c r="B392" s="95">
        <f>Cargos!C155</f>
        <v>134</v>
      </c>
      <c r="C392" s="64" t="str">
        <f>Cargos!J155</f>
        <v>Carrera Administrativa</v>
      </c>
      <c r="D392" s="60" t="s">
        <v>28</v>
      </c>
      <c r="E392" s="60" t="s">
        <v>29</v>
      </c>
      <c r="F392" s="60" t="s">
        <v>33</v>
      </c>
    </row>
    <row r="393" spans="2:6" ht="15" x14ac:dyDescent="0.25">
      <c r="B393" s="95">
        <f>Cargos!C173</f>
        <v>150</v>
      </c>
      <c r="C393" s="64" t="str">
        <f>Cargos!J173</f>
        <v>Carrera Administrativa</v>
      </c>
      <c r="D393" s="60" t="s">
        <v>28</v>
      </c>
      <c r="E393" s="60" t="s">
        <v>29</v>
      </c>
      <c r="F393" s="60" t="s">
        <v>9</v>
      </c>
    </row>
    <row r="394" spans="2:6" ht="15" x14ac:dyDescent="0.25">
      <c r="B394" s="95">
        <f>Cargos!C205</f>
        <v>178</v>
      </c>
      <c r="C394" s="64" t="str">
        <f>Cargos!J205</f>
        <v>Carrera Administrativa</v>
      </c>
      <c r="D394" s="60" t="s">
        <v>30</v>
      </c>
      <c r="E394" s="60" t="s">
        <v>31</v>
      </c>
      <c r="F394" s="60" t="s">
        <v>35</v>
      </c>
    </row>
    <row r="397" spans="2:6" ht="18" x14ac:dyDescent="0.25">
      <c r="B397" s="135" t="s">
        <v>3287</v>
      </c>
      <c r="C397" s="136"/>
      <c r="D397" s="136"/>
      <c r="E397" s="136"/>
      <c r="F397" s="137"/>
    </row>
    <row r="398" spans="2:6" ht="38.25" x14ac:dyDescent="0.25">
      <c r="B398" s="62" t="s">
        <v>195</v>
      </c>
      <c r="C398" s="62" t="s">
        <v>209</v>
      </c>
      <c r="D398" s="62" t="s">
        <v>3</v>
      </c>
      <c r="E398" s="63" t="s">
        <v>193</v>
      </c>
      <c r="F398" s="63" t="s">
        <v>194</v>
      </c>
    </row>
    <row r="399" spans="2:6" ht="15" x14ac:dyDescent="0.25">
      <c r="B399" s="95">
        <f>Cargos!C94</f>
        <v>78</v>
      </c>
      <c r="C399" s="64" t="str">
        <f>Cargos!J94</f>
        <v>Carrera Administrativa</v>
      </c>
      <c r="D399" s="60" t="s">
        <v>7</v>
      </c>
      <c r="E399" s="60" t="s">
        <v>8</v>
      </c>
      <c r="F399" s="60" t="s">
        <v>11</v>
      </c>
    </row>
    <row r="400" spans="2:6" ht="15" x14ac:dyDescent="0.25">
      <c r="B400" s="95">
        <f>Cargos!C95</f>
        <v>79</v>
      </c>
      <c r="C400" s="64" t="str">
        <f>Cargos!J95</f>
        <v>Carrera Administrativa</v>
      </c>
      <c r="D400" s="60" t="s">
        <v>7</v>
      </c>
      <c r="E400" s="60" t="s">
        <v>8</v>
      </c>
      <c r="F400" s="60" t="s">
        <v>11</v>
      </c>
    </row>
    <row r="401" spans="2:6" ht="15" x14ac:dyDescent="0.25">
      <c r="B401" s="95">
        <f>Cargos!C127</f>
        <v>108</v>
      </c>
      <c r="C401" s="64" t="str">
        <f>Cargos!J127</f>
        <v>Carrera Administrativa</v>
      </c>
      <c r="D401" s="60" t="s">
        <v>28</v>
      </c>
      <c r="E401" s="61" t="s">
        <v>29</v>
      </c>
      <c r="F401" s="61" t="s">
        <v>34</v>
      </c>
    </row>
    <row r="402" spans="2:6" ht="15" x14ac:dyDescent="0.25">
      <c r="B402" s="95">
        <f>Cargos!C172</f>
        <v>149</v>
      </c>
      <c r="C402" s="64" t="str">
        <f>Cargos!J172</f>
        <v>Carrera Administrativa</v>
      </c>
      <c r="D402" s="60" t="s">
        <v>28</v>
      </c>
      <c r="E402" s="60" t="s">
        <v>29</v>
      </c>
      <c r="F402" s="60" t="s">
        <v>9</v>
      </c>
    </row>
    <row r="403" spans="2:6" ht="15" x14ac:dyDescent="0.25">
      <c r="B403" s="95">
        <f>Cargos!C188</f>
        <v>163</v>
      </c>
      <c r="C403" s="64" t="str">
        <f>Cargos!J188</f>
        <v>Carrera Administrativa</v>
      </c>
      <c r="D403" s="60" t="s">
        <v>28</v>
      </c>
      <c r="E403" s="61" t="s">
        <v>29</v>
      </c>
      <c r="F403" s="61" t="s">
        <v>10</v>
      </c>
    </row>
    <row r="405" spans="2:6" ht="18" x14ac:dyDescent="0.25">
      <c r="B405" s="135" t="s">
        <v>4243</v>
      </c>
      <c r="C405" s="136"/>
      <c r="D405" s="136"/>
      <c r="E405" s="136"/>
      <c r="F405" s="137"/>
    </row>
    <row r="406" spans="2:6" ht="38.25" x14ac:dyDescent="0.25">
      <c r="B406" s="62" t="s">
        <v>195</v>
      </c>
      <c r="C406" s="62" t="s">
        <v>209</v>
      </c>
      <c r="D406" s="62" t="s">
        <v>3</v>
      </c>
      <c r="E406" s="63" t="s">
        <v>193</v>
      </c>
      <c r="F406" s="63" t="s">
        <v>194</v>
      </c>
    </row>
    <row r="407" spans="2:6" ht="15" x14ac:dyDescent="0.25">
      <c r="B407" s="95"/>
      <c r="C407" s="64"/>
      <c r="D407" s="60"/>
      <c r="E407" s="60"/>
      <c r="F407" s="60"/>
    </row>
    <row r="409" spans="2:6" ht="18.75" x14ac:dyDescent="0.25">
      <c r="B409" s="150" t="s">
        <v>3288</v>
      </c>
      <c r="C409" s="151"/>
      <c r="D409" s="151"/>
      <c r="E409" s="151"/>
      <c r="F409" s="152"/>
    </row>
    <row r="410" spans="2:6" ht="18.75" x14ac:dyDescent="0.25">
      <c r="B410" s="138" t="s">
        <v>3259</v>
      </c>
      <c r="C410" s="139"/>
      <c r="D410" s="139"/>
      <c r="E410" s="139"/>
      <c r="F410" s="140"/>
    </row>
    <row r="411" spans="2:6" ht="38.25" x14ac:dyDescent="0.25">
      <c r="B411" s="62" t="s">
        <v>195</v>
      </c>
      <c r="C411" s="62" t="s">
        <v>209</v>
      </c>
      <c r="D411" s="62" t="s">
        <v>3</v>
      </c>
      <c r="E411" s="63" t="s">
        <v>193</v>
      </c>
      <c r="F411" s="63" t="s">
        <v>194</v>
      </c>
    </row>
    <row r="412" spans="2:6" ht="15" x14ac:dyDescent="0.25">
      <c r="B412" s="95">
        <f>Cargos!C48</f>
        <v>41</v>
      </c>
      <c r="C412" s="64" t="str">
        <f>Cargos!J48</f>
        <v>Libre Nombramiento y Remocion</v>
      </c>
      <c r="D412" s="59" t="s">
        <v>64</v>
      </c>
      <c r="E412" s="60" t="s">
        <v>65</v>
      </c>
      <c r="F412" s="60" t="s">
        <v>21</v>
      </c>
    </row>
    <row r="413" spans="2:6" ht="15" x14ac:dyDescent="0.25">
      <c r="B413" s="95">
        <f>Cargos!C74</f>
        <v>60</v>
      </c>
      <c r="C413" s="64" t="str">
        <f>Cargos!J74</f>
        <v>Libre Nombramiento y Remocion</v>
      </c>
      <c r="D413" s="59" t="s">
        <v>7</v>
      </c>
      <c r="E413" s="59" t="s">
        <v>8</v>
      </c>
      <c r="F413" s="59" t="s">
        <v>47</v>
      </c>
    </row>
    <row r="414" spans="2:6" ht="15" x14ac:dyDescent="0.25">
      <c r="B414" s="95">
        <f>Cargos!C12</f>
        <v>7</v>
      </c>
      <c r="C414" s="64" t="str">
        <f>Cargos!J12</f>
        <v>Libre Nombramiento y Remocion</v>
      </c>
      <c r="D414" s="59" t="s">
        <v>7</v>
      </c>
      <c r="E414" s="59" t="s">
        <v>8</v>
      </c>
      <c r="F414" s="59" t="s">
        <v>35</v>
      </c>
    </row>
    <row r="415" spans="2:6" ht="15" x14ac:dyDescent="0.25">
      <c r="B415" s="95">
        <f>Cargos!C101</f>
        <v>85</v>
      </c>
      <c r="C415" s="64" t="str">
        <f>Cargos!J101</f>
        <v>Libre Nombramiento y Remocion</v>
      </c>
      <c r="D415" s="59" t="s">
        <v>7</v>
      </c>
      <c r="E415" s="59" t="s">
        <v>8</v>
      </c>
      <c r="F415" s="59" t="s">
        <v>11</v>
      </c>
    </row>
    <row r="416" spans="2:6" ht="15" x14ac:dyDescent="0.25">
      <c r="B416" s="95">
        <f>Cargos!C15</f>
        <v>10</v>
      </c>
      <c r="C416" s="64" t="str">
        <f>Cargos!J15</f>
        <v>Libre Nombramiento y Remocion</v>
      </c>
      <c r="D416" s="59" t="s">
        <v>13</v>
      </c>
      <c r="E416" s="59" t="s">
        <v>14</v>
      </c>
      <c r="F416" s="59" t="s">
        <v>15</v>
      </c>
    </row>
    <row r="417" spans="2:6" ht="15" x14ac:dyDescent="0.25">
      <c r="B417" s="95">
        <f>Cargos!C320</f>
        <v>271</v>
      </c>
      <c r="C417" s="64" t="str">
        <f>Cargos!J320</f>
        <v>Carrera Administrativa</v>
      </c>
      <c r="D417" s="59" t="s">
        <v>19</v>
      </c>
      <c r="E417" s="59" t="s">
        <v>20</v>
      </c>
      <c r="F417" s="59" t="s">
        <v>15</v>
      </c>
    </row>
    <row r="418" spans="2:6" ht="15" x14ac:dyDescent="0.25">
      <c r="B418" s="95">
        <f>Cargos!C332</f>
        <v>280</v>
      </c>
      <c r="C418" s="64" t="str">
        <f>Cargos!J332</f>
        <v>Carrera Administrativa</v>
      </c>
      <c r="D418" s="59" t="s">
        <v>22</v>
      </c>
      <c r="E418" s="59" t="s">
        <v>23</v>
      </c>
      <c r="F418" s="59" t="s">
        <v>15</v>
      </c>
    </row>
    <row r="419" spans="2:6" ht="15" x14ac:dyDescent="0.25">
      <c r="B419" s="95">
        <f>Cargos!C308</f>
        <v>259</v>
      </c>
      <c r="C419" s="64" t="str">
        <f>Cargos!J308</f>
        <v>Carrera Administrativa</v>
      </c>
      <c r="D419" s="59" t="s">
        <v>19</v>
      </c>
      <c r="E419" s="59" t="s">
        <v>20</v>
      </c>
      <c r="F419" s="59" t="s">
        <v>15</v>
      </c>
    </row>
    <row r="422" spans="2:6" ht="18.75" x14ac:dyDescent="0.25">
      <c r="B422" s="138" t="s">
        <v>3289</v>
      </c>
      <c r="C422" s="139"/>
      <c r="D422" s="139"/>
      <c r="E422" s="139"/>
      <c r="F422" s="140"/>
    </row>
    <row r="423" spans="2:6" ht="38.25" x14ac:dyDescent="0.25">
      <c r="B423" s="62" t="s">
        <v>195</v>
      </c>
      <c r="C423" s="62" t="s">
        <v>209</v>
      </c>
      <c r="D423" s="62" t="s">
        <v>3</v>
      </c>
      <c r="E423" s="63" t="s">
        <v>193</v>
      </c>
      <c r="F423" s="63" t="s">
        <v>194</v>
      </c>
    </row>
    <row r="424" spans="2:6" ht="15" x14ac:dyDescent="0.25">
      <c r="B424" s="95">
        <f>Cargos!C100</f>
        <v>84</v>
      </c>
      <c r="C424" s="64" t="str">
        <f>Cargos!J100</f>
        <v>Libre Nombramiento y Remocion</v>
      </c>
      <c r="D424" s="59" t="s">
        <v>7</v>
      </c>
      <c r="E424" s="59" t="s">
        <v>8</v>
      </c>
      <c r="F424" s="59" t="s">
        <v>11</v>
      </c>
    </row>
    <row r="425" spans="2:6" ht="15" x14ac:dyDescent="0.25">
      <c r="B425" s="95">
        <f>Cargos!C99</f>
        <v>83</v>
      </c>
      <c r="C425" s="64" t="str">
        <f>Cargos!J99</f>
        <v>Carrera Administrativa</v>
      </c>
      <c r="D425" s="59" t="s">
        <v>7</v>
      </c>
      <c r="E425" s="59">
        <v>1020</v>
      </c>
      <c r="F425" s="59" t="s">
        <v>11</v>
      </c>
    </row>
    <row r="426" spans="2:6" ht="15" x14ac:dyDescent="0.25">
      <c r="B426" s="95">
        <f>Cargos!C141</f>
        <v>121</v>
      </c>
      <c r="C426" s="64" t="str">
        <f>Cargos!J141</f>
        <v>Carrera Administrativa</v>
      </c>
      <c r="D426" s="59" t="s">
        <v>28</v>
      </c>
      <c r="E426" s="59" t="s">
        <v>29</v>
      </c>
      <c r="F426" s="59" t="s">
        <v>39</v>
      </c>
    </row>
    <row r="427" spans="2:6" ht="15" x14ac:dyDescent="0.25">
      <c r="B427" s="95">
        <f>Cargos!C247</f>
        <v>211</v>
      </c>
      <c r="C427" s="64" t="str">
        <f>Cargos!J247</f>
        <v>Carrera Administrativa</v>
      </c>
      <c r="D427" s="59" t="s">
        <v>13</v>
      </c>
      <c r="E427" s="59" t="s">
        <v>14</v>
      </c>
      <c r="F427" s="59" t="s">
        <v>45</v>
      </c>
    </row>
    <row r="430" spans="2:6" ht="18.75" x14ac:dyDescent="0.25">
      <c r="B430" s="138" t="s">
        <v>3290</v>
      </c>
      <c r="C430" s="139"/>
      <c r="D430" s="139"/>
      <c r="E430" s="139"/>
      <c r="F430" s="140"/>
    </row>
    <row r="431" spans="2:6" ht="38.25" x14ac:dyDescent="0.25">
      <c r="B431" s="62" t="s">
        <v>195</v>
      </c>
      <c r="C431" s="62" t="s">
        <v>209</v>
      </c>
      <c r="D431" s="62" t="s">
        <v>3</v>
      </c>
      <c r="E431" s="63" t="s">
        <v>193</v>
      </c>
      <c r="F431" s="63" t="s">
        <v>194</v>
      </c>
    </row>
    <row r="432" spans="2:6" ht="15" x14ac:dyDescent="0.25">
      <c r="B432" s="95">
        <f>Cargos!C113</f>
        <v>96</v>
      </c>
      <c r="C432" s="64" t="str">
        <f>Cargos!J113</f>
        <v>Libre Nombramiento y Remocion</v>
      </c>
      <c r="D432" s="59" t="s">
        <v>7</v>
      </c>
      <c r="E432" s="59" t="s">
        <v>8</v>
      </c>
      <c r="F432" s="59" t="s">
        <v>12</v>
      </c>
    </row>
    <row r="433" spans="2:6" ht="15" x14ac:dyDescent="0.25">
      <c r="B433" s="95">
        <f>Cargos!C192</f>
        <v>166</v>
      </c>
      <c r="C433" s="64" t="str">
        <f>Cargos!J192</f>
        <v>Carrera Administrativa</v>
      </c>
      <c r="D433" s="59" t="s">
        <v>28</v>
      </c>
      <c r="E433" s="67" t="s">
        <v>29</v>
      </c>
      <c r="F433" s="67" t="s">
        <v>27</v>
      </c>
    </row>
    <row r="434" spans="2:6" ht="15" x14ac:dyDescent="0.25">
      <c r="B434" s="95">
        <f>Cargos!C339</f>
        <v>287</v>
      </c>
      <c r="C434" s="64" t="str">
        <f>Cargos!J339</f>
        <v>Carrera Administrativa</v>
      </c>
      <c r="D434" s="59" t="s">
        <v>22</v>
      </c>
      <c r="E434" s="59" t="s">
        <v>23</v>
      </c>
      <c r="F434" s="59" t="s">
        <v>15</v>
      </c>
    </row>
    <row r="435" spans="2:6" ht="15" x14ac:dyDescent="0.25">
      <c r="B435" s="95">
        <f>Cargos!C340</f>
        <v>288</v>
      </c>
      <c r="C435" s="64" t="str">
        <f>Cargos!J340</f>
        <v>Carrera Administrativa</v>
      </c>
      <c r="D435" s="59" t="s">
        <v>22</v>
      </c>
      <c r="E435" s="59" t="s">
        <v>23</v>
      </c>
      <c r="F435" s="59" t="s">
        <v>15</v>
      </c>
    </row>
    <row r="438" spans="2:6" ht="18.75" x14ac:dyDescent="0.25">
      <c r="B438" s="138" t="s">
        <v>3291</v>
      </c>
      <c r="C438" s="139"/>
      <c r="D438" s="139"/>
      <c r="E438" s="139"/>
      <c r="F438" s="140"/>
    </row>
    <row r="439" spans="2:6" ht="38.25" x14ac:dyDescent="0.25">
      <c r="B439" s="62" t="s">
        <v>195</v>
      </c>
      <c r="C439" s="62" t="s">
        <v>209</v>
      </c>
      <c r="D439" s="62" t="s">
        <v>3</v>
      </c>
      <c r="E439" s="63" t="s">
        <v>193</v>
      </c>
      <c r="F439" s="63" t="s">
        <v>194</v>
      </c>
    </row>
    <row r="440" spans="2:6" ht="15" x14ac:dyDescent="0.25">
      <c r="B440" s="95">
        <f>Cargos!C104</f>
        <v>88</v>
      </c>
      <c r="C440" s="64" t="str">
        <f>Cargos!J104</f>
        <v>Libre Nombramiento y Remocion</v>
      </c>
      <c r="D440" s="59" t="s">
        <v>7</v>
      </c>
      <c r="E440" s="59" t="s">
        <v>8</v>
      </c>
      <c r="F440" s="59" t="s">
        <v>32</v>
      </c>
    </row>
    <row r="441" spans="2:6" ht="15" x14ac:dyDescent="0.25">
      <c r="B441" s="95">
        <f>Cargos!C176</f>
        <v>153</v>
      </c>
      <c r="C441" s="64" t="str">
        <f>Cargos!J176</f>
        <v>Carrera Administrativa</v>
      </c>
      <c r="D441" s="59" t="s">
        <v>28</v>
      </c>
      <c r="E441" s="59" t="s">
        <v>29</v>
      </c>
      <c r="F441" s="59" t="s">
        <v>9</v>
      </c>
    </row>
    <row r="442" spans="2:6" ht="15" x14ac:dyDescent="0.25">
      <c r="B442" s="95">
        <f>Cargos!C266</f>
        <v>224</v>
      </c>
      <c r="C442" s="64" t="str">
        <f>Cargos!J266</f>
        <v>Carrera Administrativa</v>
      </c>
      <c r="D442" s="59" t="s">
        <v>48</v>
      </c>
      <c r="E442" s="59" t="s">
        <v>49</v>
      </c>
      <c r="F442" s="59" t="s">
        <v>9</v>
      </c>
    </row>
    <row r="443" spans="2:6" ht="15" x14ac:dyDescent="0.25">
      <c r="B443" s="95">
        <f>Cargos!C341</f>
        <v>289</v>
      </c>
      <c r="C443" s="64" t="str">
        <f>Cargos!J341</f>
        <v>Libre Nombramiento y Remocion</v>
      </c>
      <c r="D443" s="59" t="s">
        <v>22</v>
      </c>
      <c r="E443" s="67" t="s">
        <v>23</v>
      </c>
      <c r="F443" s="67" t="s">
        <v>15</v>
      </c>
    </row>
    <row r="444" spans="2:6" ht="15" x14ac:dyDescent="0.25">
      <c r="B444" s="95">
        <f>Cargos!C284</f>
        <v>237</v>
      </c>
      <c r="C444" s="64" t="str">
        <f>Cargos!J284</f>
        <v>Carrera Administrativa</v>
      </c>
      <c r="D444" s="59" t="s">
        <v>19</v>
      </c>
      <c r="E444" s="59" t="s">
        <v>20</v>
      </c>
      <c r="F444" s="59" t="s">
        <v>21</v>
      </c>
    </row>
    <row r="447" spans="2:6" ht="18.75" x14ac:dyDescent="0.25">
      <c r="B447" s="138" t="s">
        <v>3292</v>
      </c>
      <c r="C447" s="139"/>
      <c r="D447" s="139"/>
      <c r="E447" s="139"/>
      <c r="F447" s="140"/>
    </row>
    <row r="448" spans="2:6" ht="38.25" x14ac:dyDescent="0.25">
      <c r="B448" s="62" t="s">
        <v>195</v>
      </c>
      <c r="C448" s="62" t="s">
        <v>209</v>
      </c>
      <c r="D448" s="62" t="s">
        <v>3</v>
      </c>
      <c r="E448" s="63" t="s">
        <v>193</v>
      </c>
      <c r="F448" s="63" t="s">
        <v>194</v>
      </c>
    </row>
    <row r="449" spans="2:6" ht="15" x14ac:dyDescent="0.25">
      <c r="B449" s="95">
        <f>Cargos!C64</f>
        <v>52</v>
      </c>
      <c r="C449" s="64" t="str">
        <f>Cargos!J64</f>
        <v>Libre Nombramiento y Remocion</v>
      </c>
      <c r="D449" s="59" t="s">
        <v>66</v>
      </c>
      <c r="E449" s="59" t="s">
        <v>58</v>
      </c>
      <c r="F449" s="59" t="s">
        <v>11</v>
      </c>
    </row>
    <row r="450" spans="2:6" ht="15" x14ac:dyDescent="0.25">
      <c r="B450" s="95">
        <f>Cargos!C157</f>
        <v>136</v>
      </c>
      <c r="C450" s="64" t="str">
        <f>Cargos!J157</f>
        <v>Carrera Administrativa</v>
      </c>
      <c r="D450" s="59" t="s">
        <v>28</v>
      </c>
      <c r="E450" s="59" t="s">
        <v>29</v>
      </c>
      <c r="F450" s="59" t="s">
        <v>33</v>
      </c>
    </row>
    <row r="451" spans="2:6" ht="15" x14ac:dyDescent="0.25">
      <c r="B451" s="95">
        <f>Cargos!C231</f>
        <v>197</v>
      </c>
      <c r="C451" s="64" t="str">
        <f>Cargos!J231</f>
        <v>Carrera Administrativa</v>
      </c>
      <c r="D451" s="59" t="s">
        <v>13</v>
      </c>
      <c r="E451" s="59" t="s">
        <v>14</v>
      </c>
      <c r="F451" s="59" t="s">
        <v>33</v>
      </c>
    </row>
    <row r="452" spans="2:6" ht="15" x14ac:dyDescent="0.25">
      <c r="B452" s="95">
        <f>Cargos!C239</f>
        <v>204</v>
      </c>
      <c r="C452" s="64" t="str">
        <f>Cargos!J239</f>
        <v>Carrera Administrativa</v>
      </c>
      <c r="D452" s="59" t="s">
        <v>13</v>
      </c>
      <c r="E452" s="59" t="s">
        <v>14</v>
      </c>
      <c r="F452" s="59" t="s">
        <v>15</v>
      </c>
    </row>
    <row r="453" spans="2:6" ht="15" x14ac:dyDescent="0.25">
      <c r="B453" s="95">
        <f>Cargos!C268</f>
        <v>225</v>
      </c>
      <c r="C453" s="64" t="str">
        <f>Cargos!J268</f>
        <v>Carrera Administrativa</v>
      </c>
      <c r="D453" s="59" t="s">
        <v>48</v>
      </c>
      <c r="E453" s="59" t="s">
        <v>49</v>
      </c>
      <c r="F453" s="59" t="s">
        <v>45</v>
      </c>
    </row>
    <row r="454" spans="2:6" ht="15" x14ac:dyDescent="0.25">
      <c r="B454" s="95">
        <f>Cargos!C322</f>
        <v>272</v>
      </c>
      <c r="C454" s="64" t="str">
        <f>Cargos!J322</f>
        <v>Carrera Administrativa</v>
      </c>
      <c r="D454" s="59" t="s">
        <v>22</v>
      </c>
      <c r="E454" s="67" t="s">
        <v>23</v>
      </c>
      <c r="F454" s="67" t="s">
        <v>39</v>
      </c>
    </row>
    <row r="455" spans="2:6" ht="15" x14ac:dyDescent="0.25">
      <c r="B455" s="95">
        <f>Cargos!C326</f>
        <v>276</v>
      </c>
      <c r="C455" s="64" t="str">
        <f>Cargos!J326</f>
        <v>Carrera Administrativa</v>
      </c>
      <c r="D455" s="59" t="s">
        <v>22</v>
      </c>
      <c r="E455" s="59" t="s">
        <v>23</v>
      </c>
      <c r="F455" s="59" t="s">
        <v>39</v>
      </c>
    </row>
    <row r="456" spans="2:6" ht="15" x14ac:dyDescent="0.25">
      <c r="B456" s="95">
        <f>Cargos!C323</f>
        <v>273</v>
      </c>
      <c r="C456" s="64" t="str">
        <f>Cargos!J323</f>
        <v>Libre Nombramiento y Remocion</v>
      </c>
      <c r="D456" s="59" t="s">
        <v>22</v>
      </c>
      <c r="E456" s="59" t="s">
        <v>23</v>
      </c>
      <c r="F456" s="59" t="s">
        <v>39</v>
      </c>
    </row>
    <row r="459" spans="2:6" ht="18.75" x14ac:dyDescent="0.25">
      <c r="B459" s="138" t="s">
        <v>3293</v>
      </c>
      <c r="C459" s="139"/>
      <c r="D459" s="139"/>
      <c r="E459" s="139"/>
      <c r="F459" s="140"/>
    </row>
    <row r="460" spans="2:6" ht="38.25" x14ac:dyDescent="0.25">
      <c r="B460" s="62" t="s">
        <v>195</v>
      </c>
      <c r="C460" s="62" t="s">
        <v>209</v>
      </c>
      <c r="D460" s="62" t="s">
        <v>3</v>
      </c>
      <c r="E460" s="63" t="s">
        <v>193</v>
      </c>
      <c r="F460" s="63" t="s">
        <v>194</v>
      </c>
    </row>
    <row r="461" spans="2:6" ht="15" x14ac:dyDescent="0.25">
      <c r="B461" s="95">
        <f>Cargos!C65</f>
        <v>53</v>
      </c>
      <c r="C461" s="64" t="str">
        <f>Cargos!J65</f>
        <v>Libre Nombramiento y Remocion</v>
      </c>
      <c r="D461" s="59" t="s">
        <v>66</v>
      </c>
      <c r="E461" s="59" t="s">
        <v>58</v>
      </c>
      <c r="F461" s="59" t="s">
        <v>11</v>
      </c>
    </row>
    <row r="462" spans="2:6" ht="15" x14ac:dyDescent="0.25">
      <c r="B462" s="95">
        <f>Cargos!C175</f>
        <v>152</v>
      </c>
      <c r="C462" s="64" t="str">
        <f>Cargos!J175</f>
        <v>Carrera Administrativa</v>
      </c>
      <c r="D462" s="59" t="s">
        <v>28</v>
      </c>
      <c r="E462" s="59" t="s">
        <v>29</v>
      </c>
      <c r="F462" s="59" t="s">
        <v>9</v>
      </c>
    </row>
    <row r="463" spans="2:6" ht="15" x14ac:dyDescent="0.25">
      <c r="B463" s="95">
        <f>Cargos!C217</f>
        <v>188</v>
      </c>
      <c r="C463" s="64" t="str">
        <f>Cargos!J217</f>
        <v>Carrera Administrativa</v>
      </c>
      <c r="D463" s="59" t="s">
        <v>67</v>
      </c>
      <c r="E463" s="59" t="s">
        <v>63</v>
      </c>
      <c r="F463" s="59" t="s">
        <v>9</v>
      </c>
    </row>
    <row r="464" spans="2:6" ht="15" x14ac:dyDescent="0.25">
      <c r="B464" s="95">
        <f>Cargos!C221</f>
        <v>190</v>
      </c>
      <c r="C464" s="64" t="str">
        <f>Cargos!J221</f>
        <v>Carrera Administrativa</v>
      </c>
      <c r="D464" s="59" t="s">
        <v>62</v>
      </c>
      <c r="E464" s="59" t="s">
        <v>63</v>
      </c>
      <c r="F464" s="59" t="s">
        <v>32</v>
      </c>
    </row>
    <row r="465" spans="2:6" ht="15" x14ac:dyDescent="0.25">
      <c r="B465" s="95">
        <f>Cargos!C260</f>
        <v>220</v>
      </c>
      <c r="C465" s="64" t="str">
        <f>Cargos!J260</f>
        <v>Carrera Administrativa</v>
      </c>
      <c r="D465" s="59" t="s">
        <v>48</v>
      </c>
      <c r="E465" s="59" t="s">
        <v>49</v>
      </c>
      <c r="F465" s="59" t="s">
        <v>33</v>
      </c>
    </row>
    <row r="466" spans="2:6" ht="15" x14ac:dyDescent="0.25">
      <c r="B466" s="95">
        <f>Cargos!C325</f>
        <v>275</v>
      </c>
      <c r="C466" s="64" t="str">
        <f>Cargos!J325</f>
        <v>Libre Nombramiento y Remocion</v>
      </c>
      <c r="D466" s="59" t="s">
        <v>22</v>
      </c>
      <c r="E466" s="59" t="s">
        <v>23</v>
      </c>
      <c r="F466" s="59" t="s">
        <v>39</v>
      </c>
    </row>
    <row r="467" spans="2:6" ht="15" x14ac:dyDescent="0.25">
      <c r="B467" s="95">
        <f>Cargos!C342</f>
        <v>290</v>
      </c>
      <c r="C467" s="64" t="str">
        <f>Cargos!J342</f>
        <v>Carrera Administrativa</v>
      </c>
      <c r="D467" s="59" t="s">
        <v>22</v>
      </c>
      <c r="E467" s="59" t="s">
        <v>23</v>
      </c>
      <c r="F467" s="59" t="s">
        <v>15</v>
      </c>
    </row>
    <row r="468" spans="2:6" ht="15" x14ac:dyDescent="0.25">
      <c r="B468" s="95">
        <f>Cargos!C337</f>
        <v>285</v>
      </c>
      <c r="C468" s="64" t="str">
        <f>Cargos!J337</f>
        <v>Carrera Administrativa</v>
      </c>
      <c r="D468" s="59" t="s">
        <v>22</v>
      </c>
      <c r="E468" s="59" t="s">
        <v>23</v>
      </c>
      <c r="F468" s="59" t="s">
        <v>15</v>
      </c>
    </row>
    <row r="469" spans="2:6" ht="15" x14ac:dyDescent="0.25">
      <c r="B469" s="95">
        <f>Cargos!C338</f>
        <v>286</v>
      </c>
      <c r="C469" s="64" t="str">
        <f>Cargos!J338</f>
        <v>Carrera Administrativa</v>
      </c>
      <c r="D469" s="59" t="s">
        <v>22</v>
      </c>
      <c r="E469" s="59" t="s">
        <v>23</v>
      </c>
      <c r="F469" s="59" t="s">
        <v>15</v>
      </c>
    </row>
    <row r="472" spans="2:6" ht="18.75" x14ac:dyDescent="0.25">
      <c r="B472" s="150" t="s">
        <v>3294</v>
      </c>
      <c r="C472" s="151"/>
      <c r="D472" s="151"/>
      <c r="E472" s="151"/>
      <c r="F472" s="152"/>
    </row>
    <row r="473" spans="2:6" ht="18.75" x14ac:dyDescent="0.25">
      <c r="B473" s="138" t="s">
        <v>3259</v>
      </c>
      <c r="C473" s="139"/>
      <c r="D473" s="139"/>
      <c r="E473" s="139"/>
      <c r="F473" s="140"/>
    </row>
    <row r="474" spans="2:6" ht="38.25" x14ac:dyDescent="0.25">
      <c r="B474" s="62" t="s">
        <v>195</v>
      </c>
      <c r="C474" s="62" t="s">
        <v>209</v>
      </c>
      <c r="D474" s="62" t="s">
        <v>3</v>
      </c>
      <c r="E474" s="63" t="s">
        <v>193</v>
      </c>
      <c r="F474" s="63" t="s">
        <v>194</v>
      </c>
    </row>
    <row r="475" spans="2:6" ht="15" x14ac:dyDescent="0.25">
      <c r="B475" s="95">
        <f>Cargos!C49</f>
        <v>42</v>
      </c>
      <c r="C475" s="64" t="str">
        <f>Cargos!J49</f>
        <v>Libre Nombramiento y Remocion</v>
      </c>
      <c r="D475" s="59" t="s">
        <v>64</v>
      </c>
      <c r="E475" s="59" t="s">
        <v>65</v>
      </c>
      <c r="F475" s="59" t="s">
        <v>21</v>
      </c>
    </row>
    <row r="476" spans="2:6" ht="15" x14ac:dyDescent="0.25">
      <c r="B476" s="95">
        <f>Cargos!C203</f>
        <v>176</v>
      </c>
      <c r="C476" s="64" t="str">
        <f>Cargos!J203</f>
        <v>Carrera Administrativa</v>
      </c>
      <c r="D476" s="59" t="s">
        <v>30</v>
      </c>
      <c r="E476" s="59" t="s">
        <v>31</v>
      </c>
      <c r="F476" s="59" t="s">
        <v>35</v>
      </c>
    </row>
    <row r="477" spans="2:6" ht="15" x14ac:dyDescent="0.25">
      <c r="B477" s="95">
        <f>Cargos!C202</f>
        <v>175</v>
      </c>
      <c r="C477" s="64" t="str">
        <f>Cargos!J202</f>
        <v>Carrera Administrativa</v>
      </c>
      <c r="D477" s="59" t="s">
        <v>30</v>
      </c>
      <c r="E477" s="59" t="s">
        <v>31</v>
      </c>
      <c r="F477" s="59" t="s">
        <v>35</v>
      </c>
    </row>
    <row r="478" spans="2:6" ht="15" x14ac:dyDescent="0.25">
      <c r="B478" s="95">
        <f>Cargos!C224</f>
        <v>192</v>
      </c>
      <c r="C478" s="64" t="str">
        <f>Cargos!J224</f>
        <v>Carrera Administrativa</v>
      </c>
      <c r="D478" s="59" t="s">
        <v>68</v>
      </c>
      <c r="E478" s="59" t="s">
        <v>69</v>
      </c>
      <c r="F478" s="59" t="s">
        <v>33</v>
      </c>
    </row>
    <row r="479" spans="2:6" ht="15" x14ac:dyDescent="0.25">
      <c r="B479" s="95">
        <f>Cargos!C262</f>
        <v>222</v>
      </c>
      <c r="C479" s="64" t="str">
        <f>Cargos!J262</f>
        <v>Carrera Administrativa</v>
      </c>
      <c r="D479" s="59" t="s">
        <v>48</v>
      </c>
      <c r="E479" s="59" t="s">
        <v>49</v>
      </c>
      <c r="F479" s="59" t="s">
        <v>33</v>
      </c>
    </row>
    <row r="480" spans="2:6" ht="15" x14ac:dyDescent="0.25">
      <c r="B480" s="95">
        <f>Cargos!C253</f>
        <v>216</v>
      </c>
      <c r="C480" s="64" t="str">
        <f>Cargos!J253</f>
        <v>Carrera Administrativa</v>
      </c>
      <c r="D480" s="59" t="s">
        <v>13</v>
      </c>
      <c r="E480" s="59" t="s">
        <v>14</v>
      </c>
      <c r="F480" s="59" t="s">
        <v>27</v>
      </c>
    </row>
    <row r="481" spans="2:6" ht="15" x14ac:dyDescent="0.25">
      <c r="B481" s="95">
        <f>Cargos!C254</f>
        <v>217</v>
      </c>
      <c r="C481" s="64" t="str">
        <f>Cargos!J254</f>
        <v>Carrera Administrativa</v>
      </c>
      <c r="D481" s="59" t="s">
        <v>13</v>
      </c>
      <c r="E481" s="59" t="s">
        <v>14</v>
      </c>
      <c r="F481" s="59" t="s">
        <v>27</v>
      </c>
    </row>
    <row r="482" spans="2:6" ht="15" x14ac:dyDescent="0.25">
      <c r="B482" s="95">
        <f>Cargos!C256</f>
        <v>218</v>
      </c>
      <c r="C482" s="64" t="str">
        <f>Cargos!J256</f>
        <v>Carrera Administrativa</v>
      </c>
      <c r="D482" s="59" t="s">
        <v>13</v>
      </c>
      <c r="E482" s="67" t="s">
        <v>14</v>
      </c>
      <c r="F482" s="67" t="s">
        <v>35</v>
      </c>
    </row>
    <row r="483" spans="2:6" ht="15" x14ac:dyDescent="0.25">
      <c r="B483" s="95">
        <f>Cargos!C302</f>
        <v>253</v>
      </c>
      <c r="C483" s="64" t="str">
        <f>Cargos!J302</f>
        <v>Carrera Administrativa</v>
      </c>
      <c r="D483" s="59" t="s">
        <v>19</v>
      </c>
      <c r="E483" s="59" t="s">
        <v>20</v>
      </c>
      <c r="F483" s="59" t="s">
        <v>15</v>
      </c>
    </row>
    <row r="484" spans="2:6" ht="15" x14ac:dyDescent="0.25">
      <c r="B484" s="95">
        <f>Cargos!C333</f>
        <v>281</v>
      </c>
      <c r="C484" s="64" t="str">
        <f>Cargos!J333</f>
        <v>Carrera Administrativa</v>
      </c>
      <c r="D484" s="59" t="s">
        <v>22</v>
      </c>
      <c r="E484" s="59" t="s">
        <v>23</v>
      </c>
      <c r="F484" s="59" t="s">
        <v>15</v>
      </c>
    </row>
    <row r="485" spans="2:6" ht="15" x14ac:dyDescent="0.25">
      <c r="B485" s="95">
        <f>Cargos!C353</f>
        <v>299</v>
      </c>
      <c r="C485" s="64" t="str">
        <f>Cargos!J353</f>
        <v>Carrera Administrativa</v>
      </c>
      <c r="D485" s="59" t="s">
        <v>22</v>
      </c>
      <c r="E485" s="59" t="s">
        <v>23</v>
      </c>
      <c r="F485" s="59" t="s">
        <v>45</v>
      </c>
    </row>
    <row r="488" spans="2:6" ht="18.75" x14ac:dyDescent="0.25">
      <c r="B488" s="138" t="s">
        <v>4250</v>
      </c>
      <c r="C488" s="139"/>
      <c r="D488" s="139"/>
      <c r="E488" s="139"/>
      <c r="F488" s="140"/>
    </row>
    <row r="489" spans="2:6" ht="38.25" x14ac:dyDescent="0.25">
      <c r="B489" s="62" t="s">
        <v>195</v>
      </c>
      <c r="C489" s="62" t="s">
        <v>209</v>
      </c>
      <c r="D489" s="62" t="s">
        <v>3</v>
      </c>
      <c r="E489" s="63" t="s">
        <v>193</v>
      </c>
      <c r="F489" s="63" t="s">
        <v>194</v>
      </c>
    </row>
    <row r="490" spans="2:6" ht="15" x14ac:dyDescent="0.25">
      <c r="B490" s="95">
        <f>Cargos!C199</f>
        <v>172</v>
      </c>
      <c r="C490" s="64" t="str">
        <f>Cargos!J199</f>
        <v>Carrera Administrativa</v>
      </c>
      <c r="D490" s="59" t="s">
        <v>30</v>
      </c>
      <c r="E490" s="59" t="s">
        <v>31</v>
      </c>
      <c r="F490" s="59" t="s">
        <v>35</v>
      </c>
    </row>
    <row r="491" spans="2:6" ht="15" x14ac:dyDescent="0.25">
      <c r="B491" s="95">
        <f>Cargos!C201</f>
        <v>174</v>
      </c>
      <c r="C491" s="64" t="str">
        <f>Cargos!J201</f>
        <v>Carrera Administrativa</v>
      </c>
      <c r="D491" s="59" t="s">
        <v>30</v>
      </c>
      <c r="E491" s="59" t="s">
        <v>31</v>
      </c>
      <c r="F491" s="59" t="s">
        <v>35</v>
      </c>
    </row>
    <row r="492" spans="2:6" ht="15" x14ac:dyDescent="0.25">
      <c r="B492" s="95">
        <f>Cargos!C261</f>
        <v>221</v>
      </c>
      <c r="C492" s="64" t="str">
        <f>Cargos!J261</f>
        <v>Carrera Administrativa</v>
      </c>
      <c r="D492" s="59" t="s">
        <v>48</v>
      </c>
      <c r="E492" s="59" t="s">
        <v>49</v>
      </c>
      <c r="F492" s="59" t="s">
        <v>33</v>
      </c>
    </row>
    <row r="493" spans="2:6" ht="15" x14ac:dyDescent="0.25">
      <c r="B493" s="95">
        <f>Cargos!C16</f>
        <v>11</v>
      </c>
      <c r="C493" s="64" t="str">
        <f>Cargos!J16</f>
        <v>Libre Nombramiento y Remocion</v>
      </c>
      <c r="D493" s="59" t="s">
        <v>48</v>
      </c>
      <c r="E493" s="59" t="s">
        <v>49</v>
      </c>
      <c r="F493" s="59" t="s">
        <v>27</v>
      </c>
    </row>
    <row r="494" spans="2:6" ht="15" x14ac:dyDescent="0.25">
      <c r="B494" s="95">
        <f>Cargos!C288</f>
        <v>240</v>
      </c>
      <c r="C494" s="64" t="str">
        <f>Cargos!J288</f>
        <v>Carrera Administrativa</v>
      </c>
      <c r="D494" s="59" t="s">
        <v>19</v>
      </c>
      <c r="E494" s="59" t="s">
        <v>20</v>
      </c>
      <c r="F494" s="59" t="s">
        <v>39</v>
      </c>
    </row>
    <row r="495" spans="2:6" ht="15" x14ac:dyDescent="0.25">
      <c r="B495" s="95">
        <f>Cargos!C354</f>
        <v>300</v>
      </c>
      <c r="C495" s="64" t="str">
        <f>Cargos!J354</f>
        <v>Carrera Administrativa</v>
      </c>
      <c r="D495" s="59" t="s">
        <v>22</v>
      </c>
      <c r="E495" s="59" t="s">
        <v>23</v>
      </c>
      <c r="F495" s="59" t="s">
        <v>45</v>
      </c>
    </row>
    <row r="498" spans="2:6" ht="18.75" x14ac:dyDescent="0.25">
      <c r="B498" s="138" t="s">
        <v>3295</v>
      </c>
      <c r="C498" s="139"/>
      <c r="D498" s="139"/>
      <c r="E498" s="139"/>
      <c r="F498" s="140"/>
    </row>
    <row r="499" spans="2:6" ht="38.25" x14ac:dyDescent="0.25">
      <c r="B499" s="62" t="s">
        <v>195</v>
      </c>
      <c r="C499" s="62" t="s">
        <v>209</v>
      </c>
      <c r="D499" s="62" t="s">
        <v>3</v>
      </c>
      <c r="E499" s="63" t="s">
        <v>193</v>
      </c>
      <c r="F499" s="63" t="s">
        <v>194</v>
      </c>
    </row>
    <row r="500" spans="2:6" ht="15" x14ac:dyDescent="0.25">
      <c r="B500" s="95">
        <f>Cargos!C80</f>
        <v>64</v>
      </c>
      <c r="C500" s="64" t="str">
        <f>Cargos!J80</f>
        <v>Libre Nombramiento y Remocion</v>
      </c>
      <c r="D500" s="59" t="s">
        <v>7</v>
      </c>
      <c r="E500" s="59" t="s">
        <v>8</v>
      </c>
      <c r="F500" s="59" t="s">
        <v>11</v>
      </c>
    </row>
    <row r="501" spans="2:6" ht="15" x14ac:dyDescent="0.25">
      <c r="B501" s="95">
        <f>Cargos!C133</f>
        <v>114</v>
      </c>
      <c r="C501" s="64" t="str">
        <f>Cargos!J133</f>
        <v>Libre Nombramiento y Remocion</v>
      </c>
      <c r="D501" s="59" t="s">
        <v>28</v>
      </c>
      <c r="E501" s="59" t="s">
        <v>29</v>
      </c>
      <c r="F501" s="59" t="s">
        <v>34</v>
      </c>
    </row>
    <row r="502" spans="2:6" ht="15" x14ac:dyDescent="0.25">
      <c r="B502" s="95">
        <f>Cargos!C147</f>
        <v>127</v>
      </c>
      <c r="C502" s="64" t="str">
        <f>Cargos!J147</f>
        <v>Carrera Administrativa</v>
      </c>
      <c r="D502" s="59" t="s">
        <v>28</v>
      </c>
      <c r="E502" s="59" t="s">
        <v>29</v>
      </c>
      <c r="F502" s="59" t="s">
        <v>39</v>
      </c>
    </row>
    <row r="503" spans="2:6" ht="15" x14ac:dyDescent="0.25">
      <c r="B503" s="95">
        <f>Cargos!C162</f>
        <v>140</v>
      </c>
      <c r="C503" s="64" t="str">
        <f>Cargos!J162</f>
        <v>Carrera Administrativa</v>
      </c>
      <c r="D503" s="59" t="s">
        <v>28</v>
      </c>
      <c r="E503" s="59" t="s">
        <v>29</v>
      </c>
      <c r="F503" s="59" t="s">
        <v>15</v>
      </c>
    </row>
    <row r="504" spans="2:6" ht="15" x14ac:dyDescent="0.25">
      <c r="B504" s="95">
        <f>Cargos!C193</f>
        <v>167</v>
      </c>
      <c r="C504" s="64" t="str">
        <f>Cargos!J193</f>
        <v>Carrera Administrativa</v>
      </c>
      <c r="D504" s="59" t="s">
        <v>28</v>
      </c>
      <c r="E504" s="59" t="s">
        <v>29</v>
      </c>
      <c r="F504" s="59" t="s">
        <v>27</v>
      </c>
    </row>
    <row r="505" spans="2:6" ht="15" x14ac:dyDescent="0.25">
      <c r="B505" s="95">
        <f>Cargos!C196</f>
        <v>169</v>
      </c>
      <c r="C505" s="64" t="str">
        <f>Cargos!J196</f>
        <v>Carrera Administrativa</v>
      </c>
      <c r="D505" s="59" t="s">
        <v>30</v>
      </c>
      <c r="E505" s="59" t="s">
        <v>31</v>
      </c>
      <c r="F505" s="59" t="s">
        <v>35</v>
      </c>
    </row>
    <row r="506" spans="2:6" ht="15" x14ac:dyDescent="0.25">
      <c r="B506" s="95">
        <f>Cargos!C198</f>
        <v>171</v>
      </c>
      <c r="C506" s="64" t="str">
        <f>Cargos!J198</f>
        <v>Libre Nombramiento y Remocion</v>
      </c>
      <c r="D506" s="59" t="s">
        <v>30</v>
      </c>
      <c r="E506" s="59" t="s">
        <v>31</v>
      </c>
      <c r="F506" s="59" t="s">
        <v>35</v>
      </c>
    </row>
    <row r="507" spans="2:6" ht="15" x14ac:dyDescent="0.25">
      <c r="B507" s="95">
        <f>Cargos!C197</f>
        <v>170</v>
      </c>
      <c r="C507" s="64" t="str">
        <f>Cargos!J197</f>
        <v>Carrera Administrativa</v>
      </c>
      <c r="D507" s="59" t="s">
        <v>30</v>
      </c>
      <c r="E507" s="59" t="s">
        <v>31</v>
      </c>
      <c r="F507" s="59" t="s">
        <v>35</v>
      </c>
    </row>
    <row r="508" spans="2:6" ht="15" x14ac:dyDescent="0.25">
      <c r="B508" s="95">
        <f>Cargos!C242</f>
        <v>207</v>
      </c>
      <c r="C508" s="64" t="str">
        <f>Cargos!J242</f>
        <v>Carrera Administrativa</v>
      </c>
      <c r="D508" s="59" t="s">
        <v>13</v>
      </c>
      <c r="E508" s="59" t="s">
        <v>14</v>
      </c>
      <c r="F508" s="59" t="s">
        <v>15</v>
      </c>
    </row>
    <row r="509" spans="2:6" ht="15" x14ac:dyDescent="0.25">
      <c r="B509" s="95">
        <f>Cargos!C244</f>
        <v>208</v>
      </c>
      <c r="C509" s="64" t="str">
        <f>Cargos!J244</f>
        <v>Carrera Administrativa</v>
      </c>
      <c r="D509" s="59" t="s">
        <v>13</v>
      </c>
      <c r="E509" s="59" t="s">
        <v>14</v>
      </c>
      <c r="F509" s="59" t="s">
        <v>45</v>
      </c>
    </row>
    <row r="510" spans="2:6" ht="15" x14ac:dyDescent="0.25">
      <c r="B510" s="95">
        <f>Cargos!C251</f>
        <v>214</v>
      </c>
      <c r="C510" s="64" t="str">
        <f>Cargos!J251</f>
        <v>Carrera Administrativa</v>
      </c>
      <c r="D510" s="59" t="s">
        <v>13</v>
      </c>
      <c r="E510" s="59" t="s">
        <v>14</v>
      </c>
      <c r="F510" s="59" t="s">
        <v>27</v>
      </c>
    </row>
    <row r="511" spans="2:6" ht="15" x14ac:dyDescent="0.25">
      <c r="B511" s="95">
        <f>Cargos!C329</f>
        <v>278</v>
      </c>
      <c r="C511" s="64" t="str">
        <f>Cargos!J329</f>
        <v>Carrera Administrativa</v>
      </c>
      <c r="D511" s="59" t="s">
        <v>22</v>
      </c>
      <c r="E511" s="59" t="s">
        <v>23</v>
      </c>
      <c r="F511" s="59" t="s">
        <v>33</v>
      </c>
    </row>
    <row r="512" spans="2:6" ht="15" x14ac:dyDescent="0.25">
      <c r="B512" s="95">
        <f>Cargos!C334</f>
        <v>282</v>
      </c>
      <c r="C512" s="64" t="str">
        <f>Cargos!J334</f>
        <v>Carrera Administrativa</v>
      </c>
      <c r="D512" s="59" t="s">
        <v>22</v>
      </c>
      <c r="E512" s="59" t="s">
        <v>23</v>
      </c>
      <c r="F512" s="59" t="s">
        <v>15</v>
      </c>
    </row>
    <row r="513" spans="2:6" ht="15" x14ac:dyDescent="0.25">
      <c r="B513" s="95">
        <f>Cargos!C345</f>
        <v>292</v>
      </c>
      <c r="C513" s="64" t="str">
        <f>Cargos!J345</f>
        <v>Carrera Administrativa</v>
      </c>
      <c r="D513" s="59" t="s">
        <v>22</v>
      </c>
      <c r="E513" s="59" t="s">
        <v>23</v>
      </c>
      <c r="F513" s="59" t="s">
        <v>9</v>
      </c>
    </row>
    <row r="514" spans="2:6" ht="15" x14ac:dyDescent="0.25">
      <c r="B514" s="95">
        <f>Cargos!C355</f>
        <v>301</v>
      </c>
      <c r="C514" s="64" t="str">
        <f>Cargos!J355</f>
        <v>Carrera Administrativa</v>
      </c>
      <c r="D514" s="59" t="s">
        <v>22</v>
      </c>
      <c r="E514" s="59" t="s">
        <v>23</v>
      </c>
      <c r="F514" s="59" t="s">
        <v>45</v>
      </c>
    </row>
    <row r="515" spans="2:6" ht="15" x14ac:dyDescent="0.25">
      <c r="B515" s="95">
        <f>Cargos!C300</f>
        <v>251</v>
      </c>
      <c r="C515" s="64" t="str">
        <f>Cargos!J300</f>
        <v>Carrera Administrativa</v>
      </c>
      <c r="D515" s="59" t="s">
        <v>19</v>
      </c>
      <c r="E515" s="59" t="s">
        <v>20</v>
      </c>
      <c r="F515" s="59" t="s">
        <v>15</v>
      </c>
    </row>
    <row r="518" spans="2:6" ht="18.75" x14ac:dyDescent="0.25">
      <c r="B518" s="138" t="s">
        <v>3296</v>
      </c>
      <c r="C518" s="139"/>
      <c r="D518" s="139"/>
      <c r="E518" s="139"/>
      <c r="F518" s="140"/>
    </row>
    <row r="519" spans="2:6" ht="38.25" x14ac:dyDescent="0.25">
      <c r="B519" s="62" t="s">
        <v>195</v>
      </c>
      <c r="C519" s="62" t="s">
        <v>209</v>
      </c>
      <c r="D519" s="62" t="s">
        <v>3</v>
      </c>
      <c r="E519" s="63" t="s">
        <v>193</v>
      </c>
      <c r="F519" s="63" t="s">
        <v>194</v>
      </c>
    </row>
    <row r="520" spans="2:6" ht="15" x14ac:dyDescent="0.25">
      <c r="B520" s="95">
        <f>Cargos!C161</f>
        <v>139</v>
      </c>
      <c r="C520" s="64" t="str">
        <f>Cargos!J161</f>
        <v>Carrera Administrativa</v>
      </c>
      <c r="D520" s="59" t="s">
        <v>28</v>
      </c>
      <c r="E520" s="59" t="s">
        <v>29</v>
      </c>
      <c r="F520" s="59" t="s">
        <v>15</v>
      </c>
    </row>
    <row r="521" spans="2:6" ht="15" x14ac:dyDescent="0.25">
      <c r="B521" s="95">
        <f>Cargos!C200</f>
        <v>173</v>
      </c>
      <c r="C521" s="64" t="str">
        <f>Cargos!J200</f>
        <v>Carrera Administrativa</v>
      </c>
      <c r="D521" s="59" t="s">
        <v>30</v>
      </c>
      <c r="E521" s="59" t="s">
        <v>31</v>
      </c>
      <c r="F521" s="59" t="s">
        <v>35</v>
      </c>
    </row>
    <row r="522" spans="2:6" ht="15" x14ac:dyDescent="0.25">
      <c r="B522" s="95">
        <f>Cargos!C213</f>
        <v>185</v>
      </c>
      <c r="C522" s="64" t="str">
        <f>Cargos!J213</f>
        <v>Carrera Administrativa</v>
      </c>
      <c r="D522" s="59" t="s">
        <v>30</v>
      </c>
      <c r="E522" s="59" t="s">
        <v>31</v>
      </c>
      <c r="F522" s="59" t="s">
        <v>32</v>
      </c>
    </row>
    <row r="523" spans="2:6" ht="15" x14ac:dyDescent="0.25">
      <c r="B523" s="95">
        <f>Cargos!C222</f>
        <v>191</v>
      </c>
      <c r="C523" s="64" t="str">
        <f>Cargos!J222</f>
        <v>Carrera Administrativa</v>
      </c>
      <c r="D523" s="59" t="s">
        <v>62</v>
      </c>
      <c r="E523" s="59" t="s">
        <v>63</v>
      </c>
      <c r="F523" s="59" t="s">
        <v>32</v>
      </c>
    </row>
    <row r="524" spans="2:6" ht="15" x14ac:dyDescent="0.25">
      <c r="B524" s="95">
        <f>Cargos!C246</f>
        <v>210</v>
      </c>
      <c r="C524" s="64" t="str">
        <f>Cargos!J246</f>
        <v>Carrera Administrativa</v>
      </c>
      <c r="D524" s="59" t="s">
        <v>13</v>
      </c>
      <c r="E524" s="59" t="s">
        <v>14</v>
      </c>
      <c r="F524" s="59" t="s">
        <v>45</v>
      </c>
    </row>
    <row r="525" spans="2:6" ht="15" x14ac:dyDescent="0.25">
      <c r="B525" s="95">
        <f>Cargos!C349</f>
        <v>296</v>
      </c>
      <c r="C525" s="64" t="str">
        <f>Cargos!J349</f>
        <v>Carrera Administrativa</v>
      </c>
      <c r="D525" s="59" t="s">
        <v>22</v>
      </c>
      <c r="E525" s="59" t="s">
        <v>23</v>
      </c>
      <c r="F525" s="59" t="s">
        <v>9</v>
      </c>
    </row>
    <row r="526" spans="2:6" ht="15" x14ac:dyDescent="0.25">
      <c r="B526" s="95">
        <f>Cargos!C348</f>
        <v>295</v>
      </c>
      <c r="C526" s="64" t="str">
        <f>Cargos!J348</f>
        <v>Carrera Administrativa</v>
      </c>
      <c r="D526" s="59" t="s">
        <v>22</v>
      </c>
      <c r="E526" s="59" t="s">
        <v>23</v>
      </c>
      <c r="F526" s="59" t="s">
        <v>9</v>
      </c>
    </row>
    <row r="529" spans="2:6" ht="18.75" x14ac:dyDescent="0.25">
      <c r="B529" s="138" t="s">
        <v>4252</v>
      </c>
      <c r="C529" s="139"/>
      <c r="D529" s="139"/>
      <c r="E529" s="139"/>
      <c r="F529" s="140"/>
    </row>
    <row r="530" spans="2:6" ht="38.25" x14ac:dyDescent="0.25">
      <c r="B530" s="62" t="s">
        <v>195</v>
      </c>
      <c r="C530" s="62" t="s">
        <v>209</v>
      </c>
      <c r="D530" s="62" t="s">
        <v>3</v>
      </c>
      <c r="E530" s="63" t="s">
        <v>193</v>
      </c>
      <c r="F530" s="63" t="s">
        <v>194</v>
      </c>
    </row>
    <row r="531" spans="2:6" ht="15" x14ac:dyDescent="0.25">
      <c r="B531" s="95">
        <f>Cargos!C84</f>
        <v>68</v>
      </c>
      <c r="C531" s="64" t="str">
        <f>Cargos!J84</f>
        <v>Libre Nombramiento y Remocion</v>
      </c>
      <c r="D531" s="59" t="s">
        <v>7</v>
      </c>
      <c r="E531" s="59" t="s">
        <v>8</v>
      </c>
      <c r="F531" s="59" t="s">
        <v>11</v>
      </c>
    </row>
    <row r="532" spans="2:6" ht="15" x14ac:dyDescent="0.25">
      <c r="B532" s="95">
        <f>Cargos!C204</f>
        <v>177</v>
      </c>
      <c r="C532" s="64" t="str">
        <f>Cargos!J204</f>
        <v>Libre Nombramiento y Remocion</v>
      </c>
      <c r="D532" s="59" t="s">
        <v>30</v>
      </c>
      <c r="E532" s="59" t="s">
        <v>31</v>
      </c>
      <c r="F532" s="59" t="s">
        <v>35</v>
      </c>
    </row>
    <row r="533" spans="2:6" ht="15" x14ac:dyDescent="0.25">
      <c r="B533" s="95">
        <f>Cargos!C270</f>
        <v>226</v>
      </c>
      <c r="C533" s="64" t="str">
        <f>Cargos!J270</f>
        <v>Carrera Administrativa</v>
      </c>
      <c r="D533" s="59" t="s">
        <v>48</v>
      </c>
      <c r="E533" s="59" t="s">
        <v>49</v>
      </c>
      <c r="F533" s="59" t="s">
        <v>27</v>
      </c>
    </row>
    <row r="534" spans="2:6" ht="15" x14ac:dyDescent="0.25">
      <c r="B534" s="95">
        <f>Cargos!C335</f>
        <v>283</v>
      </c>
      <c r="C534" s="64" t="str">
        <f>Cargos!J335</f>
        <v>Carrera Administrativa</v>
      </c>
      <c r="D534" s="59" t="s">
        <v>22</v>
      </c>
      <c r="E534" s="59" t="s">
        <v>23</v>
      </c>
      <c r="F534" s="59" t="s">
        <v>15</v>
      </c>
    </row>
    <row r="535" spans="2:6" ht="15" x14ac:dyDescent="0.25">
      <c r="B535" s="95">
        <f>Cargos!C347</f>
        <v>294</v>
      </c>
      <c r="C535" s="64" t="str">
        <f>Cargos!J347</f>
        <v>Carrera Administrativa</v>
      </c>
      <c r="D535" s="59" t="s">
        <v>22</v>
      </c>
      <c r="E535" s="59" t="s">
        <v>23</v>
      </c>
      <c r="F535" s="59" t="s">
        <v>9</v>
      </c>
    </row>
    <row r="536" spans="2:6" ht="15" x14ac:dyDescent="0.25">
      <c r="B536" s="95">
        <f>Cargos!C285</f>
        <v>238</v>
      </c>
      <c r="C536" s="64" t="str">
        <f>Cargos!J285</f>
        <v>Carrera Administrativa</v>
      </c>
      <c r="D536" s="68" t="s">
        <v>19</v>
      </c>
      <c r="E536" s="68" t="s">
        <v>20</v>
      </c>
      <c r="F536" s="68" t="s">
        <v>21</v>
      </c>
    </row>
    <row r="539" spans="2:6" ht="18.75" x14ac:dyDescent="0.25">
      <c r="B539" s="138" t="s">
        <v>3297</v>
      </c>
      <c r="C539" s="139"/>
      <c r="D539" s="139"/>
      <c r="E539" s="139"/>
      <c r="F539" s="140"/>
    </row>
    <row r="540" spans="2:6" ht="38.25" x14ac:dyDescent="0.25">
      <c r="B540" s="62" t="s">
        <v>195</v>
      </c>
      <c r="C540" s="62" t="s">
        <v>209</v>
      </c>
      <c r="D540" s="62" t="s">
        <v>3</v>
      </c>
      <c r="E540" s="63" t="s">
        <v>193</v>
      </c>
      <c r="F540" s="63" t="s">
        <v>194</v>
      </c>
    </row>
    <row r="541" spans="2:6" ht="15" x14ac:dyDescent="0.25">
      <c r="B541" s="95">
        <f>Cargos!C83</f>
        <v>67</v>
      </c>
      <c r="C541" s="64" t="str">
        <f>Cargos!J83</f>
        <v>Libre Nombramiento y Remocion</v>
      </c>
      <c r="D541" s="59" t="s">
        <v>7</v>
      </c>
      <c r="E541" s="59" t="s">
        <v>8</v>
      </c>
      <c r="F541" s="59" t="s">
        <v>11</v>
      </c>
    </row>
    <row r="542" spans="2:6" ht="15" x14ac:dyDescent="0.25">
      <c r="B542" s="95">
        <f>Cargos!C184</f>
        <v>160</v>
      </c>
      <c r="C542" s="64" t="str">
        <f>Cargos!J184</f>
        <v>Carrera Administrativa</v>
      </c>
      <c r="D542" s="59" t="s">
        <v>28</v>
      </c>
      <c r="E542" s="59" t="s">
        <v>29</v>
      </c>
      <c r="F542" s="59" t="s">
        <v>45</v>
      </c>
    </row>
    <row r="543" spans="2:6" ht="15" x14ac:dyDescent="0.25">
      <c r="B543" s="95">
        <f>Cargos!C195</f>
        <v>168</v>
      </c>
      <c r="C543" s="64" t="str">
        <f>Cargos!J195</f>
        <v>Carrera Administrativa</v>
      </c>
      <c r="D543" s="59" t="s">
        <v>30</v>
      </c>
      <c r="E543" s="59" t="s">
        <v>31</v>
      </c>
      <c r="F543" s="59" t="s">
        <v>35</v>
      </c>
    </row>
    <row r="544" spans="2:6" ht="15" x14ac:dyDescent="0.25">
      <c r="B544" s="95">
        <f>Cargos!C291</f>
        <v>243</v>
      </c>
      <c r="C544" s="64" t="str">
        <f>Cargos!J291</f>
        <v>Libre Nombramiento y Remocion</v>
      </c>
      <c r="D544" s="59" t="s">
        <v>19</v>
      </c>
      <c r="E544" s="59" t="s">
        <v>20</v>
      </c>
      <c r="F544" s="59" t="s">
        <v>39</v>
      </c>
    </row>
  </sheetData>
  <sheetProtection algorithmName="SHA-512" hashValue="apeuZwkNfWHQkcymIEVKAcCg5NBBmJk84dyUF52g/E2e0JejLmwcrI8dUn4nhgMkj6b4KHQSP1O4Eyrs+hyPwQ==" saltValue="nocsGtuyX065xzXc43OzEg==" spinCount="100000" sheet="1" objects="1" scenarios="1" autoFilter="0"/>
  <autoFilter ref="B7:C546"/>
  <mergeCells count="68">
    <mergeCell ref="B379:F379"/>
    <mergeCell ref="B405:F405"/>
    <mergeCell ref="B409:F409"/>
    <mergeCell ref="B410:F410"/>
    <mergeCell ref="B422:F422"/>
    <mergeCell ref="B266:F266"/>
    <mergeCell ref="B267:F267"/>
    <mergeCell ref="B273:F273"/>
    <mergeCell ref="B438:F438"/>
    <mergeCell ref="B447:F447"/>
    <mergeCell ref="B315:F315"/>
    <mergeCell ref="B323:F323"/>
    <mergeCell ref="B324:F324"/>
    <mergeCell ref="B330:F330"/>
    <mergeCell ref="B331:F331"/>
    <mergeCell ref="B341:F341"/>
    <mergeCell ref="B342:F342"/>
    <mergeCell ref="B354:F354"/>
    <mergeCell ref="B355:F355"/>
    <mergeCell ref="B363:F363"/>
    <mergeCell ref="B371:F371"/>
    <mergeCell ref="B282:F282"/>
    <mergeCell ref="B292:F292"/>
    <mergeCell ref="B300:F300"/>
    <mergeCell ref="B301:F301"/>
    <mergeCell ref="B93:F93"/>
    <mergeCell ref="B102:F102"/>
    <mergeCell ref="B107:F107"/>
    <mergeCell ref="B118:F118"/>
    <mergeCell ref="B127:F127"/>
    <mergeCell ref="B148:F148"/>
    <mergeCell ref="B162:F162"/>
    <mergeCell ref="B189:F189"/>
    <mergeCell ref="B201:F201"/>
    <mergeCell ref="B236:F236"/>
    <mergeCell ref="B244:F244"/>
    <mergeCell ref="B252:F252"/>
    <mergeCell ref="B218:F218"/>
    <mergeCell ref="B228:F228"/>
    <mergeCell ref="B2:F4"/>
    <mergeCell ref="B5:F5"/>
    <mergeCell ref="B6:F6"/>
    <mergeCell ref="B22:F22"/>
    <mergeCell ref="B31:F31"/>
    <mergeCell ref="B529:F529"/>
    <mergeCell ref="B539:F539"/>
    <mergeCell ref="B41:F41"/>
    <mergeCell ref="B49:F49"/>
    <mergeCell ref="B54:F54"/>
    <mergeCell ref="B62:F62"/>
    <mergeCell ref="B473:F473"/>
    <mergeCell ref="B70:F70"/>
    <mergeCell ref="B71:F71"/>
    <mergeCell ref="B76:F76"/>
    <mergeCell ref="B84:F84"/>
    <mergeCell ref="B92:F92"/>
    <mergeCell ref="B307:F307"/>
    <mergeCell ref="B209:F209"/>
    <mergeCell ref="B210:F210"/>
    <mergeCell ref="B217:F217"/>
    <mergeCell ref="B388:F388"/>
    <mergeCell ref="B397:F397"/>
    <mergeCell ref="B488:F488"/>
    <mergeCell ref="B498:F498"/>
    <mergeCell ref="B518:F518"/>
    <mergeCell ref="B459:F459"/>
    <mergeCell ref="B472:F472"/>
    <mergeCell ref="B430:F430"/>
  </mergeCells>
  <conditionalFormatting sqref="B7 B389 C401 C389:C390">
    <cfRule type="cellIs" dxfId="425" priority="630" stopIfTrue="1" operator="equal">
      <formula>"VACANTE"</formula>
    </cfRule>
  </conditionalFormatting>
  <conditionalFormatting sqref="C7">
    <cfRule type="cellIs" dxfId="424" priority="628" stopIfTrue="1" operator="equal">
      <formula>"VACANTE"</formula>
    </cfRule>
  </conditionalFormatting>
  <conditionalFormatting sqref="B23">
    <cfRule type="cellIs" dxfId="423" priority="614" stopIfTrue="1" operator="equal">
      <formula>"VACANTE"</formula>
    </cfRule>
  </conditionalFormatting>
  <conditionalFormatting sqref="C23">
    <cfRule type="cellIs" dxfId="422" priority="612" stopIfTrue="1" operator="equal">
      <formula>"VACANTE"</formula>
    </cfRule>
  </conditionalFormatting>
  <conditionalFormatting sqref="B32">
    <cfRule type="cellIs" dxfId="421" priority="606" stopIfTrue="1" operator="equal">
      <formula>"VACANTE"</formula>
    </cfRule>
  </conditionalFormatting>
  <conditionalFormatting sqref="C32">
    <cfRule type="cellIs" dxfId="420" priority="604" stopIfTrue="1" operator="equal">
      <formula>"VACANTE"</formula>
    </cfRule>
  </conditionalFormatting>
  <conditionalFormatting sqref="B42">
    <cfRule type="cellIs" dxfId="419" priority="598" stopIfTrue="1" operator="equal">
      <formula>"VACANTE"</formula>
    </cfRule>
  </conditionalFormatting>
  <conditionalFormatting sqref="C42">
    <cfRule type="cellIs" dxfId="418" priority="596" stopIfTrue="1" operator="equal">
      <formula>"VACANTE"</formula>
    </cfRule>
  </conditionalFormatting>
  <conditionalFormatting sqref="B50">
    <cfRule type="cellIs" dxfId="417" priority="590" stopIfTrue="1" operator="equal">
      <formula>"VACANTE"</formula>
    </cfRule>
  </conditionalFormatting>
  <conditionalFormatting sqref="C50">
    <cfRule type="cellIs" dxfId="416" priority="588" stopIfTrue="1" operator="equal">
      <formula>"VACANTE"</formula>
    </cfRule>
  </conditionalFormatting>
  <conditionalFormatting sqref="C55">
    <cfRule type="cellIs" dxfId="415" priority="572" stopIfTrue="1" operator="equal">
      <formula>"VACANTE"</formula>
    </cfRule>
  </conditionalFormatting>
  <conditionalFormatting sqref="B55">
    <cfRule type="cellIs" dxfId="414" priority="574" stopIfTrue="1" operator="equal">
      <formula>"VACANTE"</formula>
    </cfRule>
  </conditionalFormatting>
  <conditionalFormatting sqref="B63">
    <cfRule type="cellIs" dxfId="413" priority="566" stopIfTrue="1" operator="equal">
      <formula>"VACANTE"</formula>
    </cfRule>
  </conditionalFormatting>
  <conditionalFormatting sqref="C63">
    <cfRule type="cellIs" dxfId="412" priority="564" stopIfTrue="1" operator="equal">
      <formula>"VACANTE"</formula>
    </cfRule>
  </conditionalFormatting>
  <conditionalFormatting sqref="B72">
    <cfRule type="cellIs" dxfId="411" priority="558" stopIfTrue="1" operator="equal">
      <formula>"VACANTE"</formula>
    </cfRule>
  </conditionalFormatting>
  <conditionalFormatting sqref="C72">
    <cfRule type="cellIs" dxfId="410" priority="556" stopIfTrue="1" operator="equal">
      <formula>"VACANTE"</formula>
    </cfRule>
  </conditionalFormatting>
  <conditionalFormatting sqref="B77">
    <cfRule type="cellIs" dxfId="409" priority="550" stopIfTrue="1" operator="equal">
      <formula>"VACANTE"</formula>
    </cfRule>
  </conditionalFormatting>
  <conditionalFormatting sqref="C77">
    <cfRule type="cellIs" dxfId="408" priority="548" stopIfTrue="1" operator="equal">
      <formula>"VACANTE"</formula>
    </cfRule>
  </conditionalFormatting>
  <conditionalFormatting sqref="B85">
    <cfRule type="cellIs" dxfId="407" priority="542" stopIfTrue="1" operator="equal">
      <formula>"VACANTE"</formula>
    </cfRule>
  </conditionalFormatting>
  <conditionalFormatting sqref="C85">
    <cfRule type="cellIs" dxfId="406" priority="540" stopIfTrue="1" operator="equal">
      <formula>"VACANTE"</formula>
    </cfRule>
  </conditionalFormatting>
  <conditionalFormatting sqref="B94">
    <cfRule type="cellIs" dxfId="405" priority="534" stopIfTrue="1" operator="equal">
      <formula>"VACANTE"</formula>
    </cfRule>
  </conditionalFormatting>
  <conditionalFormatting sqref="C94">
    <cfRule type="cellIs" dxfId="404" priority="532" stopIfTrue="1" operator="equal">
      <formula>"VACANTE"</formula>
    </cfRule>
  </conditionalFormatting>
  <conditionalFormatting sqref="B103">
    <cfRule type="cellIs" dxfId="403" priority="526" stopIfTrue="1" operator="equal">
      <formula>"VACANTE"</formula>
    </cfRule>
  </conditionalFormatting>
  <conditionalFormatting sqref="C103">
    <cfRule type="cellIs" dxfId="402" priority="524" stopIfTrue="1" operator="equal">
      <formula>"VACANTE"</formula>
    </cfRule>
  </conditionalFormatting>
  <conditionalFormatting sqref="B108">
    <cfRule type="cellIs" dxfId="401" priority="518" stopIfTrue="1" operator="equal">
      <formula>"VACANTE"</formula>
    </cfRule>
  </conditionalFormatting>
  <conditionalFormatting sqref="C108">
    <cfRule type="cellIs" dxfId="400" priority="516" stopIfTrue="1" operator="equal">
      <formula>"VACANTE"</formula>
    </cfRule>
  </conditionalFormatting>
  <conditionalFormatting sqref="B119">
    <cfRule type="cellIs" dxfId="399" priority="510" stopIfTrue="1" operator="equal">
      <formula>"VACANTE"</formula>
    </cfRule>
  </conditionalFormatting>
  <conditionalFormatting sqref="C119">
    <cfRule type="cellIs" dxfId="398" priority="508" stopIfTrue="1" operator="equal">
      <formula>"VACANTE"</formula>
    </cfRule>
  </conditionalFormatting>
  <conditionalFormatting sqref="B128">
    <cfRule type="cellIs" dxfId="397" priority="502" stopIfTrue="1" operator="equal">
      <formula>"VACANTE"</formula>
    </cfRule>
  </conditionalFormatting>
  <conditionalFormatting sqref="C128">
    <cfRule type="cellIs" dxfId="396" priority="500" stopIfTrue="1" operator="equal">
      <formula>"VACANTE"</formula>
    </cfRule>
  </conditionalFormatting>
  <conditionalFormatting sqref="B149">
    <cfRule type="cellIs" dxfId="395" priority="494" stopIfTrue="1" operator="equal">
      <formula>"VACANTE"</formula>
    </cfRule>
  </conditionalFormatting>
  <conditionalFormatting sqref="C149">
    <cfRule type="cellIs" dxfId="394" priority="492" stopIfTrue="1" operator="equal">
      <formula>"VACANTE"</formula>
    </cfRule>
  </conditionalFormatting>
  <conditionalFormatting sqref="B163">
    <cfRule type="cellIs" dxfId="393" priority="486" stopIfTrue="1" operator="equal">
      <formula>"VACANTE"</formula>
    </cfRule>
  </conditionalFormatting>
  <conditionalFormatting sqref="C163">
    <cfRule type="cellIs" dxfId="392" priority="484" stopIfTrue="1" operator="equal">
      <formula>"VACANTE"</formula>
    </cfRule>
  </conditionalFormatting>
  <conditionalFormatting sqref="B190">
    <cfRule type="cellIs" dxfId="391" priority="470" stopIfTrue="1" operator="equal">
      <formula>"VACANTE"</formula>
    </cfRule>
  </conditionalFormatting>
  <conditionalFormatting sqref="C190">
    <cfRule type="cellIs" dxfId="390" priority="468" stopIfTrue="1" operator="equal">
      <formula>"VACANTE"</formula>
    </cfRule>
  </conditionalFormatting>
  <conditionalFormatting sqref="B202">
    <cfRule type="cellIs" dxfId="389" priority="462" stopIfTrue="1" operator="equal">
      <formula>"VACANTE"</formula>
    </cfRule>
  </conditionalFormatting>
  <conditionalFormatting sqref="C202">
    <cfRule type="cellIs" dxfId="388" priority="460" stopIfTrue="1" operator="equal">
      <formula>"VACANTE"</formula>
    </cfRule>
  </conditionalFormatting>
  <conditionalFormatting sqref="B211">
    <cfRule type="cellIs" dxfId="387" priority="454" stopIfTrue="1" operator="equal">
      <formula>"VACANTE"</formula>
    </cfRule>
  </conditionalFormatting>
  <conditionalFormatting sqref="C211">
    <cfRule type="cellIs" dxfId="386" priority="452" stopIfTrue="1" operator="equal">
      <formula>"VACANTE"</formula>
    </cfRule>
  </conditionalFormatting>
  <conditionalFormatting sqref="B219">
    <cfRule type="cellIs" dxfId="385" priority="446" stopIfTrue="1" operator="equal">
      <formula>"VACANTE"</formula>
    </cfRule>
  </conditionalFormatting>
  <conditionalFormatting sqref="C219">
    <cfRule type="cellIs" dxfId="384" priority="444" stopIfTrue="1" operator="equal">
      <formula>"VACANTE"</formula>
    </cfRule>
  </conditionalFormatting>
  <conditionalFormatting sqref="B229">
    <cfRule type="cellIs" dxfId="383" priority="438" stopIfTrue="1" operator="equal">
      <formula>"VACANTE"</formula>
    </cfRule>
  </conditionalFormatting>
  <conditionalFormatting sqref="C229">
    <cfRule type="cellIs" dxfId="382" priority="436" stopIfTrue="1" operator="equal">
      <formula>"VACANTE"</formula>
    </cfRule>
  </conditionalFormatting>
  <conditionalFormatting sqref="B237">
    <cfRule type="cellIs" dxfId="381" priority="430" stopIfTrue="1" operator="equal">
      <formula>"VACANTE"</formula>
    </cfRule>
  </conditionalFormatting>
  <conditionalFormatting sqref="C237">
    <cfRule type="cellIs" dxfId="380" priority="428" stopIfTrue="1" operator="equal">
      <formula>"VACANTE"</formula>
    </cfRule>
  </conditionalFormatting>
  <conditionalFormatting sqref="B245">
    <cfRule type="cellIs" dxfId="379" priority="422" stopIfTrue="1" operator="equal">
      <formula>"VACANTE"</formula>
    </cfRule>
  </conditionalFormatting>
  <conditionalFormatting sqref="C245">
    <cfRule type="cellIs" dxfId="378" priority="420" stopIfTrue="1" operator="equal">
      <formula>"VACANTE"</formula>
    </cfRule>
  </conditionalFormatting>
  <conditionalFormatting sqref="B253">
    <cfRule type="cellIs" dxfId="377" priority="406" stopIfTrue="1" operator="equal">
      <formula>"VACANTE"</formula>
    </cfRule>
  </conditionalFormatting>
  <conditionalFormatting sqref="C253">
    <cfRule type="cellIs" dxfId="376" priority="404" stopIfTrue="1" operator="equal">
      <formula>"VACANTE"</formula>
    </cfRule>
  </conditionalFormatting>
  <conditionalFormatting sqref="B268">
    <cfRule type="cellIs" dxfId="375" priority="398" stopIfTrue="1" operator="equal">
      <formula>"VACANTE"</formula>
    </cfRule>
  </conditionalFormatting>
  <conditionalFormatting sqref="C268">
    <cfRule type="cellIs" dxfId="374" priority="396" stopIfTrue="1" operator="equal">
      <formula>"VACANTE"</formula>
    </cfRule>
  </conditionalFormatting>
  <conditionalFormatting sqref="B274">
    <cfRule type="cellIs" dxfId="373" priority="390" stopIfTrue="1" operator="equal">
      <formula>"VACANTE"</formula>
    </cfRule>
  </conditionalFormatting>
  <conditionalFormatting sqref="C274">
    <cfRule type="cellIs" dxfId="372" priority="388" stopIfTrue="1" operator="equal">
      <formula>"VACANTE"</formula>
    </cfRule>
  </conditionalFormatting>
  <conditionalFormatting sqref="B283">
    <cfRule type="cellIs" dxfId="371" priority="382" stopIfTrue="1" operator="equal">
      <formula>"VACANTE"</formula>
    </cfRule>
  </conditionalFormatting>
  <conditionalFormatting sqref="C283">
    <cfRule type="cellIs" dxfId="370" priority="380" stopIfTrue="1" operator="equal">
      <formula>"VACANTE"</formula>
    </cfRule>
  </conditionalFormatting>
  <conditionalFormatting sqref="B293">
    <cfRule type="cellIs" dxfId="369" priority="374" stopIfTrue="1" operator="equal">
      <formula>"VACANTE"</formula>
    </cfRule>
  </conditionalFormatting>
  <conditionalFormatting sqref="C293">
    <cfRule type="cellIs" dxfId="368" priority="372" stopIfTrue="1" operator="equal">
      <formula>"VACANTE"</formula>
    </cfRule>
  </conditionalFormatting>
  <conditionalFormatting sqref="B302">
    <cfRule type="cellIs" dxfId="367" priority="366" stopIfTrue="1" operator="equal">
      <formula>"VACANTE"</formula>
    </cfRule>
  </conditionalFormatting>
  <conditionalFormatting sqref="C302">
    <cfRule type="cellIs" dxfId="366" priority="364" stopIfTrue="1" operator="equal">
      <formula>"VACANTE"</formula>
    </cfRule>
  </conditionalFormatting>
  <conditionalFormatting sqref="B308">
    <cfRule type="cellIs" dxfId="365" priority="358" stopIfTrue="1" operator="equal">
      <formula>"VACANTE"</formula>
    </cfRule>
  </conditionalFormatting>
  <conditionalFormatting sqref="C308">
    <cfRule type="cellIs" dxfId="364" priority="356" stopIfTrue="1" operator="equal">
      <formula>"VACANTE"</formula>
    </cfRule>
  </conditionalFormatting>
  <conditionalFormatting sqref="B316">
    <cfRule type="cellIs" dxfId="363" priority="350" stopIfTrue="1" operator="equal">
      <formula>"VACANTE"</formula>
    </cfRule>
  </conditionalFormatting>
  <conditionalFormatting sqref="C316">
    <cfRule type="cellIs" dxfId="362" priority="348" stopIfTrue="1" operator="equal">
      <formula>"VACANTE"</formula>
    </cfRule>
  </conditionalFormatting>
  <conditionalFormatting sqref="B325">
    <cfRule type="cellIs" dxfId="361" priority="342" stopIfTrue="1" operator="equal">
      <formula>"VACANTE"</formula>
    </cfRule>
  </conditionalFormatting>
  <conditionalFormatting sqref="C325">
    <cfRule type="cellIs" dxfId="360" priority="340" stopIfTrue="1" operator="equal">
      <formula>"VACANTE"</formula>
    </cfRule>
  </conditionalFormatting>
  <conditionalFormatting sqref="B332">
    <cfRule type="cellIs" dxfId="359" priority="334" stopIfTrue="1" operator="equal">
      <formula>"VACANTE"</formula>
    </cfRule>
  </conditionalFormatting>
  <conditionalFormatting sqref="C332">
    <cfRule type="cellIs" dxfId="358" priority="332" stopIfTrue="1" operator="equal">
      <formula>"VACANTE"</formula>
    </cfRule>
  </conditionalFormatting>
  <conditionalFormatting sqref="B343">
    <cfRule type="cellIs" dxfId="357" priority="326" stopIfTrue="1" operator="equal">
      <formula>"VACANTE"</formula>
    </cfRule>
  </conditionalFormatting>
  <conditionalFormatting sqref="C343">
    <cfRule type="cellIs" dxfId="356" priority="324" stopIfTrue="1" operator="equal">
      <formula>"VACANTE"</formula>
    </cfRule>
  </conditionalFormatting>
  <conditionalFormatting sqref="B356">
    <cfRule type="cellIs" dxfId="355" priority="318" stopIfTrue="1" operator="equal">
      <formula>"VACANTE"</formula>
    </cfRule>
  </conditionalFormatting>
  <conditionalFormatting sqref="C356">
    <cfRule type="cellIs" dxfId="354" priority="316" stopIfTrue="1" operator="equal">
      <formula>"VACANTE"</formula>
    </cfRule>
  </conditionalFormatting>
  <conditionalFormatting sqref="B364">
    <cfRule type="cellIs" dxfId="353" priority="310" stopIfTrue="1" operator="equal">
      <formula>"VACANTE"</formula>
    </cfRule>
  </conditionalFormatting>
  <conditionalFormatting sqref="C364">
    <cfRule type="cellIs" dxfId="352" priority="308" stopIfTrue="1" operator="equal">
      <formula>"VACANTE"</formula>
    </cfRule>
  </conditionalFormatting>
  <conditionalFormatting sqref="B372">
    <cfRule type="cellIs" dxfId="351" priority="302" stopIfTrue="1" operator="equal">
      <formula>"VACANTE"</formula>
    </cfRule>
  </conditionalFormatting>
  <conditionalFormatting sqref="C372">
    <cfRule type="cellIs" dxfId="350" priority="300" stopIfTrue="1" operator="equal">
      <formula>"VACANTE"</formula>
    </cfRule>
  </conditionalFormatting>
  <conditionalFormatting sqref="B380">
    <cfRule type="cellIs" dxfId="349" priority="294" stopIfTrue="1" operator="equal">
      <formula>"VACANTE"</formula>
    </cfRule>
  </conditionalFormatting>
  <conditionalFormatting sqref="C380">
    <cfRule type="cellIs" dxfId="348" priority="292" stopIfTrue="1" operator="equal">
      <formula>"VACANTE"</formula>
    </cfRule>
  </conditionalFormatting>
  <conditionalFormatting sqref="B398">
    <cfRule type="cellIs" dxfId="347" priority="278" stopIfTrue="1" operator="equal">
      <formula>"VACANTE"</formula>
    </cfRule>
  </conditionalFormatting>
  <conditionalFormatting sqref="C398:C401">
    <cfRule type="cellIs" dxfId="346" priority="276" stopIfTrue="1" operator="equal">
      <formula>"VACANTE"</formula>
    </cfRule>
  </conditionalFormatting>
  <conditionalFormatting sqref="B411">
    <cfRule type="cellIs" dxfId="345" priority="270" stopIfTrue="1" operator="equal">
      <formula>"VACANTE"</formula>
    </cfRule>
  </conditionalFormatting>
  <conditionalFormatting sqref="C411">
    <cfRule type="cellIs" dxfId="344" priority="268" stopIfTrue="1" operator="equal">
      <formula>"VACANTE"</formula>
    </cfRule>
  </conditionalFormatting>
  <conditionalFormatting sqref="B423">
    <cfRule type="cellIs" dxfId="343" priority="262" stopIfTrue="1" operator="equal">
      <formula>"VACANTE"</formula>
    </cfRule>
  </conditionalFormatting>
  <conditionalFormatting sqref="C423">
    <cfRule type="cellIs" dxfId="342" priority="260" stopIfTrue="1" operator="equal">
      <formula>"VACANTE"</formula>
    </cfRule>
  </conditionalFormatting>
  <conditionalFormatting sqref="B431">
    <cfRule type="cellIs" dxfId="341" priority="254" stopIfTrue="1" operator="equal">
      <formula>"VACANTE"</formula>
    </cfRule>
  </conditionalFormatting>
  <conditionalFormatting sqref="C431">
    <cfRule type="cellIs" dxfId="340" priority="252" stopIfTrue="1" operator="equal">
      <formula>"VACANTE"</formula>
    </cfRule>
  </conditionalFormatting>
  <conditionalFormatting sqref="B439">
    <cfRule type="cellIs" dxfId="339" priority="246" stopIfTrue="1" operator="equal">
      <formula>"VACANTE"</formula>
    </cfRule>
  </conditionalFormatting>
  <conditionalFormatting sqref="C439">
    <cfRule type="cellIs" dxfId="338" priority="244" stopIfTrue="1" operator="equal">
      <formula>"VACANTE"</formula>
    </cfRule>
  </conditionalFormatting>
  <conditionalFormatting sqref="B448">
    <cfRule type="cellIs" dxfId="337" priority="238" stopIfTrue="1" operator="equal">
      <formula>"VACANTE"</formula>
    </cfRule>
  </conditionalFormatting>
  <conditionalFormatting sqref="C448">
    <cfRule type="cellIs" dxfId="336" priority="236" stopIfTrue="1" operator="equal">
      <formula>"VACANTE"</formula>
    </cfRule>
  </conditionalFormatting>
  <conditionalFormatting sqref="B460">
    <cfRule type="cellIs" dxfId="335" priority="230" stopIfTrue="1" operator="equal">
      <formula>"VACANTE"</formula>
    </cfRule>
  </conditionalFormatting>
  <conditionalFormatting sqref="C460">
    <cfRule type="cellIs" dxfId="334" priority="228" stopIfTrue="1" operator="equal">
      <formula>"VACANTE"</formula>
    </cfRule>
  </conditionalFormatting>
  <conditionalFormatting sqref="B474">
    <cfRule type="cellIs" dxfId="333" priority="222" stopIfTrue="1" operator="equal">
      <formula>"VACANTE"</formula>
    </cfRule>
  </conditionalFormatting>
  <conditionalFormatting sqref="C474">
    <cfRule type="cellIs" dxfId="332" priority="220" stopIfTrue="1" operator="equal">
      <formula>"VACANTE"</formula>
    </cfRule>
  </conditionalFormatting>
  <conditionalFormatting sqref="B489">
    <cfRule type="cellIs" dxfId="331" priority="214" stopIfTrue="1" operator="equal">
      <formula>"VACANTE"</formula>
    </cfRule>
  </conditionalFormatting>
  <conditionalFormatting sqref="C489">
    <cfRule type="cellIs" dxfId="330" priority="212" stopIfTrue="1" operator="equal">
      <formula>"VACANTE"</formula>
    </cfRule>
  </conditionalFormatting>
  <conditionalFormatting sqref="B499">
    <cfRule type="cellIs" dxfId="329" priority="206" stopIfTrue="1" operator="equal">
      <formula>"VACANTE"</formula>
    </cfRule>
  </conditionalFormatting>
  <conditionalFormatting sqref="C499">
    <cfRule type="cellIs" dxfId="328" priority="204" stopIfTrue="1" operator="equal">
      <formula>"VACANTE"</formula>
    </cfRule>
  </conditionalFormatting>
  <conditionalFormatting sqref="B519">
    <cfRule type="cellIs" dxfId="327" priority="198" stopIfTrue="1" operator="equal">
      <formula>"VACANTE"</formula>
    </cfRule>
  </conditionalFormatting>
  <conditionalFormatting sqref="C519">
    <cfRule type="cellIs" dxfId="326" priority="196" stopIfTrue="1" operator="equal">
      <formula>"VACANTE"</formula>
    </cfRule>
  </conditionalFormatting>
  <conditionalFormatting sqref="B530">
    <cfRule type="cellIs" dxfId="325" priority="190" stopIfTrue="1" operator="equal">
      <formula>"VACANTE"</formula>
    </cfRule>
  </conditionalFormatting>
  <conditionalFormatting sqref="C530">
    <cfRule type="cellIs" dxfId="324" priority="188" stopIfTrue="1" operator="equal">
      <formula>"VACANTE"</formula>
    </cfRule>
  </conditionalFormatting>
  <conditionalFormatting sqref="B540">
    <cfRule type="cellIs" dxfId="323" priority="182" stopIfTrue="1" operator="equal">
      <formula>"VACANTE"</formula>
    </cfRule>
  </conditionalFormatting>
  <conditionalFormatting sqref="C540">
    <cfRule type="cellIs" dxfId="322" priority="180" stopIfTrue="1" operator="equal">
      <formula>"VACANTE"</formula>
    </cfRule>
  </conditionalFormatting>
  <conditionalFormatting sqref="D423:F423">
    <cfRule type="cellIs" dxfId="321" priority="12" stopIfTrue="1" operator="equal">
      <formula>"VACANTE"</formula>
    </cfRule>
  </conditionalFormatting>
  <conditionalFormatting sqref="D431:F431">
    <cfRule type="cellIs" dxfId="320" priority="11" stopIfTrue="1" operator="equal">
      <formula>"VACANTE"</formula>
    </cfRule>
  </conditionalFormatting>
  <conditionalFormatting sqref="B406">
    <cfRule type="cellIs" dxfId="319" priority="64" stopIfTrue="1" operator="equal">
      <formula>"VACANTE"</formula>
    </cfRule>
  </conditionalFormatting>
  <conditionalFormatting sqref="C406">
    <cfRule type="cellIs" dxfId="318" priority="62" stopIfTrue="1" operator="equal">
      <formula>"VACANTE"</formula>
    </cfRule>
  </conditionalFormatting>
  <conditionalFormatting sqref="D474:F474">
    <cfRule type="cellIs" dxfId="317" priority="7" stopIfTrue="1" operator="equal">
      <formula>"VACANTE"</formula>
    </cfRule>
  </conditionalFormatting>
  <conditionalFormatting sqref="D406:F406">
    <cfRule type="cellIs" dxfId="316" priority="1" stopIfTrue="1" operator="equal">
      <formula>"VACANTE"</formula>
    </cfRule>
  </conditionalFormatting>
  <conditionalFormatting sqref="D401:F401 D389:F390">
    <cfRule type="cellIs" dxfId="315" priority="54" stopIfTrue="1" operator="equal">
      <formula>"VACANTE"</formula>
    </cfRule>
  </conditionalFormatting>
  <conditionalFormatting sqref="D7:F7">
    <cfRule type="cellIs" dxfId="314" priority="53" stopIfTrue="1" operator="equal">
      <formula>"VACANTE"</formula>
    </cfRule>
  </conditionalFormatting>
  <conditionalFormatting sqref="D23:F23">
    <cfRule type="cellIs" dxfId="313" priority="52" stopIfTrue="1" operator="equal">
      <formula>"VACANTE"</formula>
    </cfRule>
  </conditionalFormatting>
  <conditionalFormatting sqref="D32:F32">
    <cfRule type="cellIs" dxfId="312" priority="51" stopIfTrue="1" operator="equal">
      <formula>"VACANTE"</formula>
    </cfRule>
  </conditionalFormatting>
  <conditionalFormatting sqref="D42:F42">
    <cfRule type="cellIs" dxfId="311" priority="50" stopIfTrue="1" operator="equal">
      <formula>"VACANTE"</formula>
    </cfRule>
  </conditionalFormatting>
  <conditionalFormatting sqref="D50:F50">
    <cfRule type="cellIs" dxfId="310" priority="49" stopIfTrue="1" operator="equal">
      <formula>"VACANTE"</formula>
    </cfRule>
  </conditionalFormatting>
  <conditionalFormatting sqref="D55:F55">
    <cfRule type="cellIs" dxfId="309" priority="48" stopIfTrue="1" operator="equal">
      <formula>"VACANTE"</formula>
    </cfRule>
  </conditionalFormatting>
  <conditionalFormatting sqref="D63:F63">
    <cfRule type="cellIs" dxfId="308" priority="47" stopIfTrue="1" operator="equal">
      <formula>"VACANTE"</formula>
    </cfRule>
  </conditionalFormatting>
  <conditionalFormatting sqref="D72:F72">
    <cfRule type="cellIs" dxfId="307" priority="46" stopIfTrue="1" operator="equal">
      <formula>"VACANTE"</formula>
    </cfRule>
  </conditionalFormatting>
  <conditionalFormatting sqref="D77:F77">
    <cfRule type="cellIs" dxfId="306" priority="45" stopIfTrue="1" operator="equal">
      <formula>"VACANTE"</formula>
    </cfRule>
  </conditionalFormatting>
  <conditionalFormatting sqref="D85:F85">
    <cfRule type="cellIs" dxfId="305" priority="44" stopIfTrue="1" operator="equal">
      <formula>"VACANTE"</formula>
    </cfRule>
  </conditionalFormatting>
  <conditionalFormatting sqref="D94:F94">
    <cfRule type="cellIs" dxfId="304" priority="43" stopIfTrue="1" operator="equal">
      <formula>"VACANTE"</formula>
    </cfRule>
  </conditionalFormatting>
  <conditionalFormatting sqref="D103:F103">
    <cfRule type="cellIs" dxfId="303" priority="42" stopIfTrue="1" operator="equal">
      <formula>"VACANTE"</formula>
    </cfRule>
  </conditionalFormatting>
  <conditionalFormatting sqref="D108:F108">
    <cfRule type="cellIs" dxfId="302" priority="41" stopIfTrue="1" operator="equal">
      <formula>"VACANTE"</formula>
    </cfRule>
  </conditionalFormatting>
  <conditionalFormatting sqref="D119:F119">
    <cfRule type="cellIs" dxfId="301" priority="40" stopIfTrue="1" operator="equal">
      <formula>"VACANTE"</formula>
    </cfRule>
  </conditionalFormatting>
  <conditionalFormatting sqref="D128:F128">
    <cfRule type="cellIs" dxfId="300" priority="39" stopIfTrue="1" operator="equal">
      <formula>"VACANTE"</formula>
    </cfRule>
  </conditionalFormatting>
  <conditionalFormatting sqref="D149:F149">
    <cfRule type="cellIs" dxfId="299" priority="38" stopIfTrue="1" operator="equal">
      <formula>"VACANTE"</formula>
    </cfRule>
  </conditionalFormatting>
  <conditionalFormatting sqref="D163:F163">
    <cfRule type="cellIs" dxfId="298" priority="37" stopIfTrue="1" operator="equal">
      <formula>"VACANTE"</formula>
    </cfRule>
  </conditionalFormatting>
  <conditionalFormatting sqref="D190:F190">
    <cfRule type="cellIs" dxfId="297" priority="36" stopIfTrue="1" operator="equal">
      <formula>"VACANTE"</formula>
    </cfRule>
  </conditionalFormatting>
  <conditionalFormatting sqref="D202:F202">
    <cfRule type="cellIs" dxfId="296" priority="35" stopIfTrue="1" operator="equal">
      <formula>"VACANTE"</formula>
    </cfRule>
  </conditionalFormatting>
  <conditionalFormatting sqref="D211:F211">
    <cfRule type="cellIs" dxfId="295" priority="34" stopIfTrue="1" operator="equal">
      <formula>"VACANTE"</formula>
    </cfRule>
  </conditionalFormatting>
  <conditionalFormatting sqref="D219:F219">
    <cfRule type="cellIs" dxfId="294" priority="33" stopIfTrue="1" operator="equal">
      <formula>"VACANTE"</formula>
    </cfRule>
  </conditionalFormatting>
  <conditionalFormatting sqref="D229:F229">
    <cfRule type="cellIs" dxfId="293" priority="32" stopIfTrue="1" operator="equal">
      <formula>"VACANTE"</formula>
    </cfRule>
  </conditionalFormatting>
  <conditionalFormatting sqref="D237:F237">
    <cfRule type="cellIs" dxfId="292" priority="31" stopIfTrue="1" operator="equal">
      <formula>"VACANTE"</formula>
    </cfRule>
  </conditionalFormatting>
  <conditionalFormatting sqref="D245:F245">
    <cfRule type="cellIs" dxfId="291" priority="30" stopIfTrue="1" operator="equal">
      <formula>"VACANTE"</formula>
    </cfRule>
  </conditionalFormatting>
  <conditionalFormatting sqref="D253:F253">
    <cfRule type="cellIs" dxfId="290" priority="29" stopIfTrue="1" operator="equal">
      <formula>"VACANTE"</formula>
    </cfRule>
  </conditionalFormatting>
  <conditionalFormatting sqref="D268:F268">
    <cfRule type="cellIs" dxfId="289" priority="28" stopIfTrue="1" operator="equal">
      <formula>"VACANTE"</formula>
    </cfRule>
  </conditionalFormatting>
  <conditionalFormatting sqref="D274:F274">
    <cfRule type="cellIs" dxfId="288" priority="27" stopIfTrue="1" operator="equal">
      <formula>"VACANTE"</formula>
    </cfRule>
  </conditionalFormatting>
  <conditionalFormatting sqref="D283:F283">
    <cfRule type="cellIs" dxfId="287" priority="26" stopIfTrue="1" operator="equal">
      <formula>"VACANTE"</formula>
    </cfRule>
  </conditionalFormatting>
  <conditionalFormatting sqref="D293:F293">
    <cfRule type="cellIs" dxfId="286" priority="25" stopIfTrue="1" operator="equal">
      <formula>"VACANTE"</formula>
    </cfRule>
  </conditionalFormatting>
  <conditionalFormatting sqref="D302:F302">
    <cfRule type="cellIs" dxfId="285" priority="24" stopIfTrue="1" operator="equal">
      <formula>"VACANTE"</formula>
    </cfRule>
  </conditionalFormatting>
  <conditionalFormatting sqref="D308:F308">
    <cfRule type="cellIs" dxfId="284" priority="23" stopIfTrue="1" operator="equal">
      <formula>"VACANTE"</formula>
    </cfRule>
  </conditionalFormatting>
  <conditionalFormatting sqref="D316:F316">
    <cfRule type="cellIs" dxfId="283" priority="22" stopIfTrue="1" operator="equal">
      <formula>"VACANTE"</formula>
    </cfRule>
  </conditionalFormatting>
  <conditionalFormatting sqref="D325:F325">
    <cfRule type="cellIs" dxfId="282" priority="21" stopIfTrue="1" operator="equal">
      <formula>"VACANTE"</formula>
    </cfRule>
  </conditionalFormatting>
  <conditionalFormatting sqref="D332:F332">
    <cfRule type="cellIs" dxfId="281" priority="20" stopIfTrue="1" operator="equal">
      <formula>"VACANTE"</formula>
    </cfRule>
  </conditionalFormatting>
  <conditionalFormatting sqref="D343:F343">
    <cfRule type="cellIs" dxfId="280" priority="19" stopIfTrue="1" operator="equal">
      <formula>"VACANTE"</formula>
    </cfRule>
  </conditionalFormatting>
  <conditionalFormatting sqref="D356:F356">
    <cfRule type="cellIs" dxfId="279" priority="18" stopIfTrue="1" operator="equal">
      <formula>"VACANTE"</formula>
    </cfRule>
  </conditionalFormatting>
  <conditionalFormatting sqref="D364:F364">
    <cfRule type="cellIs" dxfId="278" priority="17" stopIfTrue="1" operator="equal">
      <formula>"VACANTE"</formula>
    </cfRule>
  </conditionalFormatting>
  <conditionalFormatting sqref="D372:F372">
    <cfRule type="cellIs" dxfId="277" priority="16" stopIfTrue="1" operator="equal">
      <formula>"VACANTE"</formula>
    </cfRule>
  </conditionalFormatting>
  <conditionalFormatting sqref="D380:F380">
    <cfRule type="cellIs" dxfId="276" priority="15" stopIfTrue="1" operator="equal">
      <formula>"VACANTE"</formula>
    </cfRule>
  </conditionalFormatting>
  <conditionalFormatting sqref="D398:F401">
    <cfRule type="cellIs" dxfId="275" priority="14" stopIfTrue="1" operator="equal">
      <formula>"VACANTE"</formula>
    </cfRule>
  </conditionalFormatting>
  <conditionalFormatting sqref="D411:F411">
    <cfRule type="cellIs" dxfId="274" priority="13" stopIfTrue="1" operator="equal">
      <formula>"VACANTE"</formula>
    </cfRule>
  </conditionalFormatting>
  <conditionalFormatting sqref="D439:F439">
    <cfRule type="cellIs" dxfId="273" priority="10" stopIfTrue="1" operator="equal">
      <formula>"VACANTE"</formula>
    </cfRule>
  </conditionalFormatting>
  <conditionalFormatting sqref="D448:F448">
    <cfRule type="cellIs" dxfId="272" priority="9" stopIfTrue="1" operator="equal">
      <formula>"VACANTE"</formula>
    </cfRule>
  </conditionalFormatting>
  <conditionalFormatting sqref="D460:F460">
    <cfRule type="cellIs" dxfId="271" priority="8" stopIfTrue="1" operator="equal">
      <formula>"VACANTE"</formula>
    </cfRule>
  </conditionalFormatting>
  <conditionalFormatting sqref="D489:F489">
    <cfRule type="cellIs" dxfId="270" priority="6" stopIfTrue="1" operator="equal">
      <formula>"VACANTE"</formula>
    </cfRule>
  </conditionalFormatting>
  <conditionalFormatting sqref="D499:F499">
    <cfRule type="cellIs" dxfId="269" priority="5" stopIfTrue="1" operator="equal">
      <formula>"VACANTE"</formula>
    </cfRule>
  </conditionalFormatting>
  <conditionalFormatting sqref="D519:F519">
    <cfRule type="cellIs" dxfId="268" priority="4" stopIfTrue="1" operator="equal">
      <formula>"VACANTE"</formula>
    </cfRule>
  </conditionalFormatting>
  <conditionalFormatting sqref="D530:F530">
    <cfRule type="cellIs" dxfId="267" priority="3" stopIfTrue="1" operator="equal">
      <formula>"VACANTE"</formula>
    </cfRule>
  </conditionalFormatting>
  <conditionalFormatting sqref="D540:F540">
    <cfRule type="cellIs" dxfId="266" priority="2" stopIfTrue="1" operator="equal">
      <formula>"VACANTE"</formula>
    </cfRule>
  </conditionalFormatting>
  <hyperlinks>
    <hyperlink ref="B8" location="'Manual de Funciones'!A1" display="'Manual de Funciones'!A1"/>
    <hyperlink ref="B9" location="'Manual de Funciones'!A54" display="'Manual de Funciones'!A54"/>
    <hyperlink ref="B10" location="'Manual de Funciones'!A2540" display="'Manual de Funciones'!A2540"/>
    <hyperlink ref="B12" location="'Manual de Funciones'!A3304" display="'Manual de Funciones'!A3304"/>
    <hyperlink ref="B96" location="'Manual de Funciones'!A3347" display="'Manual de Funciones'!A3347"/>
    <hyperlink ref="B13" location="'Manual de Funciones'!A3913" display="'Manual de Funciones'!A3913"/>
    <hyperlink ref="B14" location="'Manual de Funciones'!A4239" display="'Manual de Funciones'!A4239"/>
    <hyperlink ref="B15" location="'Manual de Funciones'!A383" display="'Manual de Funciones'!A383"/>
    <hyperlink ref="B16" location="'Manual de Funciones'!A1433" display="'Manual de Funciones'!A1433"/>
    <hyperlink ref="B17" location="'Manual de Funciones'!A516" display="'Manual de Funciones'!A516"/>
    <hyperlink ref="B18" location="'Manual de Funciones'!A10234" display="'Manual de Funciones'!A10234"/>
    <hyperlink ref="B19" location="'Manual de Funciones'!A688" display="'Manual de Funciones'!A688"/>
    <hyperlink ref="B182" location="'Manual de Funciones'!A11422" display="'Manual de Funciones'!A11422"/>
    <hyperlink ref="B177" location="'Manual de Funciones'!A11380" display="'Manual de Funciones'!A11380"/>
    <hyperlink ref="B24" location="'Manual de Funciones'!A149" display="'Manual de Funciones'!A149"/>
    <hyperlink ref="B25" location="'Manual de Funciones'!A6612" display="'Manual de Funciones'!A6612"/>
    <hyperlink ref="B26" location="'Manual de Funciones'!A8353" display="'Manual de Funciones'!A8353"/>
    <hyperlink ref="B27" location="'Manual de Funciones'!A10342" display="'Manual de Funciones'!A10342"/>
    <hyperlink ref="B28" location="'Manual de Funciones'!A11101" display="'Manual de Funciones'!A11101"/>
    <hyperlink ref="B33" location="'Manual de Funciones'!A96" display="'Manual de Funciones'!A96"/>
    <hyperlink ref="B34" location="'Manual de Funciones'!A1078" display="'Manual de Funciones'!A1078"/>
    <hyperlink ref="B35" location="'Manual de Funciones'!A1214" display="'Manual de Funciones'!A1214"/>
    <hyperlink ref="B36" location="'Manual de Funciones'!A8897" display="'Manual de Funciones'!A8897"/>
    <hyperlink ref="B38" location="'Manual de Funciones'!A10349" display="'Manual de Funciones'!A10349"/>
    <hyperlink ref="B37" location="'Manual de Funciones'!A10329" display="'Manual de Funciones'!A10329"/>
    <hyperlink ref="B43" location="'Manual de Funciones'!A2819" display="'Manual de Funciones'!A2819"/>
    <hyperlink ref="B44" location="'Manual de Funciones'!A5035" display="'Manual de Funciones'!A5035"/>
    <hyperlink ref="B45" location="'Manual de Funciones'!A7515" display="'Manual de Funciones'!A7515"/>
    <hyperlink ref="B46" location="'Manual de Funciones'!A8989" display="'Manual de Funciones'!A8989"/>
    <hyperlink ref="B56" location="'Manual de Funciones'!A2218" display="'Manual de Funciones'!A2218"/>
    <hyperlink ref="B57" location="'Manual de Funciones'!A4907" display="'Manual de Funciones'!A4907"/>
    <hyperlink ref="B58" location="'Manual de Funciones'!A4867" display="'Manual de Funciones'!A4867"/>
    <hyperlink ref="B59" location="'Manual de Funciones'!A10286" display="'Manual de Funciones'!A10286"/>
    <hyperlink ref="B64" location="'Manual de Funciones'!A4747" display="'Manual de Funciones'!A4747"/>
    <hyperlink ref="B65" location="'Manual de Funciones'!A1303" display="'Manual de Funciones'!A1303"/>
    <hyperlink ref="B66" location="'Manual de Funciones'!A1265" display="'Manual de Funciones'!A1265"/>
    <hyperlink ref="B67" location="'Manual de Funciones'!A10229" display="'Manual de Funciones'!A10229"/>
    <hyperlink ref="B73" location="'Manual de Funciones'!A4799" display="'Manual de Funciones'!A4799"/>
    <hyperlink ref="B78" location="'Manual de Funciones'!A339" display="'Manual de Funciones'!A339"/>
    <hyperlink ref="B79" location="'Manual de Funciones'!A4419" display="'Manual de Funciones'!A4419"/>
    <hyperlink ref="B89" location="'Manual de Funciones'!A1173" display="'Manual de Funciones'!A1173"/>
    <hyperlink ref="B81" location="'Manual de Funciones'!A6307" display="'Manual de Funciones'!A6307"/>
    <hyperlink ref="B82" location="'Manual de Funciones'!A1554" display="'Manual de Funciones'!A1554"/>
    <hyperlink ref="B86" location="'Manual de Funciones'!A3131" display="'Manual de Funciones'!A3131"/>
    <hyperlink ref="B80" location="'Manual de Funciones'!A4151" display="'Manual de Funciones'!A4151"/>
    <hyperlink ref="B87" location="'Manual de Funciones'!A1040" display="'Manual de Funciones'!A1040"/>
    <hyperlink ref="B88" location="'Manual de Funciones'!A4994" display="'Manual de Funciones'!A4994"/>
    <hyperlink ref="B95" location="'Manual de Funciones'!A1823" display="'Manual de Funciones'!A1823"/>
    <hyperlink ref="B11" location="'Manual de Funciones'!A237" display="'Manual de Funciones'!A237"/>
    <hyperlink ref="B97" location="'Manual de Funciones'!A4556" display="'Manual de Funciones'!A4556"/>
    <hyperlink ref="B98" location="'Manual de Funciones'!A1630" display="'Manual de Funciones'!A1630"/>
    <hyperlink ref="B104" location="'Manual de Funciones'!A4692" display="'Manual de Funciones'!A4692"/>
    <hyperlink ref="B109" location="'Manual de Funciones'!A4323" display="'Manual de Funciones'!A4323"/>
    <hyperlink ref="B110" location="'Manual de Funciones'!A3260" display="'Manual de Funciones'!A3260"/>
    <hyperlink ref="B111" location="'Manual de Funciones'!A9159" display="'Manual de Funciones'!A9159"/>
    <hyperlink ref="B112" location="'Manual de Funciones'!A1474" display="'Manual de Funciones'!A1474"/>
    <hyperlink ref="B113" location="'Manual de Funciones'!A9686" display="'Manual de Funciones'!A9686"/>
    <hyperlink ref="B114" location="'Manual de Funciones'!A605" display="'Manual de Funciones'!A605"/>
    <hyperlink ref="B115" location="'Manual de Funciones'!A10336" display="'Manual de Funciones'!A10336"/>
    <hyperlink ref="B120" location="'Manual de Funciones'!A913" display="'Manual de Funciones'!A913"/>
    <hyperlink ref="B121" location="'Manual de Funciones'!A4598" display="'Manual de Funciones'!A4598"/>
    <hyperlink ref="B122" location="'Manual de Funciones'!A6173" display="'Manual de Funciones'!A6173"/>
    <hyperlink ref="B155" location="'Manual de Funciones'!A8391" display="'Manual de Funciones'!A8391"/>
    <hyperlink ref="B123" location="'Manual de Funciones'!A8951" display="'Manual de Funciones'!A8951"/>
    <hyperlink ref="B124" location="'Manual de Funciones'!A10283" display="'Manual de Funciones'!A10283"/>
    <hyperlink ref="B129" location="'Manual de Funciones'!A2629" display="'Manual de Funciones'!A2629"/>
    <hyperlink ref="B130" location="'Manual de Funciones'!A2678" display="'Manual de Funciones'!A2678"/>
    <hyperlink ref="B131" location="'Manual de Funciones'!A2776" display="'Manual de Funciones'!A2776"/>
    <hyperlink ref="B132" location="'Manual de Funciones'!A5256" display="'Manual de Funciones'!A5256"/>
    <hyperlink ref="B133" location="'Manual de Funciones'!A5867" display="'Manual de Funciones'!A5867"/>
    <hyperlink ref="B134" location="'Manual de Funciones'!A6267" display="'Manual de Funciones'!A6267"/>
    <hyperlink ref="B135" location="'Manual de Funciones'!A8149" display="'Manual de Funciones'!A8149"/>
    <hyperlink ref="B136" location="'Manual de Funciones'!A8114" display="'Manual de Funciones'!A8114"/>
    <hyperlink ref="B137" location="'Manual de Funciones'!A8736" display="'Manual de Funciones'!A8736"/>
    <hyperlink ref="B138" location="'Manual de Funciones'!A8818" display="'Manual de Funciones'!A8818"/>
    <hyperlink ref="B139" location="'Manual de Funciones'!A8860" display="'Manual de Funciones'!A8860"/>
    <hyperlink ref="B140" location="'Manual de Funciones'!A9867" display="'Manual de Funciones'!A9867"/>
    <hyperlink ref="B141" location="'Manual de Funciones'!A10596" display="'Manual de Funciones'!A10596"/>
    <hyperlink ref="B142" location="'Manual de Funciones'!A11019" display="'Manual de Funciones'!A11019"/>
    <hyperlink ref="B157" location="'Manual de Funciones'!A10230" display="'Manual de Funciones'!A10230"/>
    <hyperlink ref="B143" location="'Manual de Funciones'!A10231" display="'Manual de Funciones'!A10231"/>
    <hyperlink ref="B145" location="'Manual de Funciones'!A10350" display="'Manual de Funciones'!A10350"/>
    <hyperlink ref="B144" location="'Manual de Funciones'!A10334" display="'Manual de Funciones'!A10334"/>
    <hyperlink ref="B150" location="'Manual de Funciones'!A2499" display="'Manual de Funciones'!A2499"/>
    <hyperlink ref="B151" location="'Manual de Funciones'!A4463" display="'Manual de Funciones'!A4463"/>
    <hyperlink ref="B152" location="'Manual de Funciones'!A7084" display="'Manual de Funciones'!A7084"/>
    <hyperlink ref="B153" location="'Manual de Funciones'!A1389" display="'Manual de Funciones'!A1389"/>
    <hyperlink ref="B154" location="'Manual de Funciones'!A8186" display="'Manual de Funciones'!A8186"/>
    <hyperlink ref="B156" location="'Manual de Funciones'!A9448" display="'Manual de Funciones'!A9448"/>
    <hyperlink ref="B158" location="'Manual de Funciones'!A10281" display="'Manual de Funciones'!A10281"/>
    <hyperlink ref="B159" location="'Manual de Funciones'!A10344" display="'Manual de Funciones'!A10344"/>
    <hyperlink ref="B164" location="'Manual de Funciones'!A2455" display="'Manual de Funciones'!A2455"/>
    <hyperlink ref="B165" location="'Manual de Funciones'!A5122" display="'Manual de Funciones'!A5122"/>
    <hyperlink ref="B166" location="'Manual de Funciones'!A6527" display="'Manual de Funciones'!A6527"/>
    <hyperlink ref="B167" location="'Manual de Funciones'!A8240" display="'Manual de Funciones'!A8240"/>
    <hyperlink ref="B168" location="'Manual de Funciones'!A9407" display="'Manual de Funciones'!A9407"/>
    <hyperlink ref="B169" location="'Manual de Funciones'!A10284" display="'Manual de Funciones'!A10284"/>
    <hyperlink ref="B170" location="'Manual de Funciones'!A10762" display="'Manual de Funciones'!A10762"/>
    <hyperlink ref="B171" location="'Manual de Funciones'!A732" display="'Manual de Funciones'!A732"/>
    <hyperlink ref="B172" location="'Manual de Funciones'!A1669" display="'Manual de Funciones'!A1669"/>
    <hyperlink ref="B175" location="'Manual de Funciones'!A11378" display="'Manual de Funciones'!A11378"/>
    <hyperlink ref="B176" location="'Manual de Funciones'!A11379" display="'Manual de Funciones'!A11379"/>
    <hyperlink ref="B179" location="'Manual de Funciones'!A11382" display="'Manual de Funciones'!A11382"/>
    <hyperlink ref="B174" location="'Manual de Funciones'!A11377" display="'Manual de Funciones'!A11377"/>
    <hyperlink ref="B180" location="'Manual de Funciones'!A11420" display="'Manual de Funciones'!A11420"/>
    <hyperlink ref="B183" location="'Manual de Funciones'!A11423" display="'Manual de Funciones'!A11423"/>
    <hyperlink ref="B173" location="'Manual de Funciones'!A11340" display="'Manual de Funciones'!A11340"/>
    <hyperlink ref="B178" location="'Manual de Funciones'!A11381" display="'Manual de Funciones'!A11381"/>
    <hyperlink ref="B185" location="'Manual de Funciones'!A11307" display="'Manual de Funciones'!A11307"/>
    <hyperlink ref="B186" location="'Manual de Funciones'!A11308" display="'Manual de Funciones'!A11308"/>
    <hyperlink ref="B184" location="'Manual de Funciones'!A11306" display="'Manual de Funciones'!A11306"/>
    <hyperlink ref="B191" location="'Manual de Funciones'!A5079" display="'Manual de Funciones'!A5079"/>
    <hyperlink ref="B192" location="'Manual de Funciones'!A8076" display="'Manual de Funciones'!A8076"/>
    <hyperlink ref="B193" location="'Manual de Funciones'!A646" display="'Manual de Funciones'!A646"/>
    <hyperlink ref="B194" location="'Manual de Funciones'!A10437" display="'Manual de Funciones'!A10437"/>
    <hyperlink ref="B195" location="'Manual de Funciones'!A10980" display="'Manual de Funciones'!A10980"/>
    <hyperlink ref="B196" location="'Manual de Funciones'!A11100" display="'Manual de Funciones'!A11100"/>
    <hyperlink ref="B197" location="'Manual de Funciones'!A11270" display="'Manual de Funciones'!A11270"/>
    <hyperlink ref="B198" location="'Manual de Funciones'!A10328" display="'Manual de Funciones'!A10328"/>
    <hyperlink ref="B203" location="'Manual de Funciones'!A870" display="'Manual de Funciones'!A870"/>
    <hyperlink ref="B204" location="'Manual de Funciones'!A5393" display="'Manual de Funciones'!A5393"/>
    <hyperlink ref="B205" location="'Manual de Funciones'!A7125" display="'Manual de Funciones'!A7125"/>
    <hyperlink ref="B206" location="'Manual de Funciones'!A10343" display="'Manual de Funciones'!A10343"/>
    <hyperlink ref="B212" location="'Manual de Funciones'!A807" display="'Manual de Funciones'!A807"/>
    <hyperlink ref="B213" location="'Manual de Funciones'!A998" display="'Manual de Funciones'!A998"/>
    <hyperlink ref="B214" location="'Manual de Funciones'!A10348" display="'Manual de Funciones'!A10348"/>
    <hyperlink ref="B181" location="'Manual de Funciones'!A11421" display="'Manual de Funciones'!A11421"/>
    <hyperlink ref="B220" location="'Manual de Funciones'!A1947" display="'Manual de Funciones'!A1947"/>
    <hyperlink ref="B221" location="'Manual de Funciones'!A3486" display="'Manual de Funciones'!A3486"/>
    <hyperlink ref="B222" location="'Manual de Funciones'!A1133" display="'Manual de Funciones'!A1133"/>
    <hyperlink ref="B223" location="'Manual de Funciones'!A5915" display="'Manual de Funciones'!A5915"/>
    <hyperlink ref="B224" location="'Manual de Funciones'!A6656" display="'Manual de Funciones'!A6656"/>
    <hyperlink ref="B225" location="'Manual de Funciones'!A9034" display="'Manual de Funciones'!A9034"/>
    <hyperlink ref="B230" location="'Manual de Funciones'!A4058" display="'Manual de Funciones'!A4058"/>
    <hyperlink ref="B231" location="'Manual de Funciones'!A7164" display="'Manual de Funciones'!A7164"/>
    <hyperlink ref="B232" location="'Manual de Funciones'!A8698" display="'Manual de Funciones'!A8698"/>
    <hyperlink ref="B233" location="'Manual de Funciones'!A10346" display="'Manual de Funciones'!A10346"/>
    <hyperlink ref="B238" location="'Manual de Funciones'!A5784" display="'Manual de Funciones'!A5784"/>
    <hyperlink ref="B239" location="'Manual de Funciones'!A7343" display="'Manual de Funciones'!A7343"/>
    <hyperlink ref="B240" location="'Manual de Funciones'!A7475" display="'Manual de Funciones'!A7475"/>
    <hyperlink ref="B241" location="'Manual de Funciones'!A10335" display="'Manual de Funciones'!A10335"/>
    <hyperlink ref="B246" location="'Manual de Funciones'!A3176" display="'Manual de Funciones'!A3176"/>
    <hyperlink ref="B247" location="'Manual de Funciones'!A5349" display="'Manual de Funciones'!A5349"/>
    <hyperlink ref="B248" location="'Manual de Funciones'!A6569" display="'Manual de Funciones'!A6569"/>
    <hyperlink ref="B249" location="'Manual de Funciones'!A8657" display="'Manual de Funciones'!A8657"/>
    <hyperlink ref="B254" location="'Manual de Funciones'!A2275" display="'Manual de Funciones'!A2275"/>
    <hyperlink ref="B255" location="'Manual de Funciones'!A7382" display="'Manual de Funciones'!A7382"/>
    <hyperlink ref="B256" location="'Manual de Funciones'!A8619" display="'Manual de Funciones'!A8619"/>
    <hyperlink ref="B257" location="'Manual de Funciones'!A10045" display="'Manual de Funciones'!A10045"/>
    <hyperlink ref="B258" location="'Manual de Funciones'!A10116" display="'Manual de Funciones'!A10116"/>
    <hyperlink ref="B259" location="'Manual de Funciones'!A10189" display="'Manual de Funciones'!A10189"/>
    <hyperlink ref="B260" location="'Manual de Funciones'!A10077" display="'Manual de Funciones'!A10077"/>
    <hyperlink ref="B261" location="'Manual de Funciones'!A10188" display="'Manual de Funciones'!A10188"/>
    <hyperlink ref="B262" location="'Manual de Funciones'!A10078" display="'Manual de Funciones'!A10078"/>
    <hyperlink ref="B263" location="'Manual de Funciones'!A10337" display="'Manual de Funciones'!A10337"/>
    <hyperlink ref="B269" location="'Manual de Funciones'!A2010" display="'Manual de Funciones'!A2010"/>
    <hyperlink ref="B270" location="'Manual de Funciones'!A4505" display="'Manual de Funciones'!A4505"/>
    <hyperlink ref="B275" location="'Manual de Funciones'!A5435" display="'Manual de Funciones'!A5435"/>
    <hyperlink ref="B276" location="'Manual de Funciones'!A5686" display="'Manual de Funciones'!A5686"/>
    <hyperlink ref="B318" location="'Manual de Funciones'!A7250" display="'Manual de Funciones'!A7250"/>
    <hyperlink ref="B278" location="'Manual de Funciones'!A9284" display="'Manual de Funciones'!A9284"/>
    <hyperlink ref="B279" location="'Manual de Funciones'!A10338" display="'Manual de Funciones'!A10338"/>
    <hyperlink ref="B284" location="'Manual de Funciones'!A4193" display="'Manual de Funciones'!A4193"/>
    <hyperlink ref="B285" location="'Manual de Funciones'!A5168" display="'Manual de Funciones'!A5168"/>
    <hyperlink ref="B286" location="'Manual de Funciones'!A5483" display="'Manual de Funciones'!A5483"/>
    <hyperlink ref="B287" location="'Manual de Funciones'!A6038" display="'Manual de Funciones'!A6038"/>
    <hyperlink ref="B288" location="'Manual de Funciones'!A5583" display="'Manual de Funciones'!A5583"/>
    <hyperlink ref="B289" location="'Manual de Funciones'!A1593" display="'Manual de Funciones'!A1593"/>
    <hyperlink ref="B294" location="'Manual de Funciones'!A3391" display="'Manual de Funciones'!A3391"/>
    <hyperlink ref="B295" location="'Manual de Funciones'!A4641" display="'Manual de Funciones'!A4641"/>
    <hyperlink ref="B296" location="'Manual de Funciones'!A5738" display="'Manual de Funciones'!A5738"/>
    <hyperlink ref="B297" location="'Manual de Funciones'!A10332" display="'Manual de Funciones'!A10332"/>
    <hyperlink ref="B303" location="'Manual de Funciones'!A2126" display="'Manual de Funciones'!A2126"/>
    <hyperlink ref="B304" location="'Manual de Funciones'!A10330" display="'Manual de Funciones'!A10330"/>
    <hyperlink ref="B309" location="'Manual de Funciones'!A195" display="'Manual de Funciones'!A195"/>
    <hyperlink ref="B310" location="'Manual de Funciones'!A7206" display="'Manual de Funciones'!A7206"/>
    <hyperlink ref="B311" location="'Manual de Funciones'!A7040" display="'Manual de Funciones'!A7040"/>
    <hyperlink ref="B312" location="'Manual de Funciones'!A10155" display="'Manual de Funciones'!A10155"/>
    <hyperlink ref="B317" location="'Manual de Funciones'!A3440" display="'Manual de Funciones'!A3440"/>
    <hyperlink ref="B277" location="'Manual de Funciones'!A5636" display="'Manual de Funciones'!A5636"/>
    <hyperlink ref="B319" location="'Manual de Funciones'!A8278" display="'Manual de Funciones'!A8278"/>
    <hyperlink ref="B320" location="'Manual de Funciones'!A10280" display="'Manual de Funciones'!A10280"/>
    <hyperlink ref="B326" location="'Manual de Funciones'!A11456" display="'Manual de Funciones'!A11456"/>
    <hyperlink ref="B358" location="'Manual de Funciones'!A956" display="'Manual de Funciones'!A956"/>
    <hyperlink ref="B327" location="'Manual de Funciones'!A1511" display="'Manual de Funciones'!A1511"/>
    <hyperlink ref="B333" location="'Manual de Funciones'!A2174" display="'Manual de Funciones'!A2174"/>
    <hyperlink ref="B334" location="'Manual de Funciones'!A2999" display="'Manual de Funciones'!A2999"/>
    <hyperlink ref="B335" location="'Manual de Funciones'!A3220" display="'Manual de Funciones'!A3220"/>
    <hyperlink ref="B336" location="'Manual de Funciones'!A3661" display="'Manual de Funciones'!A3661"/>
    <hyperlink ref="B337" location="'Manual de Funciones'!A9119" display="'Manual de Funciones'!A9119"/>
    <hyperlink ref="B338" location="'Manual de Funciones'!A10285" display="'Manual de Funciones'!A10285"/>
    <hyperlink ref="B99" location="'Manual de Funciones'!A769" display="'Manual de Funciones'!A769"/>
    <hyperlink ref="B344" location="'Manual de Funciones'!A1898" display="'Manual de Funciones'!A1898"/>
    <hyperlink ref="B345" location="'Manual de Funciones'!A2861" display="'Manual de Funciones'!A2861"/>
    <hyperlink ref="B346" location="'Manual de Funciones'!A3708" display="'Manual de Funciones'!A3708"/>
    <hyperlink ref="B347" location="'Manual de Funciones'!A4101" display="'Manual de Funciones'!A4101"/>
    <hyperlink ref="B348" location="'Manual de Funciones'!A5996" display="'Manual de Funciones'!A5996"/>
    <hyperlink ref="B349" location="'Manual de Funciones'!A5955" display="'Manual de Funciones'!A5955"/>
    <hyperlink ref="B350" location="'Manual de Funciones'!A560" display="'Manual de Funciones'!A560"/>
    <hyperlink ref="B351" location="'Manual de Funciones'!A10340" display="'Manual de Funciones'!A10340"/>
    <hyperlink ref="B357" location="'Manual de Funciones'!A2080" display="'Manual de Funciones'!A2080"/>
    <hyperlink ref="B359" location="'Manual de Funciones'!A5306" display="'Manual de Funciones'!A5306"/>
    <hyperlink ref="B360" location="'Manual de Funciones'!A10341" display="'Manual de Funciones'!A10341"/>
    <hyperlink ref="B365" location="'Manual de Funciones'!A2951" display="'Manual de Funciones'!A2951"/>
    <hyperlink ref="B366" location="'Manual de Funciones'!A6480" display="'Manual de Funciones'!A6480"/>
    <hyperlink ref="B367" location="'Manual de Funciones'!A1342" display="'Manual de Funciones'!A1342"/>
    <hyperlink ref="B368" location="'Manual de Funciones'!A10347" display="'Manual de Funciones'!A10347"/>
    <hyperlink ref="B373" location="'Manual de Funciones'!A3615" display="'Manual de Funciones'!A3615"/>
    <hyperlink ref="B374" location="'Manual de Funciones'!A6883" display="'Manual de Funciones'!A6883"/>
    <hyperlink ref="B375" location="'Manual de Funciones'!A8463" display="'Manual de Funciones'!A8463"/>
    <hyperlink ref="B376" location="'Manual de Funciones'!A9526" display="'Manual de Funciones'!A9526"/>
    <hyperlink ref="B381" location="'Manual de Funciones'!A6437" display="'Manual de Funciones'!A6437"/>
    <hyperlink ref="B382" location="'Manual de Funciones'!A6753" display="'Manual de Funciones'!A6753"/>
    <hyperlink ref="B383" location="'Manual de Funciones'!A6711" display="'Manual de Funciones'!A6711"/>
    <hyperlink ref="B384" location="'Manual de Funciones'!A10516" display="'Manual de Funciones'!A10516"/>
    <hyperlink ref="B385" location="'Manual de Funciones'!A10345" display="'Manual de Funciones'!A10345"/>
    <hyperlink ref="B391" location="'Manual de Funciones'!A6089" display="'Manual de Funciones'!A6089"/>
    <hyperlink ref="B401" location="'Manual de Funciones'!A4951" display="'Manual de Funciones'!A4951"/>
    <hyperlink ref="B390" location="'Manual de Funciones'!A4283" display="'Manual de Funciones'!A4283"/>
    <hyperlink ref="B393" location="'Manual de Funciones'!A6840" display="'Manual de Funciones'!A6840"/>
    <hyperlink ref="B394" location="'Manual de Funciones'!A8039" display="'Manual de Funciones'!A8039"/>
    <hyperlink ref="B392" location="'Manual de Funciones'!A6132" display="'Manual de Funciones'!A6132"/>
    <hyperlink ref="B399" location="'Manual de Funciones'!A3531" display="'Manual de Funciones'!A3531"/>
    <hyperlink ref="B400" location="'Manual de Funciones'!A3573" display="'Manual de Funciones'!A3573"/>
    <hyperlink ref="B402" location="'Manual de Funciones'!A6797" display="'Manual de Funciones'!A6797"/>
    <hyperlink ref="B403" location="'Manual de Funciones'!A7434" display="'Manual de Funciones'!A7434"/>
    <hyperlink ref="B412" location="'Manual de Funciones'!A1705" display="'Manual de Funciones'!A1705"/>
    <hyperlink ref="B413" location="'Manual de Funciones'!A2725" display="'Manual de Funciones'!A2725"/>
    <hyperlink ref="B414" location="'Manual de Funciones'!A285" display="'Manual de Funciones'!A285"/>
    <hyperlink ref="B415" location="'Manual de Funciones'!A3859" display="'Manual de Funciones'!A3859"/>
    <hyperlink ref="B416" location="'Manual de Funciones'!A426" display="'Manual de Funciones'!A426"/>
    <hyperlink ref="B417" location="'Manual de Funciones'!A10351" display="'Manual de Funciones'!A10351"/>
    <hyperlink ref="B418" location="'Manual de Funciones'!A10639" display="'Manual de Funciones'!A10639"/>
    <hyperlink ref="B419" location="'Manual de Funciones'!A10339" display="'Manual de Funciones'!A10339"/>
    <hyperlink ref="B424" location="'Manual de Funciones'!A3805" display="'Manual de Funciones'!A3805"/>
    <hyperlink ref="B425" location="'Manual de Funciones'!A3752" display="'Manual de Funciones'!A3752"/>
    <hyperlink ref="B426" location="'Manual de Funciones'!A5532" display="'Manual de Funciones'!A5532"/>
    <hyperlink ref="B427" location="'Manual de Funciones'!A9361" display="'Manual de Funciones'!A9361"/>
    <hyperlink ref="B432" location="'Manual de Funciones'!A4366" display="'Manual de Funciones'!A4366"/>
    <hyperlink ref="B433" location="'Manual de Funciones'!A7557" display="'Manual de Funciones'!A7557"/>
    <hyperlink ref="B434" location="'Manual de Funciones'!A10891" display="'Manual de Funciones'!A10891"/>
    <hyperlink ref="B435" location="'Manual de Funciones'!A10892" display="'Manual de Funciones'!A10892"/>
    <hyperlink ref="B440" location="'Manual de Funciones'!A4002" display="'Manual de Funciones'!A4002"/>
    <hyperlink ref="B441" location="'Manual de Funciones'!A6979" display="'Manual de Funciones'!A6979"/>
    <hyperlink ref="B442" location="'Manual de Funciones'!A9911" display="'Manual de Funciones'!A9911"/>
    <hyperlink ref="B443" location="'Manual de Funciones'!A10893" display="'Manual de Funciones'!A10893"/>
    <hyperlink ref="B444" location="'Manual de Funciones'!A10232" display="'Manual de Funciones'!A10232"/>
    <hyperlink ref="B449" location="'Manual de Funciones'!A2331" display="'Manual de Funciones'!A2331"/>
    <hyperlink ref="B450" location="'Manual de Funciones'!A6213" display="'Manual de Funciones'!A6213"/>
    <hyperlink ref="B451" location="'Manual de Funciones'!A8779" display="'Manual de Funciones'!A8779"/>
    <hyperlink ref="B452" location="'Manual de Funciones'!A9074" display="'Manual de Funciones'!A9074"/>
    <hyperlink ref="B453" location="'Manual de Funciones'!A9962" display="'Manual de Funciones'!A9962"/>
    <hyperlink ref="B454" location="'Manual de Funciones'!A10391" display="'Manual de Funciones'!A10391"/>
    <hyperlink ref="B455" location="'Manual de Funciones'!A10393" display="'Manual de Funciones'!A10393"/>
    <hyperlink ref="B456" location="'Manual de Funciones'!A10392" display="'Manual de Funciones'!A10392"/>
    <hyperlink ref="B461" location="'Manual de Funciones'!A2392" display="'Manual de Funciones'!A2392"/>
    <hyperlink ref="B462" location="'Manual de Funciones'!A6928" display="'Manual de Funciones'!A6928"/>
    <hyperlink ref="B463" location="'Manual de Funciones'!A8423" display="'Manual de Funciones'!A8423"/>
    <hyperlink ref="B464" location="'Manual de Funciones'!A8503" display="'Manual de Funciones'!A8503"/>
    <hyperlink ref="B465" location="'Manual de Funciones'!A9726" display="'Manual de Funciones'!A9726"/>
    <hyperlink ref="B466" location="'Manual de Funciones'!A10474" display="'Manual de Funciones'!A10474"/>
    <hyperlink ref="B467" location="'Manual de Funciones'!A10938" display="'Manual de Funciones'!A10938"/>
    <hyperlink ref="B468" location="'Manual de Funciones'!A10803" display="'Manual de Funciones'!A10803"/>
    <hyperlink ref="B469" location="'Manual de Funciones'!A10848" display="'Manual de Funciones'!A10848"/>
    <hyperlink ref="B475" location="'Manual de Funciones'!A1772" display="'Manual de Funciones'!A1772"/>
    <hyperlink ref="B476" location="'Manual de Funciones'!A7959" display="'Manual de Funciones'!A7959"/>
    <hyperlink ref="B477" location="'Manual de Funciones'!A7921" display="'Manual de Funciones'!A7921"/>
    <hyperlink ref="B478" location="'Manual de Funciones'!A8582" display="'Manual de Funciones'!A8582"/>
    <hyperlink ref="B479" location="'Manual de Funciones'!A9820" display="'Manual de Funciones'!A9820"/>
    <hyperlink ref="B480" location="'Manual de Funciones'!A9566" display="'Manual de Funciones'!A9566"/>
    <hyperlink ref="B481" location="'Manual de Funciones'!A9606" display="'Manual de Funciones'!A9606"/>
    <hyperlink ref="B482" location="'Manual de Funciones'!A9646" display="'Manual de Funciones'!A9646"/>
    <hyperlink ref="B483" location="'Manual de Funciones'!A10333" display="'Manual de Funciones'!A10333"/>
    <hyperlink ref="B484" location="'Manual de Funciones'!A10681" display="'Manual de Funciones'!A10681"/>
    <hyperlink ref="B485" location="'Manual de Funciones'!A11145" display="'Manual de Funciones'!A11145"/>
    <hyperlink ref="B490" location="'Manual de Funciones'!A7811" display="'Manual de Funciones'!A7811"/>
    <hyperlink ref="B492" location="'Manual de Funciones'!A9778" display="'Manual de Funciones'!A9778"/>
    <hyperlink ref="B493" location="'Manual de Funciones'!A476" display="'Manual de Funciones'!A476"/>
    <hyperlink ref="B494" location="'Manual de Funciones'!A10279" display="'Manual de Funciones'!A10279"/>
    <hyperlink ref="B495" location="'Manual de Funciones'!A11188" display="'Manual de Funciones'!A11188"/>
    <hyperlink ref="B491" location="'Manual de Funciones'!A7884" display="'Manual de Funciones'!A7884"/>
    <hyperlink ref="B500" location="'Manual de Funciones'!A2904" display="'Manual de Funciones'!A2904"/>
    <hyperlink ref="B501" location="'Manual de Funciones'!A5213" display="'Manual de Funciones'!A5213"/>
    <hyperlink ref="B502" location="'Manual de Funciones'!A5823" display="'Manual de Funciones'!A5823"/>
    <hyperlink ref="B503" location="'Manual de Funciones'!A6393" display="'Manual de Funciones'!A6393"/>
    <hyperlink ref="B504" location="'Manual de Funciones'!A7611" display="'Manual de Funciones'!A7611"/>
    <hyperlink ref="B505" location="'Manual de Funciones'!A7692" display="'Manual de Funciones'!A7692"/>
    <hyperlink ref="B506" location="'Manual de Funciones'!A7770" display="'Manual de Funciones'!A7770"/>
    <hyperlink ref="B507" location="'Manual de Funciones'!A7730" display="'Manual de Funciones'!A7730"/>
    <hyperlink ref="B508" location="'Manual de Funciones'!A9202" display="'Manual de Funciones'!A9202"/>
    <hyperlink ref="B509" location="'Manual de Funciones'!A9244" display="'Manual de Funciones'!A9244"/>
    <hyperlink ref="B510" location="'Manual de Funciones'!A9485" display="'Manual de Funciones'!A9485"/>
    <hyperlink ref="B511" location="'Manual de Funciones'!A10554" display="'Manual de Funciones'!A10554"/>
    <hyperlink ref="B512" location="'Manual de Funciones'!A10682" display="'Manual de Funciones'!A10682"/>
    <hyperlink ref="B513" location="'Manual de Funciones'!A11018" display="'Manual de Funciones'!A11018"/>
    <hyperlink ref="B514" location="'Manual de Funciones'!A11231" display="'Manual de Funciones'!A11231"/>
    <hyperlink ref="B515" location="'Manual de Funciones'!A10331" display="'Manual de Funciones'!A10331"/>
    <hyperlink ref="B520" location="'Manual de Funciones'!A6349" display="'Manual de Funciones'!A6349"/>
    <hyperlink ref="B521" location="'Manual de Funciones'!A7848" display="'Manual de Funciones'!A7848"/>
    <hyperlink ref="B523" location="'Manual de Funciones'!A8543" display="'Manual de Funciones'!A8543"/>
    <hyperlink ref="B524" location="'Manual de Funciones'!A9326" display="'Manual de Funciones'!A9326"/>
    <hyperlink ref="B525" location="'Manual de Funciones'!A11063" display="'Manual de Funciones'!A11063"/>
    <hyperlink ref="B526" location="'Manual de Funciones'!A11062" display="'Manual de Funciones'!A11062"/>
    <hyperlink ref="B522" location="'Manual de Funciones'!A8315" display="'Manual de Funciones'!A8315"/>
    <hyperlink ref="B531" location="'Manual de Funciones'!A3088" display="'Manual de Funciones'!A3088"/>
    <hyperlink ref="B532" location="'Manual de Funciones'!A7997" display="'Manual de Funciones'!A7997"/>
    <hyperlink ref="B533" location="'Manual de Funciones'!A10008" display="'Manual de Funciones'!A10008"/>
    <hyperlink ref="B534" location="'Manual de Funciones'!A10722" display="'Manual de Funciones'!A10722"/>
    <hyperlink ref="B535" location="'Manual de Funciones'!A11020" display="'Manual de Funciones'!A11020"/>
    <hyperlink ref="B536" location="'Manual de Funciones'!A10233" display="'Manual de Funciones'!A10233"/>
    <hyperlink ref="B541" location="'Manual de Funciones'!A3042" display="'Manual de Funciones'!A3042"/>
    <hyperlink ref="B542" location="'Manual de Funciones'!A7300" display="'Manual de Funciones'!A7300"/>
    <hyperlink ref="B543" location="'Manual de Funciones'!A7654" display="'Manual de Funciones'!A7654"/>
    <hyperlink ref="B544" location="'Manual de Funciones'!A10282" display="'Manual de Funciones'!A10282"/>
  </hyperlinks>
  <printOptions horizontalCentered="1" verticalCentered="1"/>
  <pageMargins left="0.70866141732283472" right="0.70866141732283472" top="0.74803149606299213" bottom="0.74803149606299213" header="0.31496062992125984" footer="0.31496062992125984"/>
  <pageSetup scale="35" fitToWidth="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O393"/>
  <sheetViews>
    <sheetView showGridLines="0" zoomScaleNormal="100" zoomScaleSheetLayoutView="100" zoomScalePageLayoutView="85" workbookViewId="0">
      <selection activeCell="D8" sqref="D8"/>
    </sheetView>
  </sheetViews>
  <sheetFormatPr baseColWidth="10" defaultRowHeight="41.25" customHeight="1" x14ac:dyDescent="0.25"/>
  <cols>
    <col min="1" max="1" width="6.42578125" style="8" bestFit="1" customWidth="1"/>
    <col min="2" max="2" width="0.85546875" style="4" customWidth="1"/>
    <col min="3" max="3" width="7.7109375" style="5" customWidth="1"/>
    <col min="4" max="4" width="39.28515625" style="6" customWidth="1"/>
    <col min="5" max="5" width="5.140625" style="4" customWidth="1"/>
    <col min="6" max="6" width="4.28515625" style="4" customWidth="1"/>
    <col min="7" max="7" width="12.5703125" style="4" customWidth="1"/>
    <col min="8" max="8" width="10.7109375" style="4" customWidth="1"/>
    <col min="9" max="9" width="2.5703125" style="7" hidden="1" customWidth="1"/>
    <col min="10" max="10" width="23.42578125" style="4" customWidth="1"/>
    <col min="11" max="11" width="0.42578125" style="4" hidden="1" customWidth="1"/>
    <col min="12" max="12" width="0.28515625" style="4" hidden="1" customWidth="1"/>
    <col min="13" max="13" width="22.5703125" style="41" bestFit="1" customWidth="1"/>
    <col min="14" max="14" width="19.85546875" style="41" customWidth="1"/>
    <col min="15" max="15" width="17" style="8" customWidth="1"/>
  </cols>
  <sheetData>
    <row r="1" spans="1:15" ht="39" customHeight="1" x14ac:dyDescent="0.25">
      <c r="A1" s="71"/>
      <c r="B1" s="72" t="s">
        <v>210</v>
      </c>
      <c r="C1" s="73"/>
      <c r="D1" s="74"/>
      <c r="E1" s="75"/>
      <c r="F1" s="75"/>
      <c r="G1" s="75"/>
      <c r="H1" s="75"/>
      <c r="I1" s="76"/>
      <c r="J1" s="75"/>
      <c r="K1" s="75"/>
      <c r="L1" s="75"/>
      <c r="M1" s="76"/>
      <c r="N1" s="76"/>
      <c r="O1" s="75"/>
    </row>
    <row r="2" spans="1:15" ht="19.5" thickBot="1" x14ac:dyDescent="0.3">
      <c r="A2" s="73"/>
      <c r="B2" s="77"/>
      <c r="C2" s="75"/>
      <c r="D2" s="78"/>
      <c r="E2" s="73"/>
      <c r="F2" s="73"/>
      <c r="G2" s="73"/>
      <c r="H2" s="73"/>
      <c r="I2" s="79"/>
      <c r="J2" s="73"/>
      <c r="K2" s="73"/>
      <c r="L2" s="73"/>
      <c r="M2" s="79"/>
      <c r="N2" s="79"/>
      <c r="O2" s="73"/>
    </row>
    <row r="3" spans="1:15" ht="45.75" customHeight="1" thickBot="1" x14ac:dyDescent="0.3">
      <c r="A3" s="44"/>
      <c r="B3" s="45"/>
      <c r="C3" s="165" t="s">
        <v>197</v>
      </c>
      <c r="D3" s="166"/>
      <c r="E3" s="166"/>
      <c r="F3" s="166"/>
      <c r="G3" s="166"/>
      <c r="H3" s="166"/>
      <c r="I3" s="166"/>
      <c r="J3" s="166"/>
      <c r="K3" s="166"/>
      <c r="L3" s="166"/>
      <c r="M3" s="166"/>
      <c r="N3" s="166"/>
      <c r="O3" s="167"/>
    </row>
    <row r="4" spans="1:15" ht="24" customHeight="1" x14ac:dyDescent="0.25">
      <c r="A4" s="101"/>
      <c r="B4" s="9"/>
      <c r="C4" s="105"/>
      <c r="D4" s="102"/>
      <c r="E4" s="108"/>
      <c r="F4" s="107"/>
      <c r="G4" s="103"/>
      <c r="H4" s="103"/>
      <c r="I4" s="97"/>
      <c r="J4" s="102"/>
      <c r="K4" s="96"/>
      <c r="L4" s="96"/>
      <c r="M4" s="103"/>
      <c r="N4" s="103"/>
      <c r="O4" s="104"/>
    </row>
    <row r="5" spans="1:15" ht="45" customHeight="1" x14ac:dyDescent="0.25">
      <c r="A5" s="113" t="s">
        <v>2</v>
      </c>
      <c r="B5" s="9"/>
      <c r="C5" s="111" t="s">
        <v>195</v>
      </c>
      <c r="D5" s="106" t="s">
        <v>3</v>
      </c>
      <c r="E5" s="109" t="s">
        <v>193</v>
      </c>
      <c r="F5" s="109" t="s">
        <v>194</v>
      </c>
      <c r="G5" s="110" t="s">
        <v>192</v>
      </c>
      <c r="H5" s="110" t="s">
        <v>196</v>
      </c>
      <c r="I5" s="110" t="s">
        <v>4216</v>
      </c>
      <c r="J5" s="106" t="s">
        <v>209</v>
      </c>
      <c r="K5" s="106" t="s">
        <v>75</v>
      </c>
      <c r="L5" s="106" t="s">
        <v>76</v>
      </c>
      <c r="M5" s="110" t="s">
        <v>77</v>
      </c>
      <c r="N5" s="110" t="s">
        <v>4235</v>
      </c>
      <c r="O5" s="112" t="s">
        <v>78</v>
      </c>
    </row>
    <row r="6" spans="1:15" ht="81.75" customHeight="1" x14ac:dyDescent="0.25">
      <c r="A6" s="32">
        <v>1</v>
      </c>
      <c r="B6" s="8">
        <v>1</v>
      </c>
      <c r="C6" s="10">
        <v>1</v>
      </c>
      <c r="D6" s="2" t="s">
        <v>4</v>
      </c>
      <c r="E6" s="3" t="s">
        <v>5</v>
      </c>
      <c r="F6" s="3" t="s">
        <v>6</v>
      </c>
      <c r="G6" s="30" t="s">
        <v>70</v>
      </c>
      <c r="H6" s="56" t="str">
        <f t="shared" ref="H6:H23" si="0">MID(E6,1,1)</f>
        <v>0</v>
      </c>
      <c r="I6" s="46" t="s">
        <v>4</v>
      </c>
      <c r="J6" s="1" t="s">
        <v>4217</v>
      </c>
      <c r="K6" s="11" t="s">
        <v>79</v>
      </c>
      <c r="L6" s="11">
        <v>2</v>
      </c>
      <c r="M6" s="1" t="s">
        <v>0</v>
      </c>
      <c r="N6" s="36" t="s">
        <v>198</v>
      </c>
      <c r="O6" s="51" t="s">
        <v>1</v>
      </c>
    </row>
    <row r="7" spans="1:15" ht="41.25" customHeight="1" x14ac:dyDescent="0.25">
      <c r="A7" s="32">
        <v>2</v>
      </c>
      <c r="B7" s="8">
        <v>1</v>
      </c>
      <c r="C7" s="10">
        <v>2</v>
      </c>
      <c r="D7" s="2" t="s">
        <v>7</v>
      </c>
      <c r="E7" s="3" t="s">
        <v>8</v>
      </c>
      <c r="F7" s="3" t="s">
        <v>9</v>
      </c>
      <c r="G7" s="30" t="s">
        <v>71</v>
      </c>
      <c r="H7" s="56" t="str">
        <f t="shared" si="0"/>
        <v>1</v>
      </c>
      <c r="I7" s="46"/>
      <c r="J7" s="1" t="s">
        <v>4217</v>
      </c>
      <c r="K7" s="11" t="s">
        <v>80</v>
      </c>
      <c r="L7" s="11">
        <v>1</v>
      </c>
      <c r="M7" s="1" t="s">
        <v>0</v>
      </c>
      <c r="N7" s="36" t="s">
        <v>198</v>
      </c>
      <c r="O7" s="51" t="s">
        <v>1</v>
      </c>
    </row>
    <row r="8" spans="1:15" ht="53.25" customHeight="1" x14ac:dyDescent="0.25">
      <c r="A8" s="32">
        <v>3</v>
      </c>
      <c r="B8" s="8">
        <v>1</v>
      </c>
      <c r="C8" s="10">
        <v>3</v>
      </c>
      <c r="D8" s="2" t="s">
        <v>7</v>
      </c>
      <c r="E8" s="3" t="s">
        <v>8</v>
      </c>
      <c r="F8" s="3" t="s">
        <v>10</v>
      </c>
      <c r="G8" s="30" t="s">
        <v>71</v>
      </c>
      <c r="H8" s="56" t="str">
        <f t="shared" si="0"/>
        <v>1</v>
      </c>
      <c r="I8" s="46"/>
      <c r="J8" s="1" t="s">
        <v>4217</v>
      </c>
      <c r="K8" s="11" t="s">
        <v>79</v>
      </c>
      <c r="L8" s="11">
        <v>4</v>
      </c>
      <c r="M8" s="1" t="s">
        <v>0</v>
      </c>
      <c r="N8" s="36" t="s">
        <v>198</v>
      </c>
      <c r="O8" s="51" t="s">
        <v>4218</v>
      </c>
    </row>
    <row r="9" spans="1:15" ht="36.75" customHeight="1" x14ac:dyDescent="0.25">
      <c r="A9" s="32">
        <v>4</v>
      </c>
      <c r="B9" s="8">
        <v>1</v>
      </c>
      <c r="C9" s="10">
        <v>4</v>
      </c>
      <c r="D9" s="2" t="s">
        <v>7</v>
      </c>
      <c r="E9" s="3" t="s">
        <v>8</v>
      </c>
      <c r="F9" s="3" t="s">
        <v>27</v>
      </c>
      <c r="G9" s="30" t="s">
        <v>71</v>
      </c>
      <c r="H9" s="56" t="str">
        <f t="shared" si="0"/>
        <v>1</v>
      </c>
      <c r="I9" s="46"/>
      <c r="J9" s="1" t="s">
        <v>4217</v>
      </c>
      <c r="K9" s="11" t="s">
        <v>81</v>
      </c>
      <c r="L9" s="11">
        <v>5</v>
      </c>
      <c r="M9" s="1" t="s">
        <v>0</v>
      </c>
      <c r="N9" s="36" t="s">
        <v>198</v>
      </c>
      <c r="O9" s="51" t="s">
        <v>4219</v>
      </c>
    </row>
    <row r="10" spans="1:15" ht="51" customHeight="1" x14ac:dyDescent="0.25">
      <c r="A10" s="32">
        <v>5</v>
      </c>
      <c r="B10" s="12">
        <v>1</v>
      </c>
      <c r="C10" s="54">
        <v>5</v>
      </c>
      <c r="D10" s="2" t="s">
        <v>7</v>
      </c>
      <c r="E10" s="3" t="s">
        <v>8</v>
      </c>
      <c r="F10" s="3" t="s">
        <v>27</v>
      </c>
      <c r="G10" s="30" t="s">
        <v>71</v>
      </c>
      <c r="H10" s="56" t="str">
        <f t="shared" si="0"/>
        <v>1</v>
      </c>
      <c r="I10" s="46"/>
      <c r="J10" s="1" t="s">
        <v>4217</v>
      </c>
      <c r="K10" s="11" t="s">
        <v>79</v>
      </c>
      <c r="L10" s="11">
        <v>6</v>
      </c>
      <c r="M10" s="1" t="s">
        <v>186</v>
      </c>
      <c r="N10" s="36" t="s">
        <v>4238</v>
      </c>
      <c r="O10" s="55" t="s">
        <v>4246</v>
      </c>
    </row>
    <row r="11" spans="1:15" ht="41.25" customHeight="1" x14ac:dyDescent="0.25">
      <c r="A11" s="32">
        <v>6</v>
      </c>
      <c r="B11" s="8">
        <v>1</v>
      </c>
      <c r="C11" s="54">
        <v>6</v>
      </c>
      <c r="D11" s="2" t="s">
        <v>7</v>
      </c>
      <c r="E11" s="3" t="s">
        <v>8</v>
      </c>
      <c r="F11" s="3" t="s">
        <v>27</v>
      </c>
      <c r="G11" s="30" t="s">
        <v>71</v>
      </c>
      <c r="H11" s="56" t="str">
        <f t="shared" si="0"/>
        <v>1</v>
      </c>
      <c r="I11" s="46"/>
      <c r="J11" s="1" t="s">
        <v>4217</v>
      </c>
      <c r="K11" s="11" t="s">
        <v>79</v>
      </c>
      <c r="L11" s="11">
        <v>7</v>
      </c>
      <c r="M11" s="1" t="s">
        <v>0</v>
      </c>
      <c r="N11" s="36" t="s">
        <v>198</v>
      </c>
      <c r="O11" s="51" t="s">
        <v>1</v>
      </c>
    </row>
    <row r="12" spans="1:15" ht="41.25" customHeight="1" x14ac:dyDescent="0.25">
      <c r="A12" s="32">
        <v>7</v>
      </c>
      <c r="B12" s="8">
        <v>1</v>
      </c>
      <c r="C12" s="54">
        <v>7</v>
      </c>
      <c r="D12" s="2" t="s">
        <v>7</v>
      </c>
      <c r="E12" s="3" t="s">
        <v>8</v>
      </c>
      <c r="F12" s="3" t="s">
        <v>35</v>
      </c>
      <c r="G12" s="30" t="s">
        <v>71</v>
      </c>
      <c r="H12" s="56" t="str">
        <f t="shared" si="0"/>
        <v>1</v>
      </c>
      <c r="I12" s="46"/>
      <c r="J12" s="1" t="s">
        <v>4217</v>
      </c>
      <c r="K12" s="11" t="s">
        <v>79</v>
      </c>
      <c r="L12" s="11">
        <v>8</v>
      </c>
      <c r="M12" s="1" t="s">
        <v>82</v>
      </c>
      <c r="N12" s="36" t="s">
        <v>198</v>
      </c>
      <c r="O12" s="51" t="s">
        <v>1</v>
      </c>
    </row>
    <row r="13" spans="1:15" ht="41.25" customHeight="1" x14ac:dyDescent="0.25">
      <c r="A13" s="32">
        <v>8</v>
      </c>
      <c r="B13" s="8">
        <v>1</v>
      </c>
      <c r="C13" s="54">
        <v>8</v>
      </c>
      <c r="D13" s="2" t="s">
        <v>7</v>
      </c>
      <c r="E13" s="3" t="s">
        <v>8</v>
      </c>
      <c r="F13" s="3" t="s">
        <v>11</v>
      </c>
      <c r="G13" s="30" t="s">
        <v>71</v>
      </c>
      <c r="H13" s="56" t="str">
        <f t="shared" si="0"/>
        <v>1</v>
      </c>
      <c r="I13" s="46"/>
      <c r="J13" s="1" t="s">
        <v>4217</v>
      </c>
      <c r="K13" s="11" t="s">
        <v>79</v>
      </c>
      <c r="L13" s="11">
        <v>9</v>
      </c>
      <c r="M13" s="1" t="s">
        <v>0</v>
      </c>
      <c r="N13" s="36" t="s">
        <v>201</v>
      </c>
      <c r="O13" s="51" t="s">
        <v>4220</v>
      </c>
    </row>
    <row r="14" spans="1:15" ht="41.25" customHeight="1" x14ac:dyDescent="0.25">
      <c r="A14" s="32">
        <v>9</v>
      </c>
      <c r="B14" s="8">
        <v>1</v>
      </c>
      <c r="C14" s="54">
        <v>9</v>
      </c>
      <c r="D14" s="2" t="s">
        <v>7</v>
      </c>
      <c r="E14" s="3" t="s">
        <v>8</v>
      </c>
      <c r="F14" s="3" t="s">
        <v>12</v>
      </c>
      <c r="G14" s="30" t="s">
        <v>71</v>
      </c>
      <c r="H14" s="56" t="str">
        <f t="shared" si="0"/>
        <v>1</v>
      </c>
      <c r="I14" s="46"/>
      <c r="J14" s="1" t="s">
        <v>4217</v>
      </c>
      <c r="K14" s="11" t="s">
        <v>79</v>
      </c>
      <c r="L14" s="11">
        <v>10</v>
      </c>
      <c r="M14" s="1" t="s">
        <v>42</v>
      </c>
      <c r="N14" s="36" t="s">
        <v>198</v>
      </c>
      <c r="O14" s="51" t="s">
        <v>1</v>
      </c>
    </row>
    <row r="15" spans="1:15" ht="41.25" customHeight="1" x14ac:dyDescent="0.25">
      <c r="A15" s="32">
        <v>10</v>
      </c>
      <c r="B15" s="8">
        <v>1</v>
      </c>
      <c r="C15" s="10">
        <v>10</v>
      </c>
      <c r="D15" s="2" t="s">
        <v>13</v>
      </c>
      <c r="E15" s="3" t="s">
        <v>14</v>
      </c>
      <c r="F15" s="3" t="s">
        <v>15</v>
      </c>
      <c r="G15" s="30" t="s">
        <v>73</v>
      </c>
      <c r="H15" s="56" t="str">
        <f t="shared" si="0"/>
        <v>3</v>
      </c>
      <c r="I15" s="46"/>
      <c r="J15" s="1" t="s">
        <v>4217</v>
      </c>
      <c r="K15" s="11" t="s">
        <v>83</v>
      </c>
      <c r="L15" s="11">
        <v>2</v>
      </c>
      <c r="M15" s="1" t="s">
        <v>82</v>
      </c>
      <c r="N15" s="36" t="s">
        <v>198</v>
      </c>
      <c r="O15" s="51" t="s">
        <v>1</v>
      </c>
    </row>
    <row r="16" spans="1:15" ht="41.25" customHeight="1" x14ac:dyDescent="0.25">
      <c r="A16" s="32">
        <v>11</v>
      </c>
      <c r="B16" s="8">
        <v>1</v>
      </c>
      <c r="C16" s="54">
        <v>11</v>
      </c>
      <c r="D16" s="2" t="s">
        <v>48</v>
      </c>
      <c r="E16" s="3" t="s">
        <v>49</v>
      </c>
      <c r="F16" s="3" t="s">
        <v>27</v>
      </c>
      <c r="G16" s="30" t="s">
        <v>73</v>
      </c>
      <c r="H16" s="56" t="str">
        <f t="shared" si="0"/>
        <v>3</v>
      </c>
      <c r="I16" s="46"/>
      <c r="J16" s="1" t="s">
        <v>4217</v>
      </c>
      <c r="K16" s="11" t="s">
        <v>84</v>
      </c>
      <c r="L16" s="11">
        <v>2</v>
      </c>
      <c r="M16" s="1" t="s">
        <v>85</v>
      </c>
      <c r="N16" s="36" t="s">
        <v>198</v>
      </c>
      <c r="O16" s="51" t="s">
        <v>4251</v>
      </c>
    </row>
    <row r="17" spans="1:15" ht="41.25" customHeight="1" x14ac:dyDescent="0.25">
      <c r="A17" s="32">
        <v>12</v>
      </c>
      <c r="B17" s="8">
        <v>1</v>
      </c>
      <c r="C17" s="10">
        <v>12</v>
      </c>
      <c r="D17" s="2" t="s">
        <v>16</v>
      </c>
      <c r="E17" s="3" t="s">
        <v>17</v>
      </c>
      <c r="F17" s="3" t="s">
        <v>18</v>
      </c>
      <c r="G17" s="30" t="s">
        <v>74</v>
      </c>
      <c r="H17" s="56" t="str">
        <f t="shared" si="0"/>
        <v>4</v>
      </c>
      <c r="I17" s="46"/>
      <c r="J17" s="1" t="s">
        <v>4217</v>
      </c>
      <c r="K17" s="11" t="s">
        <v>83</v>
      </c>
      <c r="L17" s="11">
        <v>3</v>
      </c>
      <c r="M17" s="1" t="s">
        <v>0</v>
      </c>
      <c r="N17" s="36" t="s">
        <v>198</v>
      </c>
      <c r="O17" s="51" t="s">
        <v>1</v>
      </c>
    </row>
    <row r="18" spans="1:15" ht="41.25" customHeight="1" x14ac:dyDescent="0.25">
      <c r="A18" s="32">
        <v>13</v>
      </c>
      <c r="B18" s="12">
        <v>1</v>
      </c>
      <c r="C18" s="10">
        <v>13</v>
      </c>
      <c r="D18" s="2" t="s">
        <v>19</v>
      </c>
      <c r="E18" s="3" t="s">
        <v>20</v>
      </c>
      <c r="F18" s="3" t="s">
        <v>21</v>
      </c>
      <c r="G18" s="30" t="s">
        <v>74</v>
      </c>
      <c r="H18" s="56" t="str">
        <f t="shared" si="0"/>
        <v>4</v>
      </c>
      <c r="I18" s="46"/>
      <c r="J18" s="1" t="s">
        <v>4217</v>
      </c>
      <c r="K18" s="11" t="s">
        <v>79</v>
      </c>
      <c r="L18" s="11">
        <v>14</v>
      </c>
      <c r="M18" s="1" t="s">
        <v>42</v>
      </c>
      <c r="N18" s="36" t="s">
        <v>198</v>
      </c>
      <c r="O18" s="51" t="s">
        <v>1</v>
      </c>
    </row>
    <row r="19" spans="1:15" ht="41.25" customHeight="1" x14ac:dyDescent="0.25">
      <c r="A19" s="32">
        <v>14</v>
      </c>
      <c r="B19" s="12">
        <v>1</v>
      </c>
      <c r="C19" s="10">
        <v>14</v>
      </c>
      <c r="D19" s="2" t="s">
        <v>19</v>
      </c>
      <c r="E19" s="3" t="s">
        <v>20</v>
      </c>
      <c r="F19" s="3" t="s">
        <v>39</v>
      </c>
      <c r="G19" s="30" t="s">
        <v>74</v>
      </c>
      <c r="H19" s="56" t="str">
        <f t="shared" si="0"/>
        <v>4</v>
      </c>
      <c r="I19" s="46"/>
      <c r="J19" s="1" t="s">
        <v>4217</v>
      </c>
      <c r="K19" s="11" t="s">
        <v>79</v>
      </c>
      <c r="L19" s="11">
        <v>15</v>
      </c>
      <c r="M19" s="1" t="s">
        <v>42</v>
      </c>
      <c r="N19" s="36" t="s">
        <v>198</v>
      </c>
      <c r="O19" s="51" t="s">
        <v>86</v>
      </c>
    </row>
    <row r="20" spans="1:15" ht="41.25" customHeight="1" x14ac:dyDescent="0.25">
      <c r="A20" s="32">
        <v>15</v>
      </c>
      <c r="B20" s="8">
        <v>1</v>
      </c>
      <c r="C20" s="10">
        <v>15</v>
      </c>
      <c r="D20" s="2" t="s">
        <v>22</v>
      </c>
      <c r="E20" s="3" t="s">
        <v>23</v>
      </c>
      <c r="F20" s="3" t="s">
        <v>21</v>
      </c>
      <c r="G20" s="30" t="s">
        <v>74</v>
      </c>
      <c r="H20" s="56" t="str">
        <f t="shared" si="0"/>
        <v>4</v>
      </c>
      <c r="I20" s="46"/>
      <c r="J20" s="1" t="s">
        <v>4217</v>
      </c>
      <c r="K20" s="11" t="s">
        <v>79</v>
      </c>
      <c r="L20" s="11">
        <v>16</v>
      </c>
      <c r="M20" s="1" t="s">
        <v>42</v>
      </c>
      <c r="N20" s="36" t="s">
        <v>198</v>
      </c>
      <c r="O20" s="51" t="s">
        <v>4221</v>
      </c>
    </row>
    <row r="21" spans="1:15" ht="41.25" customHeight="1" x14ac:dyDescent="0.25">
      <c r="A21" s="32">
        <v>16</v>
      </c>
      <c r="B21" s="8">
        <v>1</v>
      </c>
      <c r="C21" s="10">
        <v>16</v>
      </c>
      <c r="D21" s="2" t="s">
        <v>22</v>
      </c>
      <c r="E21" s="3" t="s">
        <v>23</v>
      </c>
      <c r="F21" s="3" t="s">
        <v>21</v>
      </c>
      <c r="G21" s="30" t="s">
        <v>74</v>
      </c>
      <c r="H21" s="56" t="str">
        <f t="shared" si="0"/>
        <v>4</v>
      </c>
      <c r="I21" s="46"/>
      <c r="J21" s="1" t="s">
        <v>4217</v>
      </c>
      <c r="K21" s="11" t="s">
        <v>79</v>
      </c>
      <c r="L21" s="11">
        <v>17</v>
      </c>
      <c r="M21" s="1" t="s">
        <v>0</v>
      </c>
      <c r="N21" s="36" t="s">
        <v>198</v>
      </c>
      <c r="O21" s="51" t="s">
        <v>1</v>
      </c>
    </row>
    <row r="22" spans="1:15" ht="41.25" customHeight="1" x14ac:dyDescent="0.25">
      <c r="A22" s="32">
        <v>17</v>
      </c>
      <c r="B22" s="8">
        <v>1</v>
      </c>
      <c r="C22" s="10">
        <v>17</v>
      </c>
      <c r="D22" s="2" t="s">
        <v>24</v>
      </c>
      <c r="E22" s="3" t="s">
        <v>25</v>
      </c>
      <c r="F22" s="3" t="s">
        <v>34</v>
      </c>
      <c r="G22" s="30" t="s">
        <v>74</v>
      </c>
      <c r="H22" s="56" t="str">
        <f t="shared" si="0"/>
        <v>4</v>
      </c>
      <c r="I22" s="46"/>
      <c r="J22" s="1" t="s">
        <v>4217</v>
      </c>
      <c r="K22" s="11" t="s">
        <v>79</v>
      </c>
      <c r="L22" s="11">
        <v>18</v>
      </c>
      <c r="M22" s="1" t="s">
        <v>42</v>
      </c>
      <c r="N22" s="36" t="s">
        <v>198</v>
      </c>
      <c r="O22" s="51" t="s">
        <v>4222</v>
      </c>
    </row>
    <row r="23" spans="1:15" ht="41.25" customHeight="1" x14ac:dyDescent="0.25">
      <c r="A23" s="32">
        <v>18</v>
      </c>
      <c r="B23" s="12">
        <v>1</v>
      </c>
      <c r="C23" s="10">
        <v>18</v>
      </c>
      <c r="D23" s="2" t="s">
        <v>24</v>
      </c>
      <c r="E23" s="3" t="s">
        <v>25</v>
      </c>
      <c r="F23" s="3" t="s">
        <v>34</v>
      </c>
      <c r="G23" s="30" t="s">
        <v>74</v>
      </c>
      <c r="H23" s="56" t="str">
        <f t="shared" si="0"/>
        <v>4</v>
      </c>
      <c r="I23" s="47"/>
      <c r="J23" s="1" t="s">
        <v>4217</v>
      </c>
      <c r="K23" s="13" t="s">
        <v>79</v>
      </c>
      <c r="L23" s="13">
        <v>19</v>
      </c>
      <c r="M23" s="1" t="s">
        <v>42</v>
      </c>
      <c r="N23" s="36" t="s">
        <v>198</v>
      </c>
      <c r="O23" s="51" t="s">
        <v>1</v>
      </c>
    </row>
    <row r="24" spans="1:15" ht="41.25" customHeight="1" x14ac:dyDescent="0.25">
      <c r="A24" s="33"/>
      <c r="B24" s="14">
        <f>SUM(B6:B23)</f>
        <v>18</v>
      </c>
      <c r="C24" s="15">
        <f>+B24</f>
        <v>18</v>
      </c>
      <c r="D24" s="16" t="s">
        <v>87</v>
      </c>
      <c r="E24" s="17"/>
      <c r="F24" s="17"/>
      <c r="G24" s="35"/>
      <c r="H24" s="35"/>
      <c r="I24" s="48"/>
      <c r="J24" s="37"/>
      <c r="K24" s="18"/>
      <c r="L24" s="18"/>
      <c r="M24" s="37"/>
      <c r="N24" s="38"/>
      <c r="O24" s="52"/>
    </row>
    <row r="25" spans="1:15" ht="66" customHeight="1" x14ac:dyDescent="0.25">
      <c r="A25" s="32">
        <v>19</v>
      </c>
      <c r="B25" s="8">
        <v>1</v>
      </c>
      <c r="C25" s="10">
        <v>317</v>
      </c>
      <c r="D25" s="2" t="s">
        <v>52</v>
      </c>
      <c r="E25" s="3" t="s">
        <v>53</v>
      </c>
      <c r="F25" s="3" t="s">
        <v>6</v>
      </c>
      <c r="G25" s="30" t="s">
        <v>70</v>
      </c>
      <c r="H25" s="56" t="str">
        <f t="shared" ref="H25:H46" si="1">MID(E25,1,1)</f>
        <v>0</v>
      </c>
      <c r="I25" s="46" t="s">
        <v>52</v>
      </c>
      <c r="J25" s="1" t="s">
        <v>4217</v>
      </c>
      <c r="K25" s="11" t="s">
        <v>88</v>
      </c>
      <c r="L25" s="11">
        <v>1</v>
      </c>
      <c r="M25" s="1" t="s">
        <v>89</v>
      </c>
      <c r="N25" s="36" t="s">
        <v>198</v>
      </c>
      <c r="O25" s="51" t="s">
        <v>1</v>
      </c>
    </row>
    <row r="26" spans="1:15" ht="41.25" customHeight="1" x14ac:dyDescent="0.25">
      <c r="A26" s="32">
        <v>20</v>
      </c>
      <c r="B26" s="8">
        <v>1</v>
      </c>
      <c r="C26" s="10">
        <v>19</v>
      </c>
      <c r="D26" s="2" t="s">
        <v>52</v>
      </c>
      <c r="E26" s="3" t="s">
        <v>53</v>
      </c>
      <c r="F26" s="3" t="s">
        <v>6</v>
      </c>
      <c r="G26" s="30" t="s">
        <v>70</v>
      </c>
      <c r="H26" s="56" t="str">
        <f t="shared" si="1"/>
        <v>0</v>
      </c>
      <c r="I26" s="46"/>
      <c r="J26" s="1" t="s">
        <v>4217</v>
      </c>
      <c r="K26" s="11" t="s">
        <v>79</v>
      </c>
      <c r="L26" s="11">
        <v>20</v>
      </c>
      <c r="M26" s="1" t="s">
        <v>186</v>
      </c>
      <c r="N26" s="36" t="s">
        <v>198</v>
      </c>
      <c r="O26" s="51" t="s">
        <v>1</v>
      </c>
    </row>
    <row r="27" spans="1:15" ht="54.75" customHeight="1" x14ac:dyDescent="0.25">
      <c r="A27" s="32">
        <v>21</v>
      </c>
      <c r="B27" s="8">
        <v>1</v>
      </c>
      <c r="C27" s="10">
        <v>20</v>
      </c>
      <c r="D27" s="2" t="s">
        <v>7</v>
      </c>
      <c r="E27" s="3" t="s">
        <v>8</v>
      </c>
      <c r="F27" s="3" t="s">
        <v>45</v>
      </c>
      <c r="G27" s="30" t="s">
        <v>71</v>
      </c>
      <c r="H27" s="56" t="str">
        <f t="shared" si="1"/>
        <v>1</v>
      </c>
      <c r="I27" s="46"/>
      <c r="J27" s="1" t="s">
        <v>4217</v>
      </c>
      <c r="K27" s="11" t="s">
        <v>79</v>
      </c>
      <c r="L27" s="11">
        <v>21</v>
      </c>
      <c r="M27" s="1" t="s">
        <v>42</v>
      </c>
      <c r="N27" s="36" t="s">
        <v>198</v>
      </c>
      <c r="O27" s="51" t="s">
        <v>202</v>
      </c>
    </row>
    <row r="28" spans="1:15" ht="53.25" customHeight="1" x14ac:dyDescent="0.25">
      <c r="A28" s="32">
        <v>22</v>
      </c>
      <c r="B28" s="8">
        <v>1</v>
      </c>
      <c r="C28" s="10">
        <v>21</v>
      </c>
      <c r="D28" s="2" t="s">
        <v>7</v>
      </c>
      <c r="E28" s="3" t="s">
        <v>8</v>
      </c>
      <c r="F28" s="3" t="s">
        <v>10</v>
      </c>
      <c r="G28" s="30" t="s">
        <v>71</v>
      </c>
      <c r="H28" s="56" t="str">
        <f t="shared" si="1"/>
        <v>1</v>
      </c>
      <c r="I28" s="46"/>
      <c r="J28" s="1" t="s">
        <v>4217</v>
      </c>
      <c r="K28" s="11" t="s">
        <v>81</v>
      </c>
      <c r="L28" s="11">
        <v>3</v>
      </c>
      <c r="M28" s="1" t="s">
        <v>42</v>
      </c>
      <c r="N28" s="36" t="s">
        <v>198</v>
      </c>
      <c r="O28" s="51" t="s">
        <v>90</v>
      </c>
    </row>
    <row r="29" spans="1:15" ht="41.25" customHeight="1" x14ac:dyDescent="0.25">
      <c r="A29" s="32">
        <v>23</v>
      </c>
      <c r="B29" s="12">
        <v>1</v>
      </c>
      <c r="C29" s="10">
        <v>22</v>
      </c>
      <c r="D29" s="2" t="s">
        <v>7</v>
      </c>
      <c r="E29" s="3" t="s">
        <v>8</v>
      </c>
      <c r="F29" s="3" t="s">
        <v>10</v>
      </c>
      <c r="G29" s="30" t="s">
        <v>71</v>
      </c>
      <c r="H29" s="56" t="str">
        <f t="shared" si="1"/>
        <v>1</v>
      </c>
      <c r="I29" s="47"/>
      <c r="J29" s="1" t="s">
        <v>4217</v>
      </c>
      <c r="K29" s="13" t="s">
        <v>79</v>
      </c>
      <c r="L29" s="13">
        <v>23</v>
      </c>
      <c r="M29" s="1" t="s">
        <v>89</v>
      </c>
      <c r="N29" s="36" t="s">
        <v>198</v>
      </c>
      <c r="O29" s="51" t="s">
        <v>1</v>
      </c>
    </row>
    <row r="30" spans="1:15" ht="41.25" customHeight="1" x14ac:dyDescent="0.25">
      <c r="A30" s="32">
        <v>24</v>
      </c>
      <c r="B30" s="8">
        <v>1</v>
      </c>
      <c r="C30" s="10">
        <v>23</v>
      </c>
      <c r="D30" s="2" t="s">
        <v>7</v>
      </c>
      <c r="E30" s="3" t="s">
        <v>8</v>
      </c>
      <c r="F30" s="3" t="s">
        <v>10</v>
      </c>
      <c r="G30" s="30" t="s">
        <v>71</v>
      </c>
      <c r="H30" s="56" t="str">
        <f t="shared" si="1"/>
        <v>1</v>
      </c>
      <c r="I30" s="46"/>
      <c r="J30" s="1" t="s">
        <v>4217</v>
      </c>
      <c r="K30" s="11" t="s">
        <v>79</v>
      </c>
      <c r="L30" s="11">
        <v>24</v>
      </c>
      <c r="M30" s="1" t="s">
        <v>186</v>
      </c>
      <c r="N30" s="36" t="s">
        <v>198</v>
      </c>
      <c r="O30" s="51" t="s">
        <v>1</v>
      </c>
    </row>
    <row r="31" spans="1:15" ht="54" x14ac:dyDescent="0.25">
      <c r="A31" s="32">
        <v>25</v>
      </c>
      <c r="B31" s="8">
        <v>1</v>
      </c>
      <c r="C31" s="10">
        <v>24</v>
      </c>
      <c r="D31" s="2" t="s">
        <v>7</v>
      </c>
      <c r="E31" s="3" t="s">
        <v>8</v>
      </c>
      <c r="F31" s="3" t="s">
        <v>11</v>
      </c>
      <c r="G31" s="30" t="s">
        <v>71</v>
      </c>
      <c r="H31" s="56" t="str">
        <f t="shared" si="1"/>
        <v>1</v>
      </c>
      <c r="I31" s="46"/>
      <c r="J31" s="1" t="s">
        <v>4217</v>
      </c>
      <c r="K31" s="11" t="s">
        <v>79</v>
      </c>
      <c r="L31" s="11">
        <v>25</v>
      </c>
      <c r="M31" s="1" t="s">
        <v>0</v>
      </c>
      <c r="N31" s="36" t="s">
        <v>201</v>
      </c>
      <c r="O31" s="51" t="s">
        <v>4248</v>
      </c>
    </row>
    <row r="32" spans="1:15" ht="41.25" customHeight="1" x14ac:dyDescent="0.25">
      <c r="A32" s="32">
        <v>26</v>
      </c>
      <c r="B32" s="8">
        <v>1</v>
      </c>
      <c r="C32" s="54">
        <v>25</v>
      </c>
      <c r="D32" s="2" t="s">
        <v>7</v>
      </c>
      <c r="E32" s="3" t="s">
        <v>8</v>
      </c>
      <c r="F32" s="3" t="s">
        <v>12</v>
      </c>
      <c r="G32" s="30" t="s">
        <v>71</v>
      </c>
      <c r="H32" s="56" t="str">
        <f t="shared" si="1"/>
        <v>1</v>
      </c>
      <c r="I32" s="46"/>
      <c r="J32" s="1" t="s">
        <v>4217</v>
      </c>
      <c r="K32" s="11" t="s">
        <v>79</v>
      </c>
      <c r="L32" s="11">
        <v>26</v>
      </c>
      <c r="M32" s="1" t="s">
        <v>0</v>
      </c>
      <c r="N32" s="36" t="s">
        <v>198</v>
      </c>
      <c r="O32" s="51" t="s">
        <v>4218</v>
      </c>
    </row>
    <row r="33" spans="1:15" ht="41.25" customHeight="1" x14ac:dyDescent="0.25">
      <c r="A33" s="32">
        <v>27</v>
      </c>
      <c r="B33" s="8">
        <v>1</v>
      </c>
      <c r="C33" s="10">
        <v>26</v>
      </c>
      <c r="D33" s="2" t="s">
        <v>28</v>
      </c>
      <c r="E33" s="3" t="s">
        <v>29</v>
      </c>
      <c r="F33" s="3" t="s">
        <v>34</v>
      </c>
      <c r="G33" s="30" t="s">
        <v>72</v>
      </c>
      <c r="H33" s="56" t="str">
        <f t="shared" si="1"/>
        <v>2</v>
      </c>
      <c r="I33" s="46"/>
      <c r="J33" s="1" t="s">
        <v>4217</v>
      </c>
      <c r="K33" s="11" t="s">
        <v>79</v>
      </c>
      <c r="L33" s="11">
        <v>27</v>
      </c>
      <c r="M33" s="1" t="s">
        <v>186</v>
      </c>
      <c r="N33" s="36" t="s">
        <v>4236</v>
      </c>
      <c r="O33" s="51" t="s">
        <v>1</v>
      </c>
    </row>
    <row r="34" spans="1:15" ht="41.25" customHeight="1" x14ac:dyDescent="0.25">
      <c r="A34" s="32">
        <v>28</v>
      </c>
      <c r="B34" s="8">
        <v>1</v>
      </c>
      <c r="C34" s="10">
        <v>27</v>
      </c>
      <c r="D34" s="2" t="s">
        <v>28</v>
      </c>
      <c r="E34" s="3" t="s">
        <v>29</v>
      </c>
      <c r="F34" s="3" t="s">
        <v>34</v>
      </c>
      <c r="G34" s="30" t="s">
        <v>72</v>
      </c>
      <c r="H34" s="56" t="str">
        <f t="shared" si="1"/>
        <v>2</v>
      </c>
      <c r="I34" s="46"/>
      <c r="J34" s="1" t="s">
        <v>4217</v>
      </c>
      <c r="K34" s="11" t="s">
        <v>83</v>
      </c>
      <c r="L34" s="11">
        <v>4</v>
      </c>
      <c r="M34" s="1" t="s">
        <v>0</v>
      </c>
      <c r="N34" s="36" t="s">
        <v>201</v>
      </c>
      <c r="O34" s="51" t="s">
        <v>4220</v>
      </c>
    </row>
    <row r="35" spans="1:15" ht="41.25" customHeight="1" x14ac:dyDescent="0.25">
      <c r="A35" s="32">
        <v>29</v>
      </c>
      <c r="B35" s="8">
        <v>1</v>
      </c>
      <c r="C35" s="10">
        <v>29</v>
      </c>
      <c r="D35" s="2" t="s">
        <v>28</v>
      </c>
      <c r="E35" s="3" t="s">
        <v>29</v>
      </c>
      <c r="F35" s="3" t="s">
        <v>34</v>
      </c>
      <c r="G35" s="30" t="s">
        <v>72</v>
      </c>
      <c r="H35" s="56" t="str">
        <f t="shared" si="1"/>
        <v>2</v>
      </c>
      <c r="I35" s="46"/>
      <c r="J35" s="1" t="s">
        <v>4217</v>
      </c>
      <c r="K35" s="11" t="s">
        <v>91</v>
      </c>
      <c r="L35" s="11">
        <v>1</v>
      </c>
      <c r="M35" s="1" t="s">
        <v>0</v>
      </c>
      <c r="N35" s="36" t="s">
        <v>198</v>
      </c>
      <c r="O35" s="51" t="s">
        <v>4218</v>
      </c>
    </row>
    <row r="36" spans="1:15" ht="41.25" customHeight="1" x14ac:dyDescent="0.25">
      <c r="A36" s="32">
        <v>30</v>
      </c>
      <c r="B36" s="8">
        <v>1</v>
      </c>
      <c r="C36" s="10">
        <v>30</v>
      </c>
      <c r="D36" s="2" t="s">
        <v>28</v>
      </c>
      <c r="E36" s="3" t="s">
        <v>29</v>
      </c>
      <c r="F36" s="3" t="s">
        <v>34</v>
      </c>
      <c r="G36" s="30" t="s">
        <v>72</v>
      </c>
      <c r="H36" s="56" t="str">
        <f t="shared" si="1"/>
        <v>2</v>
      </c>
      <c r="I36" s="46"/>
      <c r="J36" s="1" t="s">
        <v>4217</v>
      </c>
      <c r="K36" s="11" t="s">
        <v>79</v>
      </c>
      <c r="L36" s="11">
        <v>31</v>
      </c>
      <c r="M36" s="1" t="s">
        <v>0</v>
      </c>
      <c r="N36" s="36" t="s">
        <v>200</v>
      </c>
      <c r="O36" s="51" t="s">
        <v>198</v>
      </c>
    </row>
    <row r="37" spans="1:15" ht="48.75" customHeight="1" x14ac:dyDescent="0.25">
      <c r="A37" s="32">
        <v>31</v>
      </c>
      <c r="B37" s="8">
        <v>1</v>
      </c>
      <c r="C37" s="10">
        <v>31</v>
      </c>
      <c r="D37" s="2" t="s">
        <v>28</v>
      </c>
      <c r="E37" s="3" t="s">
        <v>29</v>
      </c>
      <c r="F37" s="3" t="s">
        <v>34</v>
      </c>
      <c r="G37" s="30" t="s">
        <v>72</v>
      </c>
      <c r="H37" s="56" t="str">
        <f t="shared" si="1"/>
        <v>2</v>
      </c>
      <c r="I37" s="46"/>
      <c r="J37" s="1" t="s">
        <v>4217</v>
      </c>
      <c r="K37" s="11" t="s">
        <v>79</v>
      </c>
      <c r="L37" s="11">
        <v>32</v>
      </c>
      <c r="M37" s="1" t="s">
        <v>0</v>
      </c>
      <c r="N37" s="36" t="s">
        <v>200</v>
      </c>
      <c r="O37" s="51" t="s">
        <v>198</v>
      </c>
    </row>
    <row r="38" spans="1:15" ht="41.25" customHeight="1" x14ac:dyDescent="0.25">
      <c r="A38" s="32">
        <v>32</v>
      </c>
      <c r="B38" s="8">
        <v>1</v>
      </c>
      <c r="C38" s="10">
        <v>32</v>
      </c>
      <c r="D38" s="2" t="s">
        <v>28</v>
      </c>
      <c r="E38" s="3" t="s">
        <v>29</v>
      </c>
      <c r="F38" s="3" t="s">
        <v>45</v>
      </c>
      <c r="G38" s="30" t="s">
        <v>72</v>
      </c>
      <c r="H38" s="56" t="str">
        <f t="shared" si="1"/>
        <v>2</v>
      </c>
      <c r="I38" s="46"/>
      <c r="J38" s="1" t="s">
        <v>4217</v>
      </c>
      <c r="K38" s="11" t="s">
        <v>79</v>
      </c>
      <c r="L38" s="11">
        <v>33</v>
      </c>
      <c r="M38" s="1" t="s">
        <v>89</v>
      </c>
      <c r="N38" s="36" t="s">
        <v>4240</v>
      </c>
      <c r="O38" s="51" t="s">
        <v>93</v>
      </c>
    </row>
    <row r="39" spans="1:15" ht="41.25" customHeight="1" x14ac:dyDescent="0.25">
      <c r="A39" s="32">
        <v>33</v>
      </c>
      <c r="B39" s="8">
        <v>1</v>
      </c>
      <c r="C39" s="10">
        <v>33</v>
      </c>
      <c r="D39" s="2" t="s">
        <v>28</v>
      </c>
      <c r="E39" s="3" t="s">
        <v>29</v>
      </c>
      <c r="F39" s="3" t="s">
        <v>27</v>
      </c>
      <c r="G39" s="30" t="s">
        <v>72</v>
      </c>
      <c r="H39" s="56" t="str">
        <f t="shared" si="1"/>
        <v>2</v>
      </c>
      <c r="I39" s="46"/>
      <c r="J39" s="1" t="s">
        <v>4217</v>
      </c>
      <c r="K39" s="11" t="s">
        <v>79</v>
      </c>
      <c r="L39" s="11">
        <v>34</v>
      </c>
      <c r="M39" s="1" t="s">
        <v>42</v>
      </c>
      <c r="N39" s="36" t="s">
        <v>198</v>
      </c>
      <c r="O39" s="51" t="s">
        <v>4223</v>
      </c>
    </row>
    <row r="40" spans="1:15" ht="41.25" customHeight="1" x14ac:dyDescent="0.25">
      <c r="A40" s="32">
        <v>34</v>
      </c>
      <c r="B40" s="8">
        <v>1</v>
      </c>
      <c r="C40" s="10">
        <v>34</v>
      </c>
      <c r="D40" s="2" t="s">
        <v>13</v>
      </c>
      <c r="E40" s="3" t="s">
        <v>14</v>
      </c>
      <c r="F40" s="3" t="s">
        <v>15</v>
      </c>
      <c r="G40" s="30" t="s">
        <v>73</v>
      </c>
      <c r="H40" s="56" t="str">
        <f t="shared" si="1"/>
        <v>3</v>
      </c>
      <c r="I40" s="46"/>
      <c r="J40" s="1" t="s">
        <v>4217</v>
      </c>
      <c r="K40" s="11" t="s">
        <v>94</v>
      </c>
      <c r="L40" s="11">
        <v>3</v>
      </c>
      <c r="M40" s="1" t="s">
        <v>0</v>
      </c>
      <c r="N40" s="36" t="s">
        <v>198</v>
      </c>
      <c r="O40" s="51" t="s">
        <v>1</v>
      </c>
    </row>
    <row r="41" spans="1:15" ht="41.25" customHeight="1" x14ac:dyDescent="0.25">
      <c r="A41" s="32">
        <v>35</v>
      </c>
      <c r="B41" s="8">
        <v>1</v>
      </c>
      <c r="C41" s="10">
        <v>35</v>
      </c>
      <c r="D41" s="2" t="s">
        <v>13</v>
      </c>
      <c r="E41" s="3" t="s">
        <v>14</v>
      </c>
      <c r="F41" s="3" t="s">
        <v>45</v>
      </c>
      <c r="G41" s="30" t="s">
        <v>73</v>
      </c>
      <c r="H41" s="56" t="str">
        <f t="shared" si="1"/>
        <v>3</v>
      </c>
      <c r="I41" s="46"/>
      <c r="J41" s="1" t="s">
        <v>4217</v>
      </c>
      <c r="K41" s="11" t="s">
        <v>83</v>
      </c>
      <c r="L41" s="11">
        <v>6</v>
      </c>
      <c r="M41" s="1" t="s">
        <v>42</v>
      </c>
      <c r="N41" s="36" t="s">
        <v>198</v>
      </c>
      <c r="O41" s="51" t="s">
        <v>86</v>
      </c>
    </row>
    <row r="42" spans="1:15" ht="41.25" customHeight="1" x14ac:dyDescent="0.25">
      <c r="A42" s="32">
        <v>36</v>
      </c>
      <c r="B42" s="8">
        <v>1</v>
      </c>
      <c r="C42" s="10">
        <v>36</v>
      </c>
      <c r="D42" s="2" t="s">
        <v>19</v>
      </c>
      <c r="E42" s="3" t="s">
        <v>20</v>
      </c>
      <c r="F42" s="3" t="s">
        <v>61</v>
      </c>
      <c r="G42" s="30" t="s">
        <v>74</v>
      </c>
      <c r="H42" s="56" t="str">
        <f t="shared" si="1"/>
        <v>4</v>
      </c>
      <c r="I42" s="46"/>
      <c r="J42" s="1" t="s">
        <v>4217</v>
      </c>
      <c r="K42" s="11" t="s">
        <v>79</v>
      </c>
      <c r="L42" s="11">
        <v>37</v>
      </c>
      <c r="M42" s="1" t="s">
        <v>89</v>
      </c>
      <c r="N42" s="36" t="s">
        <v>198</v>
      </c>
      <c r="O42" s="51" t="s">
        <v>1</v>
      </c>
    </row>
    <row r="43" spans="1:15" ht="41.25" customHeight="1" x14ac:dyDescent="0.25">
      <c r="A43" s="32">
        <v>37</v>
      </c>
      <c r="B43" s="8">
        <v>1</v>
      </c>
      <c r="C43" s="10">
        <v>37</v>
      </c>
      <c r="D43" s="2" t="s">
        <v>19</v>
      </c>
      <c r="E43" s="3" t="s">
        <v>20</v>
      </c>
      <c r="F43" s="3" t="s">
        <v>39</v>
      </c>
      <c r="G43" s="30" t="s">
        <v>74</v>
      </c>
      <c r="H43" s="56" t="str">
        <f t="shared" si="1"/>
        <v>4</v>
      </c>
      <c r="I43" s="46"/>
      <c r="J43" s="1" t="s">
        <v>4217</v>
      </c>
      <c r="K43" s="11" t="s">
        <v>79</v>
      </c>
      <c r="L43" s="11">
        <v>38</v>
      </c>
      <c r="M43" s="1" t="s">
        <v>0</v>
      </c>
      <c r="N43" s="36" t="s">
        <v>201</v>
      </c>
      <c r="O43" s="51" t="s">
        <v>4220</v>
      </c>
    </row>
    <row r="44" spans="1:15" ht="41.25" customHeight="1" x14ac:dyDescent="0.25">
      <c r="A44" s="32">
        <v>38</v>
      </c>
      <c r="B44" s="12">
        <v>1</v>
      </c>
      <c r="C44" s="10">
        <v>38</v>
      </c>
      <c r="D44" s="2" t="s">
        <v>19</v>
      </c>
      <c r="E44" s="3" t="s">
        <v>20</v>
      </c>
      <c r="F44" s="3" t="s">
        <v>39</v>
      </c>
      <c r="G44" s="30" t="s">
        <v>74</v>
      </c>
      <c r="H44" s="56" t="str">
        <f t="shared" si="1"/>
        <v>4</v>
      </c>
      <c r="I44" s="46"/>
      <c r="J44" s="1" t="s">
        <v>4217</v>
      </c>
      <c r="K44" s="11" t="s">
        <v>79</v>
      </c>
      <c r="L44" s="11">
        <v>39</v>
      </c>
      <c r="M44" s="1" t="s">
        <v>186</v>
      </c>
      <c r="N44" s="36" t="s">
        <v>4237</v>
      </c>
      <c r="O44" s="55" t="s">
        <v>95</v>
      </c>
    </row>
    <row r="45" spans="1:15" ht="41.25" customHeight="1" x14ac:dyDescent="0.25">
      <c r="A45" s="32">
        <v>39</v>
      </c>
      <c r="B45" s="12">
        <v>1</v>
      </c>
      <c r="C45" s="10">
        <v>39</v>
      </c>
      <c r="D45" s="2" t="s">
        <v>22</v>
      </c>
      <c r="E45" s="3" t="s">
        <v>23</v>
      </c>
      <c r="F45" s="3" t="s">
        <v>39</v>
      </c>
      <c r="G45" s="30" t="s">
        <v>74</v>
      </c>
      <c r="H45" s="56" t="str">
        <f t="shared" si="1"/>
        <v>4</v>
      </c>
      <c r="I45" s="46"/>
      <c r="J45" s="1" t="s">
        <v>4217</v>
      </c>
      <c r="K45" s="11" t="s">
        <v>79</v>
      </c>
      <c r="L45" s="11">
        <v>40</v>
      </c>
      <c r="M45" s="1" t="s">
        <v>42</v>
      </c>
      <c r="N45" s="36" t="s">
        <v>198</v>
      </c>
      <c r="O45" s="51" t="s">
        <v>1</v>
      </c>
    </row>
    <row r="46" spans="1:15" ht="41.25" customHeight="1" x14ac:dyDescent="0.25">
      <c r="A46" s="32">
        <v>40</v>
      </c>
      <c r="B46" s="8">
        <v>1</v>
      </c>
      <c r="C46" s="10">
        <v>40</v>
      </c>
      <c r="D46" s="2" t="s">
        <v>24</v>
      </c>
      <c r="E46" s="3" t="s">
        <v>25</v>
      </c>
      <c r="F46" s="3" t="s">
        <v>33</v>
      </c>
      <c r="G46" s="30" t="s">
        <v>74</v>
      </c>
      <c r="H46" s="56" t="str">
        <f t="shared" si="1"/>
        <v>4</v>
      </c>
      <c r="I46" s="46"/>
      <c r="J46" s="1" t="s">
        <v>4217</v>
      </c>
      <c r="K46" s="11" t="s">
        <v>79</v>
      </c>
      <c r="L46" s="11">
        <v>41</v>
      </c>
      <c r="M46" s="1" t="s">
        <v>42</v>
      </c>
      <c r="N46" s="36" t="s">
        <v>198</v>
      </c>
      <c r="O46" s="51" t="s">
        <v>4222</v>
      </c>
    </row>
    <row r="47" spans="1:15" ht="41.25" customHeight="1" x14ac:dyDescent="0.25">
      <c r="A47" s="33"/>
      <c r="B47" s="14">
        <f>SUM(B25:B46)</f>
        <v>22</v>
      </c>
      <c r="C47" s="15">
        <f>+B47</f>
        <v>22</v>
      </c>
      <c r="D47" s="16" t="s">
        <v>96</v>
      </c>
      <c r="E47" s="17"/>
      <c r="F47" s="17"/>
      <c r="G47" s="35"/>
      <c r="H47" s="35"/>
      <c r="I47" s="48"/>
      <c r="J47" s="37"/>
      <c r="K47" s="18"/>
      <c r="L47" s="18"/>
      <c r="M47" s="37"/>
      <c r="N47" s="38"/>
      <c r="O47" s="52"/>
    </row>
    <row r="48" spans="1:15" ht="51" customHeight="1" x14ac:dyDescent="0.25">
      <c r="A48" s="32">
        <v>41</v>
      </c>
      <c r="B48" s="8">
        <v>1</v>
      </c>
      <c r="C48" s="10">
        <v>41</v>
      </c>
      <c r="D48" s="2" t="s">
        <v>64</v>
      </c>
      <c r="E48" s="3" t="s">
        <v>65</v>
      </c>
      <c r="F48" s="3" t="s">
        <v>21</v>
      </c>
      <c r="G48" s="30" t="s">
        <v>70</v>
      </c>
      <c r="H48" s="56" t="str">
        <f>MID(E48,1,1)</f>
        <v>0</v>
      </c>
      <c r="I48" s="46"/>
      <c r="J48" s="1" t="s">
        <v>4217</v>
      </c>
      <c r="K48" s="11" t="s">
        <v>79</v>
      </c>
      <c r="L48" s="11">
        <v>42</v>
      </c>
      <c r="M48" s="1" t="s">
        <v>82</v>
      </c>
      <c r="N48" s="36" t="s">
        <v>198</v>
      </c>
      <c r="O48" s="51" t="s">
        <v>1</v>
      </c>
    </row>
    <row r="49" spans="1:15" ht="41.25" customHeight="1" x14ac:dyDescent="0.25">
      <c r="A49" s="32">
        <v>42</v>
      </c>
      <c r="B49" s="8">
        <v>1</v>
      </c>
      <c r="C49" s="10">
        <v>42</v>
      </c>
      <c r="D49" s="2" t="s">
        <v>64</v>
      </c>
      <c r="E49" s="3" t="s">
        <v>65</v>
      </c>
      <c r="F49" s="3" t="s">
        <v>21</v>
      </c>
      <c r="G49" s="30" t="s">
        <v>70</v>
      </c>
      <c r="H49" s="56" t="str">
        <f>MID(E49,1,1)</f>
        <v>0</v>
      </c>
      <c r="I49" s="46"/>
      <c r="J49" s="1" t="s">
        <v>4217</v>
      </c>
      <c r="K49" s="11" t="s">
        <v>97</v>
      </c>
      <c r="L49" s="11">
        <v>3</v>
      </c>
      <c r="M49" s="1" t="s">
        <v>85</v>
      </c>
      <c r="N49" s="36" t="s">
        <v>198</v>
      </c>
      <c r="O49" s="51" t="s">
        <v>1</v>
      </c>
    </row>
    <row r="50" spans="1:15" ht="41.25" customHeight="1" x14ac:dyDescent="0.25">
      <c r="A50" s="33"/>
      <c r="B50" s="14">
        <f>SUM(B48:B49)</f>
        <v>2</v>
      </c>
      <c r="C50" s="15">
        <f>+B50</f>
        <v>2</v>
      </c>
      <c r="D50" s="16" t="s">
        <v>98</v>
      </c>
      <c r="E50" s="17"/>
      <c r="F50" s="17"/>
      <c r="G50" s="35"/>
      <c r="H50" s="35"/>
      <c r="I50" s="48"/>
      <c r="J50" s="37"/>
      <c r="K50" s="18"/>
      <c r="L50" s="18"/>
      <c r="M50" s="37"/>
      <c r="N50" s="38"/>
      <c r="O50" s="52"/>
    </row>
    <row r="51" spans="1:15" ht="41.25" customHeight="1" x14ac:dyDescent="0.25">
      <c r="A51" s="32">
        <v>43</v>
      </c>
      <c r="B51" s="8">
        <v>1</v>
      </c>
      <c r="C51" s="10">
        <v>43</v>
      </c>
      <c r="D51" s="2" t="s">
        <v>43</v>
      </c>
      <c r="E51" s="3" t="s">
        <v>44</v>
      </c>
      <c r="F51" s="3" t="s">
        <v>21</v>
      </c>
      <c r="G51" s="30" t="s">
        <v>70</v>
      </c>
      <c r="H51" s="56" t="str">
        <f>MID(E51,1,1)</f>
        <v>0</v>
      </c>
      <c r="I51" s="46"/>
      <c r="J51" s="1" t="s">
        <v>4217</v>
      </c>
      <c r="K51" s="11" t="s">
        <v>79</v>
      </c>
      <c r="L51" s="11">
        <v>45</v>
      </c>
      <c r="M51" s="1" t="s">
        <v>42</v>
      </c>
      <c r="N51" s="36" t="s">
        <v>198</v>
      </c>
      <c r="O51" s="51" t="s">
        <v>1</v>
      </c>
    </row>
    <row r="52" spans="1:15" ht="41.25" customHeight="1" x14ac:dyDescent="0.25">
      <c r="A52" s="33"/>
      <c r="B52" s="14">
        <f>SUM(B51)</f>
        <v>1</v>
      </c>
      <c r="C52" s="15">
        <f>+B52</f>
        <v>1</v>
      </c>
      <c r="D52" s="16" t="s">
        <v>99</v>
      </c>
      <c r="E52" s="17"/>
      <c r="F52" s="17"/>
      <c r="G52" s="35"/>
      <c r="H52" s="35"/>
      <c r="I52" s="48"/>
      <c r="J52" s="37"/>
      <c r="K52" s="18"/>
      <c r="L52" s="18"/>
      <c r="M52" s="37"/>
      <c r="N52" s="38"/>
      <c r="O52" s="52"/>
    </row>
    <row r="53" spans="1:15" ht="41.25" customHeight="1" x14ac:dyDescent="0.25">
      <c r="A53" s="32">
        <v>44</v>
      </c>
      <c r="B53" s="8">
        <v>1</v>
      </c>
      <c r="C53" s="54">
        <v>44</v>
      </c>
      <c r="D53" s="2" t="s">
        <v>54</v>
      </c>
      <c r="E53" s="3" t="s">
        <v>55</v>
      </c>
      <c r="F53" s="3" t="s">
        <v>38</v>
      </c>
      <c r="G53" s="30" t="s">
        <v>70</v>
      </c>
      <c r="H53" s="56" t="str">
        <f t="shared" ref="H53:H58" si="2">MID(E53,1,1)</f>
        <v>0</v>
      </c>
      <c r="I53" s="46"/>
      <c r="J53" s="1" t="s">
        <v>4217</v>
      </c>
      <c r="K53" s="11" t="s">
        <v>79</v>
      </c>
      <c r="L53" s="11">
        <v>47</v>
      </c>
      <c r="M53" s="1" t="s">
        <v>89</v>
      </c>
      <c r="N53" s="36" t="s">
        <v>4239</v>
      </c>
      <c r="O53" s="51" t="s">
        <v>1</v>
      </c>
    </row>
    <row r="54" spans="1:15" ht="41.25" customHeight="1" x14ac:dyDescent="0.25">
      <c r="A54" s="32">
        <v>45</v>
      </c>
      <c r="B54" s="8">
        <v>1</v>
      </c>
      <c r="C54" s="10">
        <v>45</v>
      </c>
      <c r="D54" s="2" t="s">
        <v>54</v>
      </c>
      <c r="E54" s="3" t="s">
        <v>55</v>
      </c>
      <c r="F54" s="3" t="s">
        <v>38</v>
      </c>
      <c r="G54" s="30" t="s">
        <v>70</v>
      </c>
      <c r="H54" s="56" t="str">
        <f t="shared" si="2"/>
        <v>0</v>
      </c>
      <c r="I54" s="46"/>
      <c r="J54" s="1" t="s">
        <v>4217</v>
      </c>
      <c r="K54" s="11" t="s">
        <v>79</v>
      </c>
      <c r="L54" s="11">
        <v>48</v>
      </c>
      <c r="M54" s="1" t="s">
        <v>186</v>
      </c>
      <c r="N54" s="36" t="s">
        <v>4236</v>
      </c>
      <c r="O54" s="51" t="s">
        <v>1</v>
      </c>
    </row>
    <row r="55" spans="1:15" ht="41.25" customHeight="1" x14ac:dyDescent="0.25">
      <c r="A55" s="32">
        <v>46</v>
      </c>
      <c r="B55" s="8">
        <v>1</v>
      </c>
      <c r="C55" s="10">
        <v>46</v>
      </c>
      <c r="D55" s="2" t="s">
        <v>54</v>
      </c>
      <c r="E55" s="3" t="s">
        <v>55</v>
      </c>
      <c r="F55" s="3" t="s">
        <v>38</v>
      </c>
      <c r="G55" s="30" t="s">
        <v>70</v>
      </c>
      <c r="H55" s="56" t="str">
        <f t="shared" si="2"/>
        <v>0</v>
      </c>
      <c r="I55" s="46"/>
      <c r="J55" s="1" t="s">
        <v>4217</v>
      </c>
      <c r="K55" s="11" t="s">
        <v>81</v>
      </c>
      <c r="L55" s="11">
        <v>49</v>
      </c>
      <c r="M55" s="1" t="s">
        <v>186</v>
      </c>
      <c r="N55" s="36" t="s">
        <v>4237</v>
      </c>
      <c r="O55" s="51" t="s">
        <v>1</v>
      </c>
    </row>
    <row r="56" spans="1:15" ht="41.25" customHeight="1" x14ac:dyDescent="0.25">
      <c r="A56" s="32">
        <v>47</v>
      </c>
      <c r="B56" s="8">
        <v>1</v>
      </c>
      <c r="C56" s="10">
        <v>47</v>
      </c>
      <c r="D56" s="11" t="s">
        <v>54</v>
      </c>
      <c r="E56" s="3" t="s">
        <v>55</v>
      </c>
      <c r="F56" s="3" t="s">
        <v>38</v>
      </c>
      <c r="G56" s="30" t="s">
        <v>70</v>
      </c>
      <c r="H56" s="56" t="str">
        <f t="shared" si="2"/>
        <v>0</v>
      </c>
      <c r="I56" s="46"/>
      <c r="J56" s="1" t="s">
        <v>4217</v>
      </c>
      <c r="K56" s="11" t="s">
        <v>79</v>
      </c>
      <c r="L56" s="11">
        <v>50</v>
      </c>
      <c r="M56" s="1" t="s">
        <v>89</v>
      </c>
      <c r="N56" s="36" t="s">
        <v>4240</v>
      </c>
      <c r="O56" s="51" t="s">
        <v>1</v>
      </c>
    </row>
    <row r="57" spans="1:15" ht="41.25" customHeight="1" x14ac:dyDescent="0.25">
      <c r="A57" s="32">
        <v>48</v>
      </c>
      <c r="B57" s="12">
        <v>1</v>
      </c>
      <c r="C57" s="10">
        <v>48</v>
      </c>
      <c r="D57" s="2" t="s">
        <v>54</v>
      </c>
      <c r="E57" s="3" t="s">
        <v>55</v>
      </c>
      <c r="F57" s="3" t="s">
        <v>38</v>
      </c>
      <c r="G57" s="30" t="s">
        <v>70</v>
      </c>
      <c r="H57" s="56" t="str">
        <f t="shared" si="2"/>
        <v>0</v>
      </c>
      <c r="I57" s="46"/>
      <c r="J57" s="1" t="s">
        <v>4217</v>
      </c>
      <c r="K57" s="11" t="s">
        <v>79</v>
      </c>
      <c r="L57" s="11">
        <v>51</v>
      </c>
      <c r="M57" s="1" t="s">
        <v>186</v>
      </c>
      <c r="N57" s="36" t="s">
        <v>4238</v>
      </c>
      <c r="O57" s="51" t="s">
        <v>1</v>
      </c>
    </row>
    <row r="58" spans="1:15" ht="41.25" customHeight="1" x14ac:dyDescent="0.25">
      <c r="A58" s="32">
        <v>49</v>
      </c>
      <c r="B58" s="8">
        <v>1</v>
      </c>
      <c r="C58" s="10">
        <v>49</v>
      </c>
      <c r="D58" s="2" t="s">
        <v>54</v>
      </c>
      <c r="E58" s="3" t="s">
        <v>55</v>
      </c>
      <c r="F58" s="3" t="s">
        <v>38</v>
      </c>
      <c r="G58" s="30" t="s">
        <v>70</v>
      </c>
      <c r="H58" s="56" t="str">
        <f t="shared" si="2"/>
        <v>0</v>
      </c>
      <c r="I58" s="46"/>
      <c r="J58" s="1" t="s">
        <v>4217</v>
      </c>
      <c r="K58" s="11" t="s">
        <v>79</v>
      </c>
      <c r="L58" s="11">
        <v>52</v>
      </c>
      <c r="M58" s="1" t="s">
        <v>89</v>
      </c>
      <c r="N58" s="36" t="s">
        <v>4241</v>
      </c>
      <c r="O58" s="51" t="s">
        <v>1</v>
      </c>
    </row>
    <row r="59" spans="1:15" ht="41.25" customHeight="1" x14ac:dyDescent="0.25">
      <c r="A59" s="33"/>
      <c r="B59" s="14">
        <f>SUM(B53:B58)</f>
        <v>6</v>
      </c>
      <c r="C59" s="15">
        <f>+B59</f>
        <v>6</v>
      </c>
      <c r="D59" s="16" t="s">
        <v>100</v>
      </c>
      <c r="E59" s="17"/>
      <c r="F59" s="17"/>
      <c r="G59" s="35"/>
      <c r="H59" s="35"/>
      <c r="I59" s="48"/>
      <c r="J59" s="37"/>
      <c r="K59" s="18"/>
      <c r="L59" s="18"/>
      <c r="M59" s="37"/>
      <c r="N59" s="38"/>
      <c r="O59" s="52"/>
    </row>
    <row r="60" spans="1:15" ht="41.25" customHeight="1" x14ac:dyDescent="0.25">
      <c r="A60" s="32">
        <v>50</v>
      </c>
      <c r="B60" s="8">
        <v>1</v>
      </c>
      <c r="C60" s="10">
        <v>50</v>
      </c>
      <c r="D60" s="2" t="s">
        <v>36</v>
      </c>
      <c r="E60" s="3" t="s">
        <v>37</v>
      </c>
      <c r="F60" s="3" t="s">
        <v>38</v>
      </c>
      <c r="G60" s="30" t="s">
        <v>70</v>
      </c>
      <c r="H60" s="56" t="str">
        <f>MID(E60,1,1)</f>
        <v>0</v>
      </c>
      <c r="I60" s="46"/>
      <c r="J60" s="1" t="s">
        <v>4217</v>
      </c>
      <c r="K60" s="11" t="s">
        <v>101</v>
      </c>
      <c r="L60" s="11">
        <v>1</v>
      </c>
      <c r="M60" s="1" t="s">
        <v>0</v>
      </c>
      <c r="N60" s="36" t="s">
        <v>199</v>
      </c>
      <c r="O60" s="51" t="s">
        <v>198</v>
      </c>
    </row>
    <row r="61" spans="1:15" ht="41.25" customHeight="1" x14ac:dyDescent="0.25">
      <c r="A61" s="33"/>
      <c r="B61" s="14">
        <f>SUM(B60)</f>
        <v>1</v>
      </c>
      <c r="C61" s="15">
        <f>+B61</f>
        <v>1</v>
      </c>
      <c r="D61" s="16" t="s">
        <v>102</v>
      </c>
      <c r="E61" s="17"/>
      <c r="F61" s="17"/>
      <c r="G61" s="35"/>
      <c r="H61" s="35"/>
      <c r="I61" s="48"/>
      <c r="J61" s="37"/>
      <c r="K61" s="18"/>
      <c r="L61" s="18"/>
      <c r="M61" s="37"/>
      <c r="N61" s="38"/>
      <c r="O61" s="52"/>
    </row>
    <row r="62" spans="1:15" ht="41.25" customHeight="1" x14ac:dyDescent="0.25">
      <c r="A62" s="32">
        <v>51</v>
      </c>
      <c r="B62" s="8">
        <v>1</v>
      </c>
      <c r="C62" s="10">
        <v>51</v>
      </c>
      <c r="D62" s="2" t="s">
        <v>57</v>
      </c>
      <c r="E62" s="3" t="s">
        <v>58</v>
      </c>
      <c r="F62" s="3" t="s">
        <v>33</v>
      </c>
      <c r="G62" s="30" t="s">
        <v>70</v>
      </c>
      <c r="H62" s="56" t="str">
        <f>MID(E62,1,1)</f>
        <v>0</v>
      </c>
      <c r="I62" s="46"/>
      <c r="J62" s="1" t="s">
        <v>4217</v>
      </c>
      <c r="K62" s="11" t="s">
        <v>79</v>
      </c>
      <c r="L62" s="11">
        <v>55</v>
      </c>
      <c r="M62" s="1" t="s">
        <v>186</v>
      </c>
      <c r="N62" s="36" t="s">
        <v>4236</v>
      </c>
      <c r="O62" s="51" t="s">
        <v>4224</v>
      </c>
    </row>
    <row r="63" spans="1:15" ht="41.25" customHeight="1" x14ac:dyDescent="0.25">
      <c r="A63" s="33"/>
      <c r="B63" s="14">
        <f>SUM(B62)</f>
        <v>1</v>
      </c>
      <c r="C63" s="15">
        <f>+B63</f>
        <v>1</v>
      </c>
      <c r="D63" s="16" t="s">
        <v>103</v>
      </c>
      <c r="E63" s="17"/>
      <c r="F63" s="17"/>
      <c r="G63" s="35"/>
      <c r="H63" s="35"/>
      <c r="I63" s="48"/>
      <c r="J63" s="37"/>
      <c r="K63" s="18"/>
      <c r="L63" s="18"/>
      <c r="M63" s="37"/>
      <c r="N63" s="38"/>
      <c r="O63" s="52"/>
    </row>
    <row r="64" spans="1:15" ht="41.25" customHeight="1" x14ac:dyDescent="0.25">
      <c r="A64" s="32">
        <v>52</v>
      </c>
      <c r="B64" s="8">
        <v>1</v>
      </c>
      <c r="C64" s="10">
        <v>52</v>
      </c>
      <c r="D64" s="2" t="s">
        <v>66</v>
      </c>
      <c r="E64" s="3" t="s">
        <v>58</v>
      </c>
      <c r="F64" s="3" t="s">
        <v>11</v>
      </c>
      <c r="G64" s="30" t="s">
        <v>70</v>
      </c>
      <c r="H64" s="56" t="str">
        <f>MID(E64,1,1)</f>
        <v>0</v>
      </c>
      <c r="I64" s="46"/>
      <c r="J64" s="1" t="s">
        <v>4217</v>
      </c>
      <c r="K64" s="11" t="s">
        <v>104</v>
      </c>
      <c r="L64" s="11">
        <v>1</v>
      </c>
      <c r="M64" s="1" t="s">
        <v>82</v>
      </c>
      <c r="N64" s="36" t="s">
        <v>198</v>
      </c>
      <c r="O64" s="51" t="s">
        <v>208</v>
      </c>
    </row>
    <row r="65" spans="1:15" ht="41.25" customHeight="1" x14ac:dyDescent="0.25">
      <c r="A65" s="32">
        <v>53</v>
      </c>
      <c r="B65" s="8">
        <v>1</v>
      </c>
      <c r="C65" s="10">
        <v>53</v>
      </c>
      <c r="D65" s="2" t="s">
        <v>66</v>
      </c>
      <c r="E65" s="3" t="s">
        <v>58</v>
      </c>
      <c r="F65" s="3" t="s">
        <v>11</v>
      </c>
      <c r="G65" s="30" t="s">
        <v>70</v>
      </c>
      <c r="H65" s="56" t="str">
        <f>MID(E65,1,1)</f>
        <v>0</v>
      </c>
      <c r="I65" s="46"/>
      <c r="J65" s="1" t="s">
        <v>4217</v>
      </c>
      <c r="K65" s="11" t="s">
        <v>105</v>
      </c>
      <c r="L65" s="11">
        <v>1</v>
      </c>
      <c r="M65" s="1" t="s">
        <v>82</v>
      </c>
      <c r="N65" s="36" t="s">
        <v>198</v>
      </c>
      <c r="O65" s="51" t="s">
        <v>142</v>
      </c>
    </row>
    <row r="66" spans="1:15" ht="41.25" customHeight="1" x14ac:dyDescent="0.25">
      <c r="A66" s="33"/>
      <c r="B66" s="14">
        <f>SUM(B64:B65)</f>
        <v>2</v>
      </c>
      <c r="C66" s="15">
        <f>+B66</f>
        <v>2</v>
      </c>
      <c r="D66" s="16" t="s">
        <v>106</v>
      </c>
      <c r="E66" s="17"/>
      <c r="F66" s="17"/>
      <c r="G66" s="35"/>
      <c r="H66" s="35"/>
      <c r="I66" s="48"/>
      <c r="J66" s="37"/>
      <c r="K66" s="18"/>
      <c r="L66" s="18"/>
      <c r="M66" s="37"/>
      <c r="N66" s="38"/>
      <c r="O66" s="52"/>
    </row>
    <row r="67" spans="1:15" ht="41.25" customHeight="1" x14ac:dyDescent="0.25">
      <c r="A67" s="32">
        <v>54</v>
      </c>
      <c r="B67" s="8">
        <v>1</v>
      </c>
      <c r="C67" s="10">
        <v>54</v>
      </c>
      <c r="D67" s="2" t="s">
        <v>7</v>
      </c>
      <c r="E67" s="3" t="s">
        <v>8</v>
      </c>
      <c r="F67" s="3" t="s">
        <v>10</v>
      </c>
      <c r="G67" s="30" t="s">
        <v>71</v>
      </c>
      <c r="H67" s="56" t="str">
        <f>MID(E67,1,1)</f>
        <v>1</v>
      </c>
      <c r="I67" s="1" t="s">
        <v>107</v>
      </c>
      <c r="J67" s="1" t="s">
        <v>4217</v>
      </c>
      <c r="K67" s="11" t="s">
        <v>108</v>
      </c>
      <c r="L67" s="11">
        <v>1</v>
      </c>
      <c r="M67" s="1" t="s">
        <v>42</v>
      </c>
      <c r="N67" s="36" t="s">
        <v>198</v>
      </c>
      <c r="O67" s="51" t="s">
        <v>4222</v>
      </c>
    </row>
    <row r="68" spans="1:15" ht="41.25" customHeight="1" x14ac:dyDescent="0.25">
      <c r="A68" s="32">
        <v>55</v>
      </c>
      <c r="B68" s="8">
        <v>1</v>
      </c>
      <c r="C68" s="10">
        <v>55</v>
      </c>
      <c r="D68" s="2" t="s">
        <v>7</v>
      </c>
      <c r="E68" s="3" t="s">
        <v>8</v>
      </c>
      <c r="F68" s="3" t="s">
        <v>10</v>
      </c>
      <c r="G68" s="30" t="s">
        <v>71</v>
      </c>
      <c r="H68" s="56" t="str">
        <f>MID(E68,1,1)</f>
        <v>1</v>
      </c>
      <c r="I68" s="1" t="s">
        <v>109</v>
      </c>
      <c r="J68" s="1" t="s">
        <v>4217</v>
      </c>
      <c r="K68" s="11" t="s">
        <v>110</v>
      </c>
      <c r="L68" s="11">
        <v>6</v>
      </c>
      <c r="M68" s="1" t="s">
        <v>42</v>
      </c>
      <c r="N68" s="36" t="s">
        <v>198</v>
      </c>
      <c r="O68" s="51" t="s">
        <v>4223</v>
      </c>
    </row>
    <row r="69" spans="1:15" ht="41.25" customHeight="1" x14ac:dyDescent="0.25">
      <c r="A69" s="32">
        <v>56</v>
      </c>
      <c r="B69" s="8">
        <v>1</v>
      </c>
      <c r="C69" s="54">
        <v>56</v>
      </c>
      <c r="D69" s="2" t="s">
        <v>7</v>
      </c>
      <c r="E69" s="3" t="s">
        <v>8</v>
      </c>
      <c r="F69" s="3" t="s">
        <v>10</v>
      </c>
      <c r="G69" s="30" t="s">
        <v>71</v>
      </c>
      <c r="H69" s="56" t="str">
        <f>MID(E69,1,1)</f>
        <v>1</v>
      </c>
      <c r="I69" s="1" t="s">
        <v>111</v>
      </c>
      <c r="J69" s="1" t="s">
        <v>4217</v>
      </c>
      <c r="K69" s="11" t="s">
        <v>81</v>
      </c>
      <c r="L69" s="11">
        <v>60</v>
      </c>
      <c r="M69" s="1" t="s">
        <v>0</v>
      </c>
      <c r="N69" s="36" t="s">
        <v>198</v>
      </c>
      <c r="O69" s="51" t="s">
        <v>1</v>
      </c>
    </row>
    <row r="70" spans="1:15" ht="41.25" customHeight="1" x14ac:dyDescent="0.25">
      <c r="A70" s="33"/>
      <c r="B70" s="14">
        <f>SUM(B67:B69)</f>
        <v>3</v>
      </c>
      <c r="C70" s="15">
        <f>+B70</f>
        <v>3</v>
      </c>
      <c r="D70" s="16" t="s">
        <v>112</v>
      </c>
      <c r="E70" s="17"/>
      <c r="F70" s="17"/>
      <c r="G70" s="35"/>
      <c r="H70" s="35"/>
      <c r="I70" s="48"/>
      <c r="J70" s="37"/>
      <c r="K70" s="18"/>
      <c r="L70" s="18"/>
      <c r="M70" s="37"/>
      <c r="N70" s="38"/>
      <c r="O70" s="52"/>
    </row>
    <row r="71" spans="1:15" ht="41.25" customHeight="1" x14ac:dyDescent="0.25">
      <c r="A71" s="32">
        <v>57</v>
      </c>
      <c r="B71" s="8">
        <v>1</v>
      </c>
      <c r="C71" s="10">
        <v>58</v>
      </c>
      <c r="D71" s="2" t="s">
        <v>7</v>
      </c>
      <c r="E71" s="3" t="s">
        <v>8</v>
      </c>
      <c r="F71" s="3" t="s">
        <v>27</v>
      </c>
      <c r="G71" s="30" t="s">
        <v>71</v>
      </c>
      <c r="H71" s="56" t="str">
        <f>MID(E71,1,1)</f>
        <v>1</v>
      </c>
      <c r="I71" s="46"/>
      <c r="J71" s="1" t="s">
        <v>182</v>
      </c>
      <c r="K71" s="11" t="s">
        <v>79</v>
      </c>
      <c r="L71" s="11">
        <v>62</v>
      </c>
      <c r="M71" s="1" t="s">
        <v>42</v>
      </c>
      <c r="N71" s="36" t="s">
        <v>198</v>
      </c>
      <c r="O71" s="51" t="s">
        <v>4225</v>
      </c>
    </row>
    <row r="72" spans="1:15" ht="41.25" customHeight="1" x14ac:dyDescent="0.25">
      <c r="A72" s="33"/>
      <c r="B72" s="14">
        <f>SUM(B71:B71)</f>
        <v>1</v>
      </c>
      <c r="C72" s="15">
        <f>+B72</f>
        <v>1</v>
      </c>
      <c r="D72" s="16" t="s">
        <v>113</v>
      </c>
      <c r="E72" s="17"/>
      <c r="F72" s="17"/>
      <c r="G72" s="35"/>
      <c r="H72" s="35"/>
      <c r="I72" s="48"/>
      <c r="J72" s="37"/>
      <c r="K72" s="18"/>
      <c r="L72" s="18"/>
      <c r="M72" s="37"/>
      <c r="N72" s="38"/>
      <c r="O72" s="52"/>
    </row>
    <row r="73" spans="1:15" ht="41.25" customHeight="1" x14ac:dyDescent="0.25">
      <c r="A73" s="32">
        <v>58</v>
      </c>
      <c r="B73" s="8">
        <v>1</v>
      </c>
      <c r="C73" s="10">
        <v>59</v>
      </c>
      <c r="D73" s="2" t="s">
        <v>7</v>
      </c>
      <c r="E73" s="3" t="s">
        <v>8</v>
      </c>
      <c r="F73" s="3" t="s">
        <v>47</v>
      </c>
      <c r="G73" s="30" t="s">
        <v>71</v>
      </c>
      <c r="H73" s="56" t="str">
        <f>MID(E73,1,1)</f>
        <v>1</v>
      </c>
      <c r="I73" s="46"/>
      <c r="J73" s="1" t="s">
        <v>4217</v>
      </c>
      <c r="K73" s="11" t="s">
        <v>79</v>
      </c>
      <c r="L73" s="11">
        <v>63</v>
      </c>
      <c r="M73" s="1" t="s">
        <v>42</v>
      </c>
      <c r="N73" s="36" t="s">
        <v>198</v>
      </c>
      <c r="O73" s="51" t="s">
        <v>4225</v>
      </c>
    </row>
    <row r="74" spans="1:15" ht="41.25" customHeight="1" x14ac:dyDescent="0.25">
      <c r="A74" s="32">
        <v>59</v>
      </c>
      <c r="B74" s="8">
        <v>1</v>
      </c>
      <c r="C74" s="10">
        <v>60</v>
      </c>
      <c r="D74" s="2" t="s">
        <v>7</v>
      </c>
      <c r="E74" s="3" t="s">
        <v>8</v>
      </c>
      <c r="F74" s="3" t="s">
        <v>47</v>
      </c>
      <c r="G74" s="30" t="s">
        <v>71</v>
      </c>
      <c r="H74" s="56" t="str">
        <f>MID(E74,1,1)</f>
        <v>1</v>
      </c>
      <c r="I74" s="1" t="s">
        <v>111</v>
      </c>
      <c r="J74" s="1" t="s">
        <v>4217</v>
      </c>
      <c r="K74" s="11" t="s">
        <v>79</v>
      </c>
      <c r="L74" s="11">
        <v>64</v>
      </c>
      <c r="M74" s="1" t="s">
        <v>82</v>
      </c>
      <c r="N74" s="36" t="s">
        <v>198</v>
      </c>
      <c r="O74" s="51" t="s">
        <v>1</v>
      </c>
    </row>
    <row r="75" spans="1:15" ht="41.25" customHeight="1" x14ac:dyDescent="0.25">
      <c r="A75" s="33"/>
      <c r="B75" s="14">
        <f>SUM(B73:B74)</f>
        <v>2</v>
      </c>
      <c r="C75" s="15">
        <f>+B75</f>
        <v>2</v>
      </c>
      <c r="D75" s="16" t="s">
        <v>114</v>
      </c>
      <c r="E75" s="17"/>
      <c r="F75" s="17"/>
      <c r="G75" s="35"/>
      <c r="H75" s="35"/>
      <c r="I75" s="48"/>
      <c r="J75" s="37"/>
      <c r="K75" s="18"/>
      <c r="L75" s="18"/>
      <c r="M75" s="37"/>
      <c r="N75" s="38"/>
      <c r="O75" s="52"/>
    </row>
    <row r="76" spans="1:15" ht="41.25" customHeight="1" x14ac:dyDescent="0.25">
      <c r="A76" s="32">
        <v>60</v>
      </c>
      <c r="B76" s="8">
        <v>1</v>
      </c>
      <c r="C76" s="10">
        <v>61</v>
      </c>
      <c r="D76" s="2" t="s">
        <v>7</v>
      </c>
      <c r="E76" s="3" t="s">
        <v>8</v>
      </c>
      <c r="F76" s="3" t="s">
        <v>35</v>
      </c>
      <c r="G76" s="30" t="s">
        <v>71</v>
      </c>
      <c r="H76" s="56" t="str">
        <f>MID(E76,1,1)</f>
        <v>1</v>
      </c>
      <c r="I76" s="46"/>
      <c r="J76" s="1" t="s">
        <v>182</v>
      </c>
      <c r="K76" s="11" t="s">
        <v>79</v>
      </c>
      <c r="L76" s="11">
        <v>65</v>
      </c>
      <c r="M76" s="1" t="s">
        <v>42</v>
      </c>
      <c r="N76" s="36" t="s">
        <v>198</v>
      </c>
      <c r="O76" s="51" t="s">
        <v>4225</v>
      </c>
    </row>
    <row r="77" spans="1:15" ht="41.25" customHeight="1" x14ac:dyDescent="0.25">
      <c r="A77" s="32">
        <v>61</v>
      </c>
      <c r="B77" s="8">
        <v>1</v>
      </c>
      <c r="C77" s="10">
        <v>62</v>
      </c>
      <c r="D77" s="2" t="s">
        <v>7</v>
      </c>
      <c r="E77" s="3" t="s">
        <v>8</v>
      </c>
      <c r="F77" s="3" t="s">
        <v>35</v>
      </c>
      <c r="G77" s="30" t="s">
        <v>71</v>
      </c>
      <c r="H77" s="56" t="str">
        <f>MID(E77,1,1)</f>
        <v>1</v>
      </c>
      <c r="I77" s="46"/>
      <c r="J77" s="1" t="s">
        <v>182</v>
      </c>
      <c r="K77" s="11" t="s">
        <v>115</v>
      </c>
      <c r="L77" s="11">
        <v>2</v>
      </c>
      <c r="M77" s="1" t="s">
        <v>0</v>
      </c>
      <c r="N77" s="36" t="s">
        <v>198</v>
      </c>
      <c r="O77" s="51" t="s">
        <v>4226</v>
      </c>
    </row>
    <row r="78" spans="1:15" ht="41.25" customHeight="1" x14ac:dyDescent="0.25">
      <c r="A78" s="32">
        <v>62</v>
      </c>
      <c r="B78" s="8">
        <v>1</v>
      </c>
      <c r="C78" s="10">
        <v>63</v>
      </c>
      <c r="D78" s="2" t="s">
        <v>7</v>
      </c>
      <c r="E78" s="3" t="s">
        <v>8</v>
      </c>
      <c r="F78" s="3" t="s">
        <v>35</v>
      </c>
      <c r="G78" s="30" t="s">
        <v>71</v>
      </c>
      <c r="H78" s="56" t="str">
        <f>MID(E78,1,1)</f>
        <v>1</v>
      </c>
      <c r="I78" s="46"/>
      <c r="J78" s="1" t="s">
        <v>182</v>
      </c>
      <c r="K78" s="11" t="s">
        <v>83</v>
      </c>
      <c r="L78" s="11">
        <v>7</v>
      </c>
      <c r="M78" s="1" t="s">
        <v>89</v>
      </c>
      <c r="N78" s="36" t="s">
        <v>4239</v>
      </c>
      <c r="O78" s="51" t="s">
        <v>1</v>
      </c>
    </row>
    <row r="79" spans="1:15" ht="41.25" customHeight="1" x14ac:dyDescent="0.25">
      <c r="A79" s="33"/>
      <c r="B79" s="14">
        <f>SUM(B76:B78)</f>
        <v>3</v>
      </c>
      <c r="C79" s="15">
        <f>+B79</f>
        <v>3</v>
      </c>
      <c r="D79" s="16" t="s">
        <v>116</v>
      </c>
      <c r="E79" s="17"/>
      <c r="F79" s="17"/>
      <c r="G79" s="35"/>
      <c r="H79" s="35"/>
      <c r="I79" s="48"/>
      <c r="J79" s="37"/>
      <c r="K79" s="18"/>
      <c r="L79" s="18"/>
      <c r="M79" s="37"/>
      <c r="N79" s="38"/>
      <c r="O79" s="52"/>
    </row>
    <row r="80" spans="1:15" ht="41.25" customHeight="1" x14ac:dyDescent="0.25">
      <c r="A80" s="32">
        <v>63</v>
      </c>
      <c r="B80" s="8">
        <v>1</v>
      </c>
      <c r="C80" s="10">
        <v>64</v>
      </c>
      <c r="D80" s="2" t="s">
        <v>7</v>
      </c>
      <c r="E80" s="3" t="s">
        <v>8</v>
      </c>
      <c r="F80" s="3" t="s">
        <v>11</v>
      </c>
      <c r="G80" s="30" t="s">
        <v>71</v>
      </c>
      <c r="H80" s="56" t="str">
        <f t="shared" ref="H80:H102" si="3">MID(E80,1,1)</f>
        <v>1</v>
      </c>
      <c r="I80" s="1" t="s">
        <v>111</v>
      </c>
      <c r="J80" s="1" t="s">
        <v>4217</v>
      </c>
      <c r="K80" s="11" t="s">
        <v>117</v>
      </c>
      <c r="L80" s="11">
        <v>1</v>
      </c>
      <c r="M80" s="1" t="s">
        <v>85</v>
      </c>
      <c r="N80" s="36" t="s">
        <v>198</v>
      </c>
      <c r="O80" s="51" t="s">
        <v>118</v>
      </c>
    </row>
    <row r="81" spans="1:15" ht="41.25" customHeight="1" x14ac:dyDescent="0.25">
      <c r="A81" s="32">
        <v>64</v>
      </c>
      <c r="B81" s="8">
        <v>1</v>
      </c>
      <c r="C81" s="54">
        <v>65</v>
      </c>
      <c r="D81" s="2" t="s">
        <v>7</v>
      </c>
      <c r="E81" s="3" t="s">
        <v>8</v>
      </c>
      <c r="F81" s="3" t="s">
        <v>11</v>
      </c>
      <c r="G81" s="30" t="s">
        <v>71</v>
      </c>
      <c r="H81" s="56" t="str">
        <f t="shared" si="3"/>
        <v>1</v>
      </c>
      <c r="I81" s="46" t="s">
        <v>111</v>
      </c>
      <c r="J81" s="1" t="s">
        <v>4217</v>
      </c>
      <c r="K81" s="11" t="s">
        <v>79</v>
      </c>
      <c r="L81" s="11">
        <v>69</v>
      </c>
      <c r="M81" s="1" t="s">
        <v>89</v>
      </c>
      <c r="N81" s="36" t="s">
        <v>4240</v>
      </c>
      <c r="O81" s="51" t="s">
        <v>93</v>
      </c>
    </row>
    <row r="82" spans="1:15" ht="41.25" customHeight="1" x14ac:dyDescent="0.25">
      <c r="A82" s="32">
        <v>65</v>
      </c>
      <c r="B82" s="8">
        <v>1</v>
      </c>
      <c r="C82" s="10">
        <v>66</v>
      </c>
      <c r="D82" s="2" t="s">
        <v>7</v>
      </c>
      <c r="E82" s="3" t="s">
        <v>8</v>
      </c>
      <c r="F82" s="3" t="s">
        <v>11</v>
      </c>
      <c r="G82" s="30" t="s">
        <v>71</v>
      </c>
      <c r="H82" s="56" t="str">
        <f t="shared" si="3"/>
        <v>1</v>
      </c>
      <c r="I82" s="1" t="s">
        <v>111</v>
      </c>
      <c r="J82" s="1" t="s">
        <v>4217</v>
      </c>
      <c r="K82" s="11" t="s">
        <v>79</v>
      </c>
      <c r="L82" s="11">
        <v>70</v>
      </c>
      <c r="M82" s="1" t="s">
        <v>89</v>
      </c>
      <c r="N82" s="36" t="s">
        <v>4241</v>
      </c>
      <c r="O82" s="51" t="s">
        <v>1</v>
      </c>
    </row>
    <row r="83" spans="1:15" ht="41.25" customHeight="1" x14ac:dyDescent="0.25">
      <c r="A83" s="32">
        <v>66</v>
      </c>
      <c r="B83" s="8">
        <v>1</v>
      </c>
      <c r="C83" s="10">
        <v>67</v>
      </c>
      <c r="D83" s="2" t="s">
        <v>7</v>
      </c>
      <c r="E83" s="3" t="s">
        <v>8</v>
      </c>
      <c r="F83" s="3" t="s">
        <v>11</v>
      </c>
      <c r="G83" s="30" t="s">
        <v>71</v>
      </c>
      <c r="H83" s="56" t="str">
        <f t="shared" si="3"/>
        <v>1</v>
      </c>
      <c r="I83" s="1" t="s">
        <v>111</v>
      </c>
      <c r="J83" s="1" t="s">
        <v>4217</v>
      </c>
      <c r="K83" s="11" t="s">
        <v>79</v>
      </c>
      <c r="L83" s="11">
        <v>71</v>
      </c>
      <c r="M83" s="1" t="s">
        <v>85</v>
      </c>
      <c r="N83" s="36" t="s">
        <v>198</v>
      </c>
      <c r="O83" s="51" t="s">
        <v>4233</v>
      </c>
    </row>
    <row r="84" spans="1:15" ht="41.25" customHeight="1" x14ac:dyDescent="0.25">
      <c r="A84" s="32">
        <v>67</v>
      </c>
      <c r="B84" s="8">
        <v>1</v>
      </c>
      <c r="C84" s="10">
        <v>68</v>
      </c>
      <c r="D84" s="2" t="s">
        <v>7</v>
      </c>
      <c r="E84" s="3" t="s">
        <v>8</v>
      </c>
      <c r="F84" s="3" t="s">
        <v>11</v>
      </c>
      <c r="G84" s="30" t="s">
        <v>71</v>
      </c>
      <c r="H84" s="56" t="str">
        <f t="shared" si="3"/>
        <v>1</v>
      </c>
      <c r="I84" s="1" t="s">
        <v>111</v>
      </c>
      <c r="J84" s="1" t="s">
        <v>4217</v>
      </c>
      <c r="K84" s="11" t="s">
        <v>83</v>
      </c>
      <c r="L84" s="11">
        <v>8</v>
      </c>
      <c r="M84" s="1" t="s">
        <v>85</v>
      </c>
      <c r="N84" s="36" t="s">
        <v>198</v>
      </c>
      <c r="O84" s="51" t="s">
        <v>4253</v>
      </c>
    </row>
    <row r="85" spans="1:15" ht="41.25" customHeight="1" x14ac:dyDescent="0.25">
      <c r="A85" s="32">
        <v>68</v>
      </c>
      <c r="B85" s="8">
        <v>1</v>
      </c>
      <c r="C85" s="10">
        <v>69</v>
      </c>
      <c r="D85" s="2" t="s">
        <v>7</v>
      </c>
      <c r="E85" s="3" t="s">
        <v>8</v>
      </c>
      <c r="F85" s="3" t="s">
        <v>11</v>
      </c>
      <c r="G85" s="30" t="s">
        <v>71</v>
      </c>
      <c r="H85" s="56" t="str">
        <f t="shared" si="3"/>
        <v>1</v>
      </c>
      <c r="I85" s="1" t="s">
        <v>111</v>
      </c>
      <c r="J85" s="1" t="s">
        <v>4217</v>
      </c>
      <c r="K85" s="11" t="s">
        <v>79</v>
      </c>
      <c r="L85" s="11">
        <v>73</v>
      </c>
      <c r="M85" s="1" t="s">
        <v>0</v>
      </c>
      <c r="N85" s="36" t="s">
        <v>201</v>
      </c>
      <c r="O85" s="51" t="s">
        <v>4248</v>
      </c>
    </row>
    <row r="86" spans="1:15" ht="41.25" customHeight="1" x14ac:dyDescent="0.25">
      <c r="A86" s="32">
        <v>69</v>
      </c>
      <c r="B86" s="8">
        <v>1</v>
      </c>
      <c r="C86" s="10">
        <v>70</v>
      </c>
      <c r="D86" s="2" t="s">
        <v>7</v>
      </c>
      <c r="E86" s="3" t="s">
        <v>8</v>
      </c>
      <c r="F86" s="3" t="s">
        <v>11</v>
      </c>
      <c r="G86" s="30" t="s">
        <v>71</v>
      </c>
      <c r="H86" s="56" t="str">
        <f t="shared" si="3"/>
        <v>1</v>
      </c>
      <c r="I86" s="1"/>
      <c r="J86" s="1" t="s">
        <v>182</v>
      </c>
      <c r="K86" s="11" t="s">
        <v>119</v>
      </c>
      <c r="L86" s="11">
        <v>4</v>
      </c>
      <c r="M86" s="1" t="s">
        <v>186</v>
      </c>
      <c r="N86" s="36" t="s">
        <v>4236</v>
      </c>
      <c r="O86" s="51" t="s">
        <v>4234</v>
      </c>
    </row>
    <row r="87" spans="1:15" ht="41.25" customHeight="1" x14ac:dyDescent="0.25">
      <c r="A87" s="32">
        <v>70</v>
      </c>
      <c r="B87" s="8">
        <v>1</v>
      </c>
      <c r="C87" s="10">
        <v>71</v>
      </c>
      <c r="D87" s="2" t="s">
        <v>7</v>
      </c>
      <c r="E87" s="3" t="s">
        <v>8</v>
      </c>
      <c r="F87" s="3" t="s">
        <v>11</v>
      </c>
      <c r="G87" s="30" t="s">
        <v>71</v>
      </c>
      <c r="H87" s="56" t="str">
        <f t="shared" si="3"/>
        <v>1</v>
      </c>
      <c r="I87" s="46"/>
      <c r="J87" s="1" t="s">
        <v>182</v>
      </c>
      <c r="K87" s="11" t="s">
        <v>79</v>
      </c>
      <c r="L87" s="11">
        <v>75</v>
      </c>
      <c r="M87" s="1" t="s">
        <v>89</v>
      </c>
      <c r="N87" s="36" t="s">
        <v>4241</v>
      </c>
      <c r="O87" s="51" t="s">
        <v>1</v>
      </c>
    </row>
    <row r="88" spans="1:15" ht="41.25" customHeight="1" x14ac:dyDescent="0.25">
      <c r="A88" s="32">
        <v>71</v>
      </c>
      <c r="B88" s="8">
        <v>1</v>
      </c>
      <c r="C88" s="54">
        <v>72</v>
      </c>
      <c r="D88" s="2" t="s">
        <v>7</v>
      </c>
      <c r="E88" s="3" t="s">
        <v>8</v>
      </c>
      <c r="F88" s="3" t="s">
        <v>11</v>
      </c>
      <c r="G88" s="30" t="s">
        <v>71</v>
      </c>
      <c r="H88" s="56" t="str">
        <f t="shared" si="3"/>
        <v>1</v>
      </c>
      <c r="I88" s="46"/>
      <c r="J88" s="1" t="s">
        <v>182</v>
      </c>
      <c r="K88" s="11" t="s">
        <v>110</v>
      </c>
      <c r="L88" s="11">
        <v>1</v>
      </c>
      <c r="M88" s="1" t="s">
        <v>42</v>
      </c>
      <c r="N88" s="36" t="s">
        <v>198</v>
      </c>
      <c r="O88" s="51" t="s">
        <v>86</v>
      </c>
    </row>
    <row r="89" spans="1:15" ht="52.5" customHeight="1" x14ac:dyDescent="0.25">
      <c r="A89" s="32">
        <v>72</v>
      </c>
      <c r="B89" s="8">
        <v>1</v>
      </c>
      <c r="C89" s="10">
        <v>73</v>
      </c>
      <c r="D89" s="2" t="s">
        <v>7</v>
      </c>
      <c r="E89" s="3" t="s">
        <v>8</v>
      </c>
      <c r="F89" s="3" t="s">
        <v>11</v>
      </c>
      <c r="G89" s="30" t="s">
        <v>71</v>
      </c>
      <c r="H89" s="56" t="str">
        <f t="shared" si="3"/>
        <v>1</v>
      </c>
      <c r="I89" s="1" t="s">
        <v>111</v>
      </c>
      <c r="J89" s="1" t="s">
        <v>4217</v>
      </c>
      <c r="K89" s="11" t="s">
        <v>120</v>
      </c>
      <c r="L89" s="11">
        <v>4</v>
      </c>
      <c r="M89" s="1" t="s">
        <v>0</v>
      </c>
      <c r="N89" s="36" t="s">
        <v>198</v>
      </c>
      <c r="O89" s="51" t="s">
        <v>1</v>
      </c>
    </row>
    <row r="90" spans="1:15" ht="41.25" customHeight="1" x14ac:dyDescent="0.25">
      <c r="A90" s="32">
        <v>73</v>
      </c>
      <c r="B90" s="8">
        <v>1</v>
      </c>
      <c r="C90" s="10">
        <v>74</v>
      </c>
      <c r="D90" s="2" t="s">
        <v>7</v>
      </c>
      <c r="E90" s="3" t="s">
        <v>8</v>
      </c>
      <c r="F90" s="3" t="s">
        <v>11</v>
      </c>
      <c r="G90" s="30" t="s">
        <v>71</v>
      </c>
      <c r="H90" s="56" t="str">
        <f t="shared" si="3"/>
        <v>1</v>
      </c>
      <c r="I90" s="1" t="s">
        <v>111</v>
      </c>
      <c r="J90" s="1" t="s">
        <v>4217</v>
      </c>
      <c r="K90" s="11" t="s">
        <v>94</v>
      </c>
      <c r="L90" s="11">
        <v>1</v>
      </c>
      <c r="M90" s="1" t="s">
        <v>42</v>
      </c>
      <c r="N90" s="36" t="s">
        <v>198</v>
      </c>
      <c r="O90" s="51" t="s">
        <v>1</v>
      </c>
    </row>
    <row r="91" spans="1:15" ht="48.75" customHeight="1" x14ac:dyDescent="0.25">
      <c r="A91" s="32">
        <v>74</v>
      </c>
      <c r="B91" s="8">
        <v>1</v>
      </c>
      <c r="C91" s="10">
        <v>75</v>
      </c>
      <c r="D91" s="2" t="s">
        <v>7</v>
      </c>
      <c r="E91" s="3" t="s">
        <v>8</v>
      </c>
      <c r="F91" s="3" t="s">
        <v>11</v>
      </c>
      <c r="G91" s="30" t="s">
        <v>71</v>
      </c>
      <c r="H91" s="56" t="str">
        <f t="shared" si="3"/>
        <v>1</v>
      </c>
      <c r="I91" s="46"/>
      <c r="J91" s="1" t="s">
        <v>182</v>
      </c>
      <c r="K91" s="11" t="s">
        <v>79</v>
      </c>
      <c r="L91" s="11">
        <v>79</v>
      </c>
      <c r="M91" s="1" t="s">
        <v>186</v>
      </c>
      <c r="N91" s="36" t="s">
        <v>4237</v>
      </c>
      <c r="O91" s="55" t="s">
        <v>4227</v>
      </c>
    </row>
    <row r="92" spans="1:15" ht="52.5" customHeight="1" x14ac:dyDescent="0.25">
      <c r="A92" s="32">
        <v>75</v>
      </c>
      <c r="B92" s="12">
        <v>1</v>
      </c>
      <c r="C92" s="54">
        <v>76</v>
      </c>
      <c r="D92" s="2" t="s">
        <v>7</v>
      </c>
      <c r="E92" s="3" t="s">
        <v>8</v>
      </c>
      <c r="F92" s="3" t="s">
        <v>11</v>
      </c>
      <c r="G92" s="30" t="s">
        <v>71</v>
      </c>
      <c r="H92" s="56" t="str">
        <f t="shared" si="3"/>
        <v>1</v>
      </c>
      <c r="I92" s="46" t="s">
        <v>111</v>
      </c>
      <c r="J92" s="1" t="s">
        <v>4217</v>
      </c>
      <c r="K92" s="11" t="s">
        <v>79</v>
      </c>
      <c r="L92" s="11">
        <v>80</v>
      </c>
      <c r="M92" s="1" t="s">
        <v>186</v>
      </c>
      <c r="N92" s="36" t="s">
        <v>4238</v>
      </c>
      <c r="O92" s="55" t="s">
        <v>4247</v>
      </c>
    </row>
    <row r="93" spans="1:15" ht="41.25" customHeight="1" x14ac:dyDescent="0.25">
      <c r="A93" s="32">
        <v>76</v>
      </c>
      <c r="B93" s="12">
        <v>1</v>
      </c>
      <c r="C93" s="10">
        <v>77</v>
      </c>
      <c r="D93" s="2" t="s">
        <v>7</v>
      </c>
      <c r="E93" s="3" t="s">
        <v>8</v>
      </c>
      <c r="F93" s="3" t="s">
        <v>11</v>
      </c>
      <c r="G93" s="30" t="s">
        <v>71</v>
      </c>
      <c r="H93" s="56" t="str">
        <f t="shared" si="3"/>
        <v>1</v>
      </c>
      <c r="I93" s="46"/>
      <c r="J93" s="1" t="s">
        <v>182</v>
      </c>
      <c r="K93" s="11" t="s">
        <v>79</v>
      </c>
      <c r="L93" s="11">
        <v>81</v>
      </c>
      <c r="M93" s="1" t="s">
        <v>186</v>
      </c>
      <c r="N93" s="36" t="s">
        <v>4236</v>
      </c>
      <c r="O93" s="51" t="s">
        <v>1</v>
      </c>
    </row>
    <row r="94" spans="1:15" ht="41.25" customHeight="1" x14ac:dyDescent="0.25">
      <c r="A94" s="32">
        <v>77</v>
      </c>
      <c r="B94" s="8">
        <v>1</v>
      </c>
      <c r="C94" s="10">
        <v>78</v>
      </c>
      <c r="D94" s="2" t="s">
        <v>7</v>
      </c>
      <c r="E94" s="3" t="s">
        <v>8</v>
      </c>
      <c r="F94" s="3" t="s">
        <v>11</v>
      </c>
      <c r="G94" s="30" t="s">
        <v>71</v>
      </c>
      <c r="H94" s="56" t="str">
        <f t="shared" si="3"/>
        <v>1</v>
      </c>
      <c r="I94" s="46"/>
      <c r="J94" s="1" t="s">
        <v>182</v>
      </c>
      <c r="K94" s="11" t="s">
        <v>79</v>
      </c>
      <c r="L94" s="11">
        <v>82</v>
      </c>
      <c r="M94" s="1" t="s">
        <v>89</v>
      </c>
      <c r="N94" s="36" t="s">
        <v>4240</v>
      </c>
      <c r="O94" s="51" t="s">
        <v>4228</v>
      </c>
    </row>
    <row r="95" spans="1:15" ht="41.25" customHeight="1" x14ac:dyDescent="0.25">
      <c r="A95" s="32">
        <v>78</v>
      </c>
      <c r="B95" s="8">
        <v>1</v>
      </c>
      <c r="C95" s="10">
        <v>79</v>
      </c>
      <c r="D95" s="2" t="s">
        <v>7</v>
      </c>
      <c r="E95" s="3" t="s">
        <v>8</v>
      </c>
      <c r="F95" s="3" t="s">
        <v>11</v>
      </c>
      <c r="G95" s="30" t="s">
        <v>71</v>
      </c>
      <c r="H95" s="56" t="str">
        <f t="shared" si="3"/>
        <v>1</v>
      </c>
      <c r="I95" s="46"/>
      <c r="J95" s="1" t="s">
        <v>182</v>
      </c>
      <c r="K95" s="11" t="s">
        <v>79</v>
      </c>
      <c r="L95" s="11">
        <v>83</v>
      </c>
      <c r="M95" s="1" t="s">
        <v>89</v>
      </c>
      <c r="N95" s="36" t="s">
        <v>4240</v>
      </c>
      <c r="O95" s="51" t="s">
        <v>4228</v>
      </c>
    </row>
    <row r="96" spans="1:15" ht="41.25" customHeight="1" x14ac:dyDescent="0.25">
      <c r="A96" s="32">
        <v>79</v>
      </c>
      <c r="B96" s="8">
        <v>1</v>
      </c>
      <c r="C96" s="10">
        <v>80</v>
      </c>
      <c r="D96" s="2" t="s">
        <v>7</v>
      </c>
      <c r="E96" s="3" t="s">
        <v>8</v>
      </c>
      <c r="F96" s="3" t="s">
        <v>11</v>
      </c>
      <c r="G96" s="30" t="s">
        <v>71</v>
      </c>
      <c r="H96" s="56" t="str">
        <f t="shared" si="3"/>
        <v>1</v>
      </c>
      <c r="I96" s="46"/>
      <c r="J96" s="1" t="s">
        <v>182</v>
      </c>
      <c r="K96" s="11" t="s">
        <v>79</v>
      </c>
      <c r="L96" s="11">
        <v>84</v>
      </c>
      <c r="M96" s="1" t="s">
        <v>89</v>
      </c>
      <c r="N96" s="36" t="s">
        <v>4240</v>
      </c>
      <c r="O96" s="51" t="s">
        <v>121</v>
      </c>
    </row>
    <row r="97" spans="1:15" ht="41.25" customHeight="1" x14ac:dyDescent="0.25">
      <c r="A97" s="114">
        <v>80</v>
      </c>
      <c r="B97" s="8">
        <v>1</v>
      </c>
      <c r="C97" s="10">
        <v>81</v>
      </c>
      <c r="D97" s="2" t="s">
        <v>7</v>
      </c>
      <c r="E97" s="3" t="s">
        <v>8</v>
      </c>
      <c r="F97" s="3" t="s">
        <v>11</v>
      </c>
      <c r="G97" s="30" t="s">
        <v>71</v>
      </c>
      <c r="H97" s="56" t="str">
        <f t="shared" si="3"/>
        <v>1</v>
      </c>
      <c r="I97" s="46"/>
      <c r="J97" s="1" t="s">
        <v>182</v>
      </c>
      <c r="K97" s="11" t="s">
        <v>79</v>
      </c>
      <c r="L97" s="11">
        <v>85</v>
      </c>
      <c r="M97" s="1" t="s">
        <v>0</v>
      </c>
      <c r="N97" s="36" t="s">
        <v>198</v>
      </c>
      <c r="O97" s="51" t="s">
        <v>4218</v>
      </c>
    </row>
    <row r="98" spans="1:15" ht="51" customHeight="1" x14ac:dyDescent="0.25">
      <c r="A98" s="32">
        <v>81</v>
      </c>
      <c r="B98" s="8">
        <v>1</v>
      </c>
      <c r="C98" s="10">
        <v>82</v>
      </c>
      <c r="D98" s="2" t="s">
        <v>7</v>
      </c>
      <c r="E98" s="3" t="s">
        <v>8</v>
      </c>
      <c r="F98" s="3" t="s">
        <v>11</v>
      </c>
      <c r="G98" s="30" t="s">
        <v>71</v>
      </c>
      <c r="H98" s="56" t="str">
        <f t="shared" si="3"/>
        <v>1</v>
      </c>
      <c r="I98" s="46"/>
      <c r="J98" s="1" t="s">
        <v>182</v>
      </c>
      <c r="K98" s="11" t="s">
        <v>79</v>
      </c>
      <c r="L98" s="11">
        <v>86</v>
      </c>
      <c r="M98" s="1" t="s">
        <v>89</v>
      </c>
      <c r="N98" s="36" t="s">
        <v>4239</v>
      </c>
      <c r="O98" s="51" t="s">
        <v>1</v>
      </c>
    </row>
    <row r="99" spans="1:15" ht="41.25" customHeight="1" x14ac:dyDescent="0.25">
      <c r="A99" s="32">
        <v>82</v>
      </c>
      <c r="B99" s="8">
        <v>1</v>
      </c>
      <c r="C99" s="10">
        <v>83</v>
      </c>
      <c r="D99" s="2" t="s">
        <v>7</v>
      </c>
      <c r="E99" s="3">
        <v>1020</v>
      </c>
      <c r="F99" s="3" t="s">
        <v>11</v>
      </c>
      <c r="G99" s="30" t="s">
        <v>71</v>
      </c>
      <c r="H99" s="56" t="str">
        <f t="shared" si="3"/>
        <v>1</v>
      </c>
      <c r="I99" s="46"/>
      <c r="J99" s="1" t="s">
        <v>182</v>
      </c>
      <c r="K99" s="11" t="s">
        <v>83</v>
      </c>
      <c r="L99" s="11">
        <v>9</v>
      </c>
      <c r="M99" s="1" t="s">
        <v>82</v>
      </c>
      <c r="N99" s="36" t="s">
        <v>198</v>
      </c>
      <c r="O99" s="51" t="s">
        <v>122</v>
      </c>
    </row>
    <row r="100" spans="1:15" ht="41.25" customHeight="1" x14ac:dyDescent="0.25">
      <c r="A100" s="32">
        <v>83</v>
      </c>
      <c r="B100" s="8">
        <v>1</v>
      </c>
      <c r="C100" s="10">
        <v>84</v>
      </c>
      <c r="D100" s="2" t="s">
        <v>7</v>
      </c>
      <c r="E100" s="3" t="s">
        <v>8</v>
      </c>
      <c r="F100" s="3" t="s">
        <v>11</v>
      </c>
      <c r="G100" s="30" t="s">
        <v>71</v>
      </c>
      <c r="H100" s="56" t="str">
        <f t="shared" si="3"/>
        <v>1</v>
      </c>
      <c r="I100" s="46" t="s">
        <v>111</v>
      </c>
      <c r="J100" s="1" t="s">
        <v>4217</v>
      </c>
      <c r="K100" s="11" t="s">
        <v>79</v>
      </c>
      <c r="L100" s="11">
        <v>88</v>
      </c>
      <c r="M100" s="1" t="s">
        <v>82</v>
      </c>
      <c r="N100" s="36" t="s">
        <v>198</v>
      </c>
      <c r="O100" s="51" t="s">
        <v>122</v>
      </c>
    </row>
    <row r="101" spans="1:15" ht="41.25" customHeight="1" x14ac:dyDescent="0.25">
      <c r="A101" s="32">
        <v>84</v>
      </c>
      <c r="B101" s="8">
        <v>1</v>
      </c>
      <c r="C101" s="10">
        <v>85</v>
      </c>
      <c r="D101" s="2" t="s">
        <v>7</v>
      </c>
      <c r="E101" s="3" t="s">
        <v>8</v>
      </c>
      <c r="F101" s="3" t="s">
        <v>11</v>
      </c>
      <c r="G101" s="30" t="s">
        <v>71</v>
      </c>
      <c r="H101" s="56" t="str">
        <f t="shared" si="3"/>
        <v>1</v>
      </c>
      <c r="I101" s="1" t="s">
        <v>123</v>
      </c>
      <c r="J101" s="1" t="s">
        <v>4217</v>
      </c>
      <c r="K101" s="11" t="s">
        <v>79</v>
      </c>
      <c r="L101" s="11">
        <v>89</v>
      </c>
      <c r="M101" s="1" t="s">
        <v>82</v>
      </c>
      <c r="N101" s="36" t="s">
        <v>198</v>
      </c>
      <c r="O101" s="51" t="s">
        <v>1</v>
      </c>
    </row>
    <row r="102" spans="1:15" ht="41.25" customHeight="1" x14ac:dyDescent="0.25">
      <c r="A102" s="32">
        <v>85</v>
      </c>
      <c r="B102" s="8">
        <v>1</v>
      </c>
      <c r="C102" s="10">
        <v>86</v>
      </c>
      <c r="D102" s="2" t="s">
        <v>7</v>
      </c>
      <c r="E102" s="3" t="s">
        <v>8</v>
      </c>
      <c r="F102" s="3" t="s">
        <v>11</v>
      </c>
      <c r="G102" s="30" t="s">
        <v>71</v>
      </c>
      <c r="H102" s="56" t="str">
        <f t="shared" si="3"/>
        <v>1</v>
      </c>
      <c r="I102" s="1"/>
      <c r="J102" s="1" t="s">
        <v>182</v>
      </c>
      <c r="K102" s="11" t="s">
        <v>79</v>
      </c>
      <c r="L102" s="11">
        <v>90</v>
      </c>
      <c r="M102" s="1" t="s">
        <v>0</v>
      </c>
      <c r="N102" s="36" t="s">
        <v>198</v>
      </c>
      <c r="O102" s="51" t="s">
        <v>1</v>
      </c>
    </row>
    <row r="103" spans="1:15" ht="41.25" customHeight="1" x14ac:dyDescent="0.25">
      <c r="A103" s="33"/>
      <c r="B103" s="14">
        <f>SUM(B80:B102)</f>
        <v>23</v>
      </c>
      <c r="C103" s="15">
        <f>+B103</f>
        <v>23</v>
      </c>
      <c r="D103" s="16" t="s">
        <v>124</v>
      </c>
      <c r="E103" s="17"/>
      <c r="F103" s="17"/>
      <c r="G103" s="35"/>
      <c r="H103" s="35"/>
      <c r="I103" s="48"/>
      <c r="J103" s="37"/>
      <c r="K103" s="18"/>
      <c r="L103" s="18"/>
      <c r="M103" s="37"/>
      <c r="N103" s="38"/>
      <c r="O103" s="52"/>
    </row>
    <row r="104" spans="1:15" ht="41.25" customHeight="1" x14ac:dyDescent="0.25">
      <c r="A104" s="32">
        <v>86</v>
      </c>
      <c r="B104" s="8">
        <v>1</v>
      </c>
      <c r="C104" s="10">
        <v>88</v>
      </c>
      <c r="D104" s="2" t="s">
        <v>7</v>
      </c>
      <c r="E104" s="3" t="s">
        <v>8</v>
      </c>
      <c r="F104" s="3" t="s">
        <v>32</v>
      </c>
      <c r="G104" s="30" t="s">
        <v>71</v>
      </c>
      <c r="H104" s="56" t="str">
        <f>MID(E104,1,1)</f>
        <v>1</v>
      </c>
      <c r="I104" s="1" t="s">
        <v>111</v>
      </c>
      <c r="J104" s="1" t="s">
        <v>4217</v>
      </c>
      <c r="K104" s="11" t="s">
        <v>79</v>
      </c>
      <c r="L104" s="11">
        <v>92</v>
      </c>
      <c r="M104" s="1" t="s">
        <v>82</v>
      </c>
      <c r="N104" s="36" t="s">
        <v>198</v>
      </c>
      <c r="O104" s="51" t="s">
        <v>4229</v>
      </c>
    </row>
    <row r="105" spans="1:15" ht="41.25" customHeight="1" x14ac:dyDescent="0.25">
      <c r="A105" s="32">
        <v>87</v>
      </c>
      <c r="B105" s="8">
        <v>1</v>
      </c>
      <c r="C105" s="10">
        <v>89</v>
      </c>
      <c r="D105" s="2" t="s">
        <v>7</v>
      </c>
      <c r="E105" s="3" t="s">
        <v>8</v>
      </c>
      <c r="F105" s="3" t="s">
        <v>32</v>
      </c>
      <c r="G105" s="30" t="s">
        <v>71</v>
      </c>
      <c r="H105" s="56" t="str">
        <f>MID(E105,1,1)</f>
        <v>1</v>
      </c>
      <c r="I105" s="1" t="s">
        <v>111</v>
      </c>
      <c r="J105" s="1" t="s">
        <v>4217</v>
      </c>
      <c r="K105" s="11" t="s">
        <v>79</v>
      </c>
      <c r="L105" s="11">
        <v>93</v>
      </c>
      <c r="M105" s="1" t="s">
        <v>186</v>
      </c>
      <c r="N105" s="36" t="s">
        <v>4236</v>
      </c>
      <c r="O105" s="51" t="s">
        <v>1</v>
      </c>
    </row>
    <row r="106" spans="1:15" ht="48.75" customHeight="1" x14ac:dyDescent="0.25">
      <c r="A106" s="32">
        <v>88</v>
      </c>
      <c r="B106" s="8">
        <v>1</v>
      </c>
      <c r="C106" s="10">
        <v>90</v>
      </c>
      <c r="D106" s="2" t="s">
        <v>7</v>
      </c>
      <c r="E106" s="3" t="s">
        <v>8</v>
      </c>
      <c r="F106" s="3" t="s">
        <v>32</v>
      </c>
      <c r="G106" s="30" t="s">
        <v>71</v>
      </c>
      <c r="H106" s="56" t="str">
        <f>MID(E106,1,1)</f>
        <v>1</v>
      </c>
      <c r="I106" s="46"/>
      <c r="J106" s="1" t="s">
        <v>182</v>
      </c>
      <c r="K106" s="11" t="s">
        <v>79</v>
      </c>
      <c r="L106" s="11">
        <v>94</v>
      </c>
      <c r="M106" s="1" t="s">
        <v>89</v>
      </c>
      <c r="N106" s="36" t="s">
        <v>4239</v>
      </c>
      <c r="O106" s="51" t="s">
        <v>1</v>
      </c>
    </row>
    <row r="107" spans="1:15" ht="41.25" customHeight="1" x14ac:dyDescent="0.25">
      <c r="A107" s="33"/>
      <c r="B107" s="14">
        <f>SUM(B104:B106)</f>
        <v>3</v>
      </c>
      <c r="C107" s="15">
        <f>+B107</f>
        <v>3</v>
      </c>
      <c r="D107" s="16" t="s">
        <v>125</v>
      </c>
      <c r="E107" s="17"/>
      <c r="F107" s="17"/>
      <c r="G107" s="35"/>
      <c r="H107" s="35"/>
      <c r="I107" s="48"/>
      <c r="J107" s="37"/>
      <c r="K107" s="18"/>
      <c r="L107" s="18"/>
      <c r="M107" s="37"/>
      <c r="N107" s="38"/>
      <c r="O107" s="52"/>
    </row>
    <row r="108" spans="1:15" ht="41.25" customHeight="1" x14ac:dyDescent="0.25">
      <c r="A108" s="32">
        <v>89</v>
      </c>
      <c r="B108" s="8">
        <v>1</v>
      </c>
      <c r="C108" s="10">
        <v>91</v>
      </c>
      <c r="D108" s="2" t="s">
        <v>7</v>
      </c>
      <c r="E108" s="3" t="s">
        <v>8</v>
      </c>
      <c r="F108" s="3" t="s">
        <v>12</v>
      </c>
      <c r="G108" s="30" t="s">
        <v>71</v>
      </c>
      <c r="H108" s="56" t="str">
        <f t="shared" ref="H108:H120" si="4">MID(E108,1,1)</f>
        <v>1</v>
      </c>
      <c r="I108" s="46"/>
      <c r="J108" s="1" t="s">
        <v>182</v>
      </c>
      <c r="K108" s="11" t="s">
        <v>79</v>
      </c>
      <c r="L108" s="11">
        <v>95</v>
      </c>
      <c r="M108" s="1" t="s">
        <v>0</v>
      </c>
      <c r="N108" s="36" t="s">
        <v>201</v>
      </c>
      <c r="O108" s="51" t="s">
        <v>4220</v>
      </c>
    </row>
    <row r="109" spans="1:15" ht="48.75" customHeight="1" x14ac:dyDescent="0.25">
      <c r="A109" s="32">
        <v>90</v>
      </c>
      <c r="B109" s="8">
        <v>1</v>
      </c>
      <c r="C109" s="10">
        <v>92</v>
      </c>
      <c r="D109" s="2" t="s">
        <v>7</v>
      </c>
      <c r="E109" s="3" t="s">
        <v>8</v>
      </c>
      <c r="F109" s="3" t="s">
        <v>12</v>
      </c>
      <c r="G109" s="30" t="s">
        <v>71</v>
      </c>
      <c r="H109" s="56" t="str">
        <f t="shared" si="4"/>
        <v>1</v>
      </c>
      <c r="I109" s="46"/>
      <c r="J109" s="1" t="s">
        <v>182</v>
      </c>
      <c r="K109" s="11" t="s">
        <v>79</v>
      </c>
      <c r="L109" s="11">
        <v>96</v>
      </c>
      <c r="M109" s="1" t="s">
        <v>186</v>
      </c>
      <c r="N109" s="36" t="s">
        <v>4237</v>
      </c>
      <c r="O109" s="51" t="s">
        <v>95</v>
      </c>
    </row>
    <row r="110" spans="1:15" ht="41.25" customHeight="1" x14ac:dyDescent="0.25">
      <c r="A110" s="32">
        <v>91</v>
      </c>
      <c r="B110" s="8">
        <v>1</v>
      </c>
      <c r="C110" s="54">
        <v>93</v>
      </c>
      <c r="D110" s="2" t="s">
        <v>7</v>
      </c>
      <c r="E110" s="3" t="s">
        <v>8</v>
      </c>
      <c r="F110" s="3" t="s">
        <v>12</v>
      </c>
      <c r="G110" s="30" t="s">
        <v>71</v>
      </c>
      <c r="H110" s="56" t="str">
        <f t="shared" si="4"/>
        <v>1</v>
      </c>
      <c r="I110" s="1" t="s">
        <v>111</v>
      </c>
      <c r="J110" s="1" t="s">
        <v>4217</v>
      </c>
      <c r="K110" s="11" t="s">
        <v>94</v>
      </c>
      <c r="L110" s="11">
        <v>2</v>
      </c>
      <c r="M110" s="1" t="s">
        <v>0</v>
      </c>
      <c r="N110" s="36" t="s">
        <v>198</v>
      </c>
      <c r="O110" s="51" t="s">
        <v>1</v>
      </c>
    </row>
    <row r="111" spans="1:15" ht="41.25" customHeight="1" x14ac:dyDescent="0.25">
      <c r="A111" s="32">
        <v>92</v>
      </c>
      <c r="B111" s="8">
        <v>1</v>
      </c>
      <c r="C111" s="10">
        <v>94</v>
      </c>
      <c r="D111" s="2" t="s">
        <v>7</v>
      </c>
      <c r="E111" s="3" t="s">
        <v>8</v>
      </c>
      <c r="F111" s="3" t="s">
        <v>12</v>
      </c>
      <c r="G111" s="30" t="s">
        <v>71</v>
      </c>
      <c r="H111" s="56" t="str">
        <f t="shared" si="4"/>
        <v>1</v>
      </c>
      <c r="I111" s="46"/>
      <c r="J111" s="1" t="s">
        <v>182</v>
      </c>
      <c r="K111" s="11" t="s">
        <v>79</v>
      </c>
      <c r="L111" s="11">
        <v>98</v>
      </c>
      <c r="M111" s="1" t="s">
        <v>89</v>
      </c>
      <c r="N111" s="36" t="s">
        <v>4240</v>
      </c>
      <c r="O111" s="51" t="s">
        <v>126</v>
      </c>
    </row>
    <row r="112" spans="1:15" ht="41.25" customHeight="1" x14ac:dyDescent="0.25">
      <c r="A112" s="32">
        <v>93</v>
      </c>
      <c r="B112" s="8">
        <v>1</v>
      </c>
      <c r="C112" s="10">
        <v>95</v>
      </c>
      <c r="D112" s="2" t="s">
        <v>7</v>
      </c>
      <c r="E112" s="3" t="s">
        <v>8</v>
      </c>
      <c r="F112" s="3" t="s">
        <v>12</v>
      </c>
      <c r="G112" s="30" t="s">
        <v>71</v>
      </c>
      <c r="H112" s="56" t="str">
        <f t="shared" si="4"/>
        <v>1</v>
      </c>
      <c r="I112" s="1" t="s">
        <v>111</v>
      </c>
      <c r="J112" s="1" t="s">
        <v>4217</v>
      </c>
      <c r="K112" s="11" t="s">
        <v>79</v>
      </c>
      <c r="L112" s="11">
        <v>99</v>
      </c>
      <c r="M112" s="1" t="s">
        <v>42</v>
      </c>
      <c r="N112" s="36" t="s">
        <v>198</v>
      </c>
      <c r="O112" s="51" t="s">
        <v>86</v>
      </c>
    </row>
    <row r="113" spans="1:15" ht="41.25" customHeight="1" x14ac:dyDescent="0.25">
      <c r="A113" s="32">
        <v>94</v>
      </c>
      <c r="B113" s="8">
        <v>1</v>
      </c>
      <c r="C113" s="10">
        <v>96</v>
      </c>
      <c r="D113" s="2" t="s">
        <v>7</v>
      </c>
      <c r="E113" s="3" t="s">
        <v>8</v>
      </c>
      <c r="F113" s="3" t="s">
        <v>12</v>
      </c>
      <c r="G113" s="30" t="s">
        <v>71</v>
      </c>
      <c r="H113" s="56" t="str">
        <f t="shared" si="4"/>
        <v>1</v>
      </c>
      <c r="I113" s="1" t="s">
        <v>111</v>
      </c>
      <c r="J113" s="1" t="s">
        <v>4217</v>
      </c>
      <c r="K113" s="11" t="s">
        <v>79</v>
      </c>
      <c r="L113" s="11">
        <v>100</v>
      </c>
      <c r="M113" s="1" t="s">
        <v>82</v>
      </c>
      <c r="N113" s="36" t="s">
        <v>198</v>
      </c>
      <c r="O113" s="51" t="s">
        <v>4215</v>
      </c>
    </row>
    <row r="114" spans="1:15" ht="41.25" customHeight="1" x14ac:dyDescent="0.25">
      <c r="A114" s="32">
        <v>95</v>
      </c>
      <c r="B114" s="8">
        <v>1</v>
      </c>
      <c r="C114" s="10">
        <v>97</v>
      </c>
      <c r="D114" s="2" t="s">
        <v>7</v>
      </c>
      <c r="E114" s="3" t="s">
        <v>8</v>
      </c>
      <c r="F114" s="3" t="s">
        <v>12</v>
      </c>
      <c r="G114" s="30" t="s">
        <v>71</v>
      </c>
      <c r="H114" s="56" t="str">
        <f t="shared" si="4"/>
        <v>1</v>
      </c>
      <c r="I114" s="1" t="s">
        <v>111</v>
      </c>
      <c r="J114" s="1" t="s">
        <v>4217</v>
      </c>
      <c r="K114" s="11" t="s">
        <v>79</v>
      </c>
      <c r="L114" s="11">
        <v>101</v>
      </c>
      <c r="M114" s="1" t="s">
        <v>0</v>
      </c>
      <c r="N114" s="36" t="s">
        <v>201</v>
      </c>
      <c r="O114" s="51" t="s">
        <v>4220</v>
      </c>
    </row>
    <row r="115" spans="1:15" ht="41.25" customHeight="1" x14ac:dyDescent="0.25">
      <c r="A115" s="32">
        <v>96</v>
      </c>
      <c r="B115" s="8">
        <v>1</v>
      </c>
      <c r="C115" s="10">
        <v>98</v>
      </c>
      <c r="D115" s="2" t="s">
        <v>7</v>
      </c>
      <c r="E115" s="3" t="s">
        <v>8</v>
      </c>
      <c r="F115" s="3" t="s">
        <v>12</v>
      </c>
      <c r="G115" s="30" t="s">
        <v>71</v>
      </c>
      <c r="H115" s="56" t="str">
        <f t="shared" si="4"/>
        <v>1</v>
      </c>
      <c r="I115" s="46"/>
      <c r="J115" s="1" t="s">
        <v>182</v>
      </c>
      <c r="K115" s="11" t="s">
        <v>79</v>
      </c>
      <c r="L115" s="11">
        <v>102</v>
      </c>
      <c r="M115" s="1" t="s">
        <v>42</v>
      </c>
      <c r="N115" s="36" t="s">
        <v>198</v>
      </c>
      <c r="O115" s="51" t="s">
        <v>4223</v>
      </c>
    </row>
    <row r="116" spans="1:15" ht="41.25" customHeight="1" x14ac:dyDescent="0.25">
      <c r="A116" s="32">
        <v>97</v>
      </c>
      <c r="B116" s="8">
        <v>1</v>
      </c>
      <c r="C116" s="10">
        <v>99</v>
      </c>
      <c r="D116" s="2" t="s">
        <v>7</v>
      </c>
      <c r="E116" s="3" t="s">
        <v>8</v>
      </c>
      <c r="F116" s="3" t="s">
        <v>12</v>
      </c>
      <c r="G116" s="30" t="s">
        <v>71</v>
      </c>
      <c r="H116" s="56" t="str">
        <f t="shared" si="4"/>
        <v>1</v>
      </c>
      <c r="I116" s="1" t="s">
        <v>111</v>
      </c>
      <c r="J116" s="1" t="s">
        <v>4217</v>
      </c>
      <c r="K116" s="11" t="s">
        <v>79</v>
      </c>
      <c r="L116" s="11">
        <v>103</v>
      </c>
      <c r="M116" s="1" t="s">
        <v>186</v>
      </c>
      <c r="N116" s="36" t="s">
        <v>4237</v>
      </c>
      <c r="O116" s="51" t="s">
        <v>1</v>
      </c>
    </row>
    <row r="117" spans="1:15" ht="41.25" customHeight="1" x14ac:dyDescent="0.25">
      <c r="A117" s="32">
        <v>98</v>
      </c>
      <c r="B117" s="8">
        <v>1</v>
      </c>
      <c r="C117" s="10">
        <v>100</v>
      </c>
      <c r="D117" s="2" t="s">
        <v>7</v>
      </c>
      <c r="E117" s="3" t="s">
        <v>8</v>
      </c>
      <c r="F117" s="3" t="s">
        <v>12</v>
      </c>
      <c r="G117" s="30" t="s">
        <v>71</v>
      </c>
      <c r="H117" s="56" t="str">
        <f t="shared" si="4"/>
        <v>1</v>
      </c>
      <c r="I117" s="1" t="s">
        <v>111</v>
      </c>
      <c r="J117" s="1" t="s">
        <v>4217</v>
      </c>
      <c r="K117" s="11" t="s">
        <v>79</v>
      </c>
      <c r="L117" s="11">
        <v>104</v>
      </c>
      <c r="M117" s="1" t="s">
        <v>42</v>
      </c>
      <c r="N117" s="36" t="s">
        <v>198</v>
      </c>
      <c r="O117" s="51" t="s">
        <v>4222</v>
      </c>
    </row>
    <row r="118" spans="1:15" ht="41.25" customHeight="1" x14ac:dyDescent="0.25">
      <c r="A118" s="32">
        <v>99</v>
      </c>
      <c r="B118" s="8">
        <v>1</v>
      </c>
      <c r="C118" s="10">
        <v>101</v>
      </c>
      <c r="D118" s="2" t="s">
        <v>7</v>
      </c>
      <c r="E118" s="3" t="s">
        <v>8</v>
      </c>
      <c r="F118" s="3" t="s">
        <v>12</v>
      </c>
      <c r="G118" s="30" t="s">
        <v>71</v>
      </c>
      <c r="H118" s="56" t="str">
        <f t="shared" si="4"/>
        <v>1</v>
      </c>
      <c r="I118" s="1" t="s">
        <v>127</v>
      </c>
      <c r="J118" s="1" t="s">
        <v>4217</v>
      </c>
      <c r="K118" s="11" t="s">
        <v>79</v>
      </c>
      <c r="L118" s="11">
        <v>105</v>
      </c>
      <c r="M118" s="1" t="s">
        <v>42</v>
      </c>
      <c r="N118" s="36" t="s">
        <v>198</v>
      </c>
      <c r="O118" s="51" t="s">
        <v>90</v>
      </c>
    </row>
    <row r="119" spans="1:15" ht="41.25" customHeight="1" x14ac:dyDescent="0.25">
      <c r="A119" s="32">
        <v>100</v>
      </c>
      <c r="B119" s="8">
        <v>1</v>
      </c>
      <c r="C119" s="10">
        <v>102</v>
      </c>
      <c r="D119" s="2" t="s">
        <v>7</v>
      </c>
      <c r="E119" s="3" t="s">
        <v>8</v>
      </c>
      <c r="F119" s="3" t="s">
        <v>12</v>
      </c>
      <c r="G119" s="30" t="s">
        <v>71</v>
      </c>
      <c r="H119" s="56" t="str">
        <f t="shared" si="4"/>
        <v>1</v>
      </c>
      <c r="I119" s="46" t="s">
        <v>111</v>
      </c>
      <c r="J119" s="1" t="s">
        <v>4217</v>
      </c>
      <c r="K119" s="11" t="s">
        <v>79</v>
      </c>
      <c r="L119" s="11">
        <v>106</v>
      </c>
      <c r="M119" s="1" t="s">
        <v>186</v>
      </c>
      <c r="N119" s="36" t="s">
        <v>4237</v>
      </c>
      <c r="O119" s="55" t="s">
        <v>4227</v>
      </c>
    </row>
    <row r="120" spans="1:15" ht="41.25" customHeight="1" x14ac:dyDescent="0.25">
      <c r="A120" s="32">
        <v>101</v>
      </c>
      <c r="B120" s="8">
        <v>1</v>
      </c>
      <c r="C120" s="10">
        <v>103</v>
      </c>
      <c r="D120" s="2" t="s">
        <v>7</v>
      </c>
      <c r="E120" s="3" t="s">
        <v>8</v>
      </c>
      <c r="F120" s="3" t="s">
        <v>12</v>
      </c>
      <c r="G120" s="30" t="s">
        <v>71</v>
      </c>
      <c r="H120" s="56" t="str">
        <f t="shared" si="4"/>
        <v>1</v>
      </c>
      <c r="I120" s="1" t="s">
        <v>111</v>
      </c>
      <c r="J120" s="1" t="s">
        <v>4217</v>
      </c>
      <c r="K120" s="11" t="s">
        <v>79</v>
      </c>
      <c r="L120" s="11">
        <v>107</v>
      </c>
      <c r="M120" s="1" t="s">
        <v>42</v>
      </c>
      <c r="N120" s="36" t="s">
        <v>198</v>
      </c>
      <c r="O120" s="51" t="s">
        <v>128</v>
      </c>
    </row>
    <row r="121" spans="1:15" ht="41.25" customHeight="1" x14ac:dyDescent="0.25">
      <c r="A121" s="33"/>
      <c r="B121" s="14">
        <f>SUM(B108:B120)</f>
        <v>13</v>
      </c>
      <c r="C121" s="15">
        <f>+B121</f>
        <v>13</v>
      </c>
      <c r="D121" s="16" t="s">
        <v>129</v>
      </c>
      <c r="E121" s="17"/>
      <c r="F121" s="17"/>
      <c r="G121" s="35"/>
      <c r="H121" s="35"/>
      <c r="I121" s="48"/>
      <c r="J121" s="37"/>
      <c r="K121" s="18"/>
      <c r="L121" s="18"/>
      <c r="M121" s="37"/>
      <c r="N121" s="38"/>
      <c r="O121" s="52"/>
    </row>
    <row r="122" spans="1:15" ht="41.25" customHeight="1" x14ac:dyDescent="0.25">
      <c r="A122" s="32">
        <v>102</v>
      </c>
      <c r="B122" s="8">
        <v>1</v>
      </c>
      <c r="C122" s="10">
        <v>104</v>
      </c>
      <c r="D122" s="2" t="s">
        <v>40</v>
      </c>
      <c r="E122" s="3" t="s">
        <v>41</v>
      </c>
      <c r="F122" s="3" t="s">
        <v>9</v>
      </c>
      <c r="G122" s="30" t="s">
        <v>71</v>
      </c>
      <c r="H122" s="56" t="str">
        <f>MID(E122,1,1)</f>
        <v>1</v>
      </c>
      <c r="I122" s="46"/>
      <c r="J122" s="1" t="s">
        <v>4217</v>
      </c>
      <c r="K122" s="11" t="s">
        <v>110</v>
      </c>
      <c r="L122" s="11">
        <v>4</v>
      </c>
      <c r="M122" s="1" t="s">
        <v>0</v>
      </c>
      <c r="N122" s="36" t="s">
        <v>200</v>
      </c>
      <c r="O122" s="51" t="s">
        <v>198</v>
      </c>
    </row>
    <row r="123" spans="1:15" ht="41.25" customHeight="1" x14ac:dyDescent="0.25">
      <c r="A123" s="32">
        <v>103</v>
      </c>
      <c r="B123" s="8">
        <v>1</v>
      </c>
      <c r="C123" s="10">
        <v>105</v>
      </c>
      <c r="D123" s="2" t="s">
        <v>40</v>
      </c>
      <c r="E123" s="3" t="s">
        <v>41</v>
      </c>
      <c r="F123" s="3" t="s">
        <v>9</v>
      </c>
      <c r="G123" s="30" t="s">
        <v>71</v>
      </c>
      <c r="H123" s="56" t="str">
        <f>MID(E123,1,1)</f>
        <v>1</v>
      </c>
      <c r="I123" s="46"/>
      <c r="J123" s="1" t="s">
        <v>4217</v>
      </c>
      <c r="K123" s="11" t="s">
        <v>79</v>
      </c>
      <c r="L123" s="11">
        <v>109</v>
      </c>
      <c r="M123" s="1" t="s">
        <v>0</v>
      </c>
      <c r="N123" s="36" t="s">
        <v>201</v>
      </c>
      <c r="O123" s="51" t="s">
        <v>1</v>
      </c>
    </row>
    <row r="124" spans="1:15" ht="41.25" customHeight="1" x14ac:dyDescent="0.25">
      <c r="A124" s="33"/>
      <c r="B124" s="14">
        <f>SUM(B122:B123)</f>
        <v>2</v>
      </c>
      <c r="C124" s="15">
        <f>+B124</f>
        <v>2</v>
      </c>
      <c r="D124" s="16" t="s">
        <v>130</v>
      </c>
      <c r="E124" s="17"/>
      <c r="F124" s="17"/>
      <c r="G124" s="35"/>
      <c r="H124" s="35"/>
      <c r="I124" s="48"/>
      <c r="J124" s="37"/>
      <c r="K124" s="18"/>
      <c r="L124" s="18"/>
      <c r="M124" s="37"/>
      <c r="N124" s="38"/>
      <c r="O124" s="52"/>
    </row>
    <row r="125" spans="1:15" ht="41.25" customHeight="1" x14ac:dyDescent="0.25">
      <c r="A125" s="32">
        <v>104</v>
      </c>
      <c r="B125" s="8">
        <v>1</v>
      </c>
      <c r="C125" s="10">
        <v>106</v>
      </c>
      <c r="D125" s="2" t="s">
        <v>28</v>
      </c>
      <c r="E125" s="3" t="s">
        <v>29</v>
      </c>
      <c r="F125" s="3" t="s">
        <v>34</v>
      </c>
      <c r="G125" s="30" t="s">
        <v>72</v>
      </c>
      <c r="H125" s="56" t="str">
        <f t="shared" ref="H125:H135" si="5">MID(E125,1,1)</f>
        <v>2</v>
      </c>
      <c r="I125" s="46"/>
      <c r="J125" s="1" t="s">
        <v>182</v>
      </c>
      <c r="K125" s="11" t="s">
        <v>79</v>
      </c>
      <c r="L125" s="11">
        <v>110</v>
      </c>
      <c r="M125" s="1" t="s">
        <v>0</v>
      </c>
      <c r="N125" s="36" t="s">
        <v>199</v>
      </c>
      <c r="O125" s="51" t="s">
        <v>198</v>
      </c>
    </row>
    <row r="126" spans="1:15" ht="41.25" customHeight="1" x14ac:dyDescent="0.25">
      <c r="A126" s="32">
        <v>105</v>
      </c>
      <c r="B126" s="8">
        <v>1</v>
      </c>
      <c r="C126" s="10">
        <v>107</v>
      </c>
      <c r="D126" s="2" t="s">
        <v>28</v>
      </c>
      <c r="E126" s="3" t="s">
        <v>29</v>
      </c>
      <c r="F126" s="3" t="s">
        <v>34</v>
      </c>
      <c r="G126" s="30" t="s">
        <v>72</v>
      </c>
      <c r="H126" s="56" t="str">
        <f t="shared" si="5"/>
        <v>2</v>
      </c>
      <c r="I126" s="1" t="s">
        <v>111</v>
      </c>
      <c r="J126" s="1" t="s">
        <v>4217</v>
      </c>
      <c r="K126" s="11" t="s">
        <v>79</v>
      </c>
      <c r="L126" s="11">
        <v>111</v>
      </c>
      <c r="M126" s="1" t="s">
        <v>0</v>
      </c>
      <c r="N126" s="36" t="s">
        <v>199</v>
      </c>
      <c r="O126" s="51" t="s">
        <v>198</v>
      </c>
    </row>
    <row r="127" spans="1:15" ht="41.25" customHeight="1" x14ac:dyDescent="0.25">
      <c r="A127" s="32">
        <v>106</v>
      </c>
      <c r="B127" s="8">
        <v>1</v>
      </c>
      <c r="C127" s="10">
        <v>108</v>
      </c>
      <c r="D127" s="2" t="s">
        <v>28</v>
      </c>
      <c r="E127" s="3" t="s">
        <v>29</v>
      </c>
      <c r="F127" s="3" t="s">
        <v>34</v>
      </c>
      <c r="G127" s="30" t="s">
        <v>72</v>
      </c>
      <c r="H127" s="56" t="str">
        <f t="shared" si="5"/>
        <v>2</v>
      </c>
      <c r="I127" s="46"/>
      <c r="J127" s="1" t="s">
        <v>182</v>
      </c>
      <c r="K127" s="11" t="s">
        <v>79</v>
      </c>
      <c r="L127" s="11">
        <v>112</v>
      </c>
      <c r="M127" s="1" t="s">
        <v>89</v>
      </c>
      <c r="N127" s="36" t="s">
        <v>4240</v>
      </c>
      <c r="O127" s="51" t="s">
        <v>126</v>
      </c>
    </row>
    <row r="128" spans="1:15" ht="41.25" customHeight="1" x14ac:dyDescent="0.25">
      <c r="A128" s="32">
        <v>107</v>
      </c>
      <c r="B128" s="8">
        <v>1</v>
      </c>
      <c r="C128" s="10">
        <v>109</v>
      </c>
      <c r="D128" s="2" t="s">
        <v>28</v>
      </c>
      <c r="E128" s="3" t="s">
        <v>29</v>
      </c>
      <c r="F128" s="3" t="s">
        <v>34</v>
      </c>
      <c r="G128" s="30" t="s">
        <v>72</v>
      </c>
      <c r="H128" s="56" t="str">
        <f t="shared" si="5"/>
        <v>2</v>
      </c>
      <c r="I128" s="46"/>
      <c r="J128" s="1" t="s">
        <v>182</v>
      </c>
      <c r="K128" s="11" t="s">
        <v>79</v>
      </c>
      <c r="L128" s="11">
        <v>113</v>
      </c>
      <c r="M128" s="1" t="s">
        <v>0</v>
      </c>
      <c r="N128" s="36" t="s">
        <v>201</v>
      </c>
      <c r="O128" s="51" t="s">
        <v>4248</v>
      </c>
    </row>
    <row r="129" spans="1:15" ht="41.25" customHeight="1" x14ac:dyDescent="0.25">
      <c r="A129" s="32">
        <v>108</v>
      </c>
      <c r="B129" s="8">
        <v>1</v>
      </c>
      <c r="C129" s="10">
        <v>110</v>
      </c>
      <c r="D129" s="2" t="s">
        <v>28</v>
      </c>
      <c r="E129" s="3" t="s">
        <v>29</v>
      </c>
      <c r="F129" s="3" t="s">
        <v>34</v>
      </c>
      <c r="G129" s="30" t="s">
        <v>72</v>
      </c>
      <c r="H129" s="56" t="str">
        <f t="shared" si="5"/>
        <v>2</v>
      </c>
      <c r="I129" s="46"/>
      <c r="J129" s="1" t="s">
        <v>182</v>
      </c>
      <c r="K129" s="11" t="s">
        <v>115</v>
      </c>
      <c r="L129" s="11">
        <v>3</v>
      </c>
      <c r="M129" s="1" t="s">
        <v>0</v>
      </c>
      <c r="N129" s="36" t="s">
        <v>198</v>
      </c>
      <c r="O129" s="51" t="s">
        <v>4226</v>
      </c>
    </row>
    <row r="130" spans="1:15" ht="41.25" customHeight="1" x14ac:dyDescent="0.25">
      <c r="A130" s="32">
        <v>109</v>
      </c>
      <c r="B130" s="8">
        <v>1</v>
      </c>
      <c r="C130" s="10">
        <v>111</v>
      </c>
      <c r="D130" s="2" t="s">
        <v>28</v>
      </c>
      <c r="E130" s="3" t="s">
        <v>29</v>
      </c>
      <c r="F130" s="3" t="s">
        <v>34</v>
      </c>
      <c r="G130" s="30" t="s">
        <v>72</v>
      </c>
      <c r="H130" s="56" t="str">
        <f t="shared" si="5"/>
        <v>2</v>
      </c>
      <c r="I130" s="46"/>
      <c r="J130" s="1" t="s">
        <v>182</v>
      </c>
      <c r="K130" s="11" t="s">
        <v>131</v>
      </c>
      <c r="L130" s="11">
        <v>2</v>
      </c>
      <c r="M130" s="1" t="s">
        <v>42</v>
      </c>
      <c r="N130" s="36" t="s">
        <v>198</v>
      </c>
      <c r="O130" s="51" t="s">
        <v>4221</v>
      </c>
    </row>
    <row r="131" spans="1:15" ht="41.25" customHeight="1" x14ac:dyDescent="0.25">
      <c r="A131" s="32">
        <v>110</v>
      </c>
      <c r="B131" s="8">
        <v>1</v>
      </c>
      <c r="C131" s="10">
        <v>112</v>
      </c>
      <c r="D131" s="2" t="s">
        <v>28</v>
      </c>
      <c r="E131" s="3" t="s">
        <v>29</v>
      </c>
      <c r="F131" s="3" t="s">
        <v>34</v>
      </c>
      <c r="G131" s="30" t="s">
        <v>72</v>
      </c>
      <c r="H131" s="56" t="str">
        <f t="shared" si="5"/>
        <v>2</v>
      </c>
      <c r="I131" s="46"/>
      <c r="J131" s="1" t="s">
        <v>182</v>
      </c>
      <c r="K131" s="11" t="s">
        <v>79</v>
      </c>
      <c r="L131" s="11">
        <v>116</v>
      </c>
      <c r="M131" s="1" t="s">
        <v>42</v>
      </c>
      <c r="N131" s="36" t="s">
        <v>198</v>
      </c>
      <c r="O131" s="51" t="s">
        <v>4222</v>
      </c>
    </row>
    <row r="132" spans="1:15" ht="41.25" customHeight="1" x14ac:dyDescent="0.25">
      <c r="A132" s="32">
        <v>111</v>
      </c>
      <c r="B132" s="8">
        <v>1</v>
      </c>
      <c r="C132" s="10">
        <v>113</v>
      </c>
      <c r="D132" s="2" t="s">
        <v>28</v>
      </c>
      <c r="E132" s="3" t="s">
        <v>29</v>
      </c>
      <c r="F132" s="3" t="s">
        <v>34</v>
      </c>
      <c r="G132" s="30" t="s">
        <v>72</v>
      </c>
      <c r="H132" s="56" t="str">
        <f t="shared" si="5"/>
        <v>2</v>
      </c>
      <c r="I132" s="46"/>
      <c r="J132" s="1" t="s">
        <v>182</v>
      </c>
      <c r="K132" s="11" t="s">
        <v>79</v>
      </c>
      <c r="L132" s="11">
        <v>117</v>
      </c>
      <c r="M132" s="1" t="s">
        <v>186</v>
      </c>
      <c r="N132" s="36" t="s">
        <v>4237</v>
      </c>
      <c r="O132" s="55" t="s">
        <v>95</v>
      </c>
    </row>
    <row r="133" spans="1:15" ht="41.25" customHeight="1" x14ac:dyDescent="0.25">
      <c r="A133" s="32">
        <v>112</v>
      </c>
      <c r="B133" s="8">
        <v>1</v>
      </c>
      <c r="C133" s="10">
        <v>114</v>
      </c>
      <c r="D133" s="2" t="s">
        <v>28</v>
      </c>
      <c r="E133" s="3" t="s">
        <v>29</v>
      </c>
      <c r="F133" s="3" t="s">
        <v>34</v>
      </c>
      <c r="G133" s="30" t="s">
        <v>72</v>
      </c>
      <c r="H133" s="56" t="str">
        <f t="shared" si="5"/>
        <v>2</v>
      </c>
      <c r="I133" s="1" t="s">
        <v>111</v>
      </c>
      <c r="J133" s="1" t="s">
        <v>4217</v>
      </c>
      <c r="K133" s="11" t="s">
        <v>117</v>
      </c>
      <c r="L133" s="11">
        <v>2</v>
      </c>
      <c r="M133" s="1" t="s">
        <v>85</v>
      </c>
      <c r="N133" s="36" t="s">
        <v>198</v>
      </c>
      <c r="O133" s="51" t="s">
        <v>118</v>
      </c>
    </row>
    <row r="134" spans="1:15" ht="41.25" customHeight="1" x14ac:dyDescent="0.25">
      <c r="A134" s="32">
        <v>113</v>
      </c>
      <c r="B134" s="8">
        <v>1</v>
      </c>
      <c r="C134" s="10">
        <v>115</v>
      </c>
      <c r="D134" s="2" t="s">
        <v>28</v>
      </c>
      <c r="E134" s="3" t="s">
        <v>29</v>
      </c>
      <c r="F134" s="3" t="s">
        <v>34</v>
      </c>
      <c r="G134" s="30" t="s">
        <v>72</v>
      </c>
      <c r="H134" s="56" t="str">
        <f t="shared" si="5"/>
        <v>2</v>
      </c>
      <c r="I134" s="46"/>
      <c r="J134" s="1" t="s">
        <v>182</v>
      </c>
      <c r="K134" s="11" t="s">
        <v>79</v>
      </c>
      <c r="L134" s="11">
        <v>119</v>
      </c>
      <c r="M134" s="1" t="s">
        <v>42</v>
      </c>
      <c r="N134" s="36" t="s">
        <v>198</v>
      </c>
      <c r="O134" s="51" t="s">
        <v>4225</v>
      </c>
    </row>
    <row r="135" spans="1:15" ht="41.25" customHeight="1" x14ac:dyDescent="0.25">
      <c r="A135" s="32">
        <v>114</v>
      </c>
      <c r="B135" s="8">
        <v>1</v>
      </c>
      <c r="C135" s="10">
        <v>116</v>
      </c>
      <c r="D135" s="2" t="s">
        <v>28</v>
      </c>
      <c r="E135" s="3" t="s">
        <v>29</v>
      </c>
      <c r="F135" s="3" t="s">
        <v>34</v>
      </c>
      <c r="G135" s="30" t="s">
        <v>72</v>
      </c>
      <c r="H135" s="56" t="str">
        <f t="shared" si="5"/>
        <v>2</v>
      </c>
      <c r="I135" s="1" t="s">
        <v>132</v>
      </c>
      <c r="J135" s="1" t="s">
        <v>4217</v>
      </c>
      <c r="K135" s="11" t="s">
        <v>83</v>
      </c>
      <c r="L135" s="11">
        <v>12</v>
      </c>
      <c r="M135" s="1" t="s">
        <v>89</v>
      </c>
      <c r="N135" s="36" t="s">
        <v>4240</v>
      </c>
      <c r="O135" s="51" t="s">
        <v>1</v>
      </c>
    </row>
    <row r="136" spans="1:15" ht="41.25" customHeight="1" x14ac:dyDescent="0.25">
      <c r="A136" s="33"/>
      <c r="B136" s="14">
        <f>SUM(B125:B135)</f>
        <v>11</v>
      </c>
      <c r="C136" s="15">
        <f>+B136</f>
        <v>11</v>
      </c>
      <c r="D136" s="16" t="s">
        <v>133</v>
      </c>
      <c r="E136" s="17"/>
      <c r="F136" s="17"/>
      <c r="G136" s="35"/>
      <c r="H136" s="35"/>
      <c r="I136" s="48"/>
      <c r="J136" s="37"/>
      <c r="K136" s="18"/>
      <c r="L136" s="18"/>
      <c r="M136" s="37"/>
      <c r="N136" s="38"/>
      <c r="O136" s="52"/>
    </row>
    <row r="137" spans="1:15" ht="41.25" customHeight="1" x14ac:dyDescent="0.25">
      <c r="A137" s="32">
        <v>115</v>
      </c>
      <c r="B137" s="8">
        <v>1</v>
      </c>
      <c r="C137" s="10">
        <v>117</v>
      </c>
      <c r="D137" s="2" t="s">
        <v>28</v>
      </c>
      <c r="E137" s="3" t="s">
        <v>29</v>
      </c>
      <c r="F137" s="3" t="s">
        <v>39</v>
      </c>
      <c r="G137" s="30" t="s">
        <v>72</v>
      </c>
      <c r="H137" s="56" t="str">
        <f t="shared" ref="H137:H152" si="6">MID(E137,1,1)</f>
        <v>2</v>
      </c>
      <c r="I137" s="46"/>
      <c r="J137" s="1" t="s">
        <v>182</v>
      </c>
      <c r="K137" s="11" t="s">
        <v>134</v>
      </c>
      <c r="L137" s="11">
        <v>2</v>
      </c>
      <c r="M137" s="1" t="s">
        <v>186</v>
      </c>
      <c r="N137" s="36" t="s">
        <v>4236</v>
      </c>
      <c r="O137" s="51" t="s">
        <v>4234</v>
      </c>
    </row>
    <row r="138" spans="1:15" ht="41.25" customHeight="1" x14ac:dyDescent="0.25">
      <c r="A138" s="32">
        <v>116</v>
      </c>
      <c r="B138" s="8">
        <v>1</v>
      </c>
      <c r="C138" s="10">
        <v>118</v>
      </c>
      <c r="D138" s="2" t="s">
        <v>28</v>
      </c>
      <c r="E138" s="3" t="s">
        <v>29</v>
      </c>
      <c r="F138" s="3" t="s">
        <v>39</v>
      </c>
      <c r="G138" s="30" t="s">
        <v>72</v>
      </c>
      <c r="H138" s="56" t="str">
        <f t="shared" si="6"/>
        <v>2</v>
      </c>
      <c r="I138" s="1" t="s">
        <v>111</v>
      </c>
      <c r="J138" s="1" t="s">
        <v>4217</v>
      </c>
      <c r="K138" s="11" t="s">
        <v>79</v>
      </c>
      <c r="L138" s="11">
        <v>122</v>
      </c>
      <c r="M138" s="1" t="s">
        <v>42</v>
      </c>
      <c r="N138" s="36" t="s">
        <v>198</v>
      </c>
      <c r="O138" s="51" t="s">
        <v>202</v>
      </c>
    </row>
    <row r="139" spans="1:15" ht="41.25" customHeight="1" x14ac:dyDescent="0.25">
      <c r="A139" s="32">
        <v>117</v>
      </c>
      <c r="B139" s="8">
        <v>1</v>
      </c>
      <c r="C139" s="10">
        <v>119</v>
      </c>
      <c r="D139" s="2" t="s">
        <v>28</v>
      </c>
      <c r="E139" s="3" t="s">
        <v>29</v>
      </c>
      <c r="F139" s="3" t="s">
        <v>39</v>
      </c>
      <c r="G139" s="30" t="s">
        <v>72</v>
      </c>
      <c r="H139" s="56" t="str">
        <f t="shared" si="6"/>
        <v>2</v>
      </c>
      <c r="I139" s="46"/>
      <c r="J139" s="1" t="s">
        <v>182</v>
      </c>
      <c r="K139" s="11" t="s">
        <v>135</v>
      </c>
      <c r="L139" s="11">
        <v>5</v>
      </c>
      <c r="M139" s="1" t="s">
        <v>186</v>
      </c>
      <c r="N139" s="36" t="s">
        <v>4237</v>
      </c>
      <c r="O139" s="55" t="s">
        <v>4230</v>
      </c>
    </row>
    <row r="140" spans="1:15" ht="41.25" customHeight="1" x14ac:dyDescent="0.25">
      <c r="A140" s="32">
        <v>118</v>
      </c>
      <c r="B140" s="8">
        <v>1</v>
      </c>
      <c r="C140" s="10">
        <v>120</v>
      </c>
      <c r="D140" s="2" t="s">
        <v>28</v>
      </c>
      <c r="E140" s="3" t="s">
        <v>29</v>
      </c>
      <c r="F140" s="3" t="s">
        <v>39</v>
      </c>
      <c r="G140" s="30" t="s">
        <v>72</v>
      </c>
      <c r="H140" s="56" t="str">
        <f t="shared" si="6"/>
        <v>2</v>
      </c>
      <c r="I140" s="46"/>
      <c r="J140" s="1" t="s">
        <v>182</v>
      </c>
      <c r="K140" s="11" t="s">
        <v>135</v>
      </c>
      <c r="L140" s="11">
        <v>6</v>
      </c>
      <c r="M140" s="1" t="s">
        <v>186</v>
      </c>
      <c r="N140" s="36" t="s">
        <v>4237</v>
      </c>
      <c r="O140" s="55" t="s">
        <v>95</v>
      </c>
    </row>
    <row r="141" spans="1:15" ht="41.25" customHeight="1" x14ac:dyDescent="0.25">
      <c r="A141" s="32">
        <v>119</v>
      </c>
      <c r="B141" s="12">
        <v>1</v>
      </c>
      <c r="C141" s="10">
        <v>121</v>
      </c>
      <c r="D141" s="2" t="s">
        <v>28</v>
      </c>
      <c r="E141" s="3" t="s">
        <v>29</v>
      </c>
      <c r="F141" s="3" t="s">
        <v>39</v>
      </c>
      <c r="G141" s="30" t="s">
        <v>72</v>
      </c>
      <c r="H141" s="56" t="str">
        <f t="shared" si="6"/>
        <v>2</v>
      </c>
      <c r="I141" s="46"/>
      <c r="J141" s="1" t="s">
        <v>182</v>
      </c>
      <c r="K141" s="11" t="s">
        <v>120</v>
      </c>
      <c r="L141" s="11">
        <v>2</v>
      </c>
      <c r="M141" s="1" t="s">
        <v>82</v>
      </c>
      <c r="N141" s="36" t="s">
        <v>198</v>
      </c>
      <c r="O141" s="55" t="s">
        <v>122</v>
      </c>
    </row>
    <row r="142" spans="1:15" ht="41.25" customHeight="1" x14ac:dyDescent="0.25">
      <c r="A142" s="32">
        <v>120</v>
      </c>
      <c r="B142" s="8">
        <v>1</v>
      </c>
      <c r="C142" s="10">
        <v>122</v>
      </c>
      <c r="D142" s="2" t="s">
        <v>28</v>
      </c>
      <c r="E142" s="3" t="s">
        <v>29</v>
      </c>
      <c r="F142" s="3" t="s">
        <v>39</v>
      </c>
      <c r="G142" s="30" t="s">
        <v>72</v>
      </c>
      <c r="H142" s="56" t="str">
        <f t="shared" si="6"/>
        <v>2</v>
      </c>
      <c r="I142" s="46"/>
      <c r="J142" s="1" t="s">
        <v>182</v>
      </c>
      <c r="K142" s="11" t="s">
        <v>135</v>
      </c>
      <c r="L142" s="11">
        <v>7</v>
      </c>
      <c r="M142" s="1" t="s">
        <v>186</v>
      </c>
      <c r="N142" s="36" t="s">
        <v>4237</v>
      </c>
      <c r="O142" s="55" t="s">
        <v>95</v>
      </c>
    </row>
    <row r="143" spans="1:15" ht="41.25" customHeight="1" x14ac:dyDescent="0.25">
      <c r="A143" s="32">
        <v>121</v>
      </c>
      <c r="B143" s="12">
        <v>1</v>
      </c>
      <c r="C143" s="10">
        <v>123</v>
      </c>
      <c r="D143" s="2" t="s">
        <v>28</v>
      </c>
      <c r="E143" s="3" t="s">
        <v>29</v>
      </c>
      <c r="F143" s="3" t="s">
        <v>39</v>
      </c>
      <c r="G143" s="30" t="s">
        <v>72</v>
      </c>
      <c r="H143" s="56" t="str">
        <f t="shared" si="6"/>
        <v>2</v>
      </c>
      <c r="I143" s="46"/>
      <c r="J143" s="1" t="s">
        <v>182</v>
      </c>
      <c r="K143" s="11" t="s">
        <v>135</v>
      </c>
      <c r="L143" s="11">
        <v>4</v>
      </c>
      <c r="M143" s="1" t="s">
        <v>186</v>
      </c>
      <c r="N143" s="36" t="s">
        <v>4237</v>
      </c>
      <c r="O143" s="55" t="s">
        <v>4230</v>
      </c>
    </row>
    <row r="144" spans="1:15" ht="41.25" customHeight="1" x14ac:dyDescent="0.25">
      <c r="A144" s="32">
        <v>122</v>
      </c>
      <c r="B144" s="8">
        <v>1</v>
      </c>
      <c r="C144" s="10">
        <v>124</v>
      </c>
      <c r="D144" s="2" t="s">
        <v>28</v>
      </c>
      <c r="E144" s="3" t="s">
        <v>29</v>
      </c>
      <c r="F144" s="3" t="s">
        <v>39</v>
      </c>
      <c r="G144" s="30" t="s">
        <v>72</v>
      </c>
      <c r="H144" s="56" t="str">
        <f t="shared" si="6"/>
        <v>2</v>
      </c>
      <c r="I144" s="46"/>
      <c r="J144" s="1" t="s">
        <v>182</v>
      </c>
      <c r="K144" s="11" t="s">
        <v>135</v>
      </c>
      <c r="L144" s="11">
        <v>3</v>
      </c>
      <c r="M144" s="1" t="s">
        <v>186</v>
      </c>
      <c r="N144" s="36" t="s">
        <v>4237</v>
      </c>
      <c r="O144" s="55" t="s">
        <v>4230</v>
      </c>
    </row>
    <row r="145" spans="1:15" ht="41.25" customHeight="1" x14ac:dyDescent="0.25">
      <c r="A145" s="32">
        <v>123</v>
      </c>
      <c r="B145" s="8">
        <v>1</v>
      </c>
      <c r="C145" s="10">
        <v>125</v>
      </c>
      <c r="D145" s="2" t="s">
        <v>28</v>
      </c>
      <c r="E145" s="3" t="s">
        <v>29</v>
      </c>
      <c r="F145" s="3" t="s">
        <v>39</v>
      </c>
      <c r="G145" s="30" t="s">
        <v>72</v>
      </c>
      <c r="H145" s="56" t="str">
        <f t="shared" si="6"/>
        <v>2</v>
      </c>
      <c r="I145" s="46"/>
      <c r="J145" s="1" t="s">
        <v>182</v>
      </c>
      <c r="K145" s="11" t="s">
        <v>136</v>
      </c>
      <c r="L145" s="11">
        <v>1</v>
      </c>
      <c r="M145" s="1" t="s">
        <v>186</v>
      </c>
      <c r="N145" s="36" t="s">
        <v>4237</v>
      </c>
      <c r="O145" s="55" t="s">
        <v>4227</v>
      </c>
    </row>
    <row r="146" spans="1:15" ht="41.25" customHeight="1" x14ac:dyDescent="0.25">
      <c r="A146" s="32">
        <v>124</v>
      </c>
      <c r="B146" s="8">
        <v>1</v>
      </c>
      <c r="C146" s="10">
        <v>126</v>
      </c>
      <c r="D146" s="2" t="s">
        <v>28</v>
      </c>
      <c r="E146" s="3" t="s">
        <v>29</v>
      </c>
      <c r="F146" s="3" t="s">
        <v>39</v>
      </c>
      <c r="G146" s="30" t="s">
        <v>72</v>
      </c>
      <c r="H146" s="56" t="str">
        <f t="shared" si="6"/>
        <v>2</v>
      </c>
      <c r="I146" s="46"/>
      <c r="J146" s="1" t="s">
        <v>182</v>
      </c>
      <c r="K146" s="11" t="s">
        <v>117</v>
      </c>
      <c r="L146" s="11">
        <v>15</v>
      </c>
      <c r="M146" s="1" t="s">
        <v>186</v>
      </c>
      <c r="N146" s="36" t="s">
        <v>4236</v>
      </c>
      <c r="O146" s="51" t="s">
        <v>137</v>
      </c>
    </row>
    <row r="147" spans="1:15" ht="41.25" customHeight="1" x14ac:dyDescent="0.25">
      <c r="A147" s="32">
        <v>125</v>
      </c>
      <c r="B147" s="8">
        <v>1</v>
      </c>
      <c r="C147" s="10">
        <v>127</v>
      </c>
      <c r="D147" s="2" t="s">
        <v>28</v>
      </c>
      <c r="E147" s="3" t="s">
        <v>29</v>
      </c>
      <c r="F147" s="3" t="s">
        <v>39</v>
      </c>
      <c r="G147" s="30" t="s">
        <v>72</v>
      </c>
      <c r="H147" s="56" t="str">
        <f t="shared" si="6"/>
        <v>2</v>
      </c>
      <c r="I147" s="46"/>
      <c r="J147" s="1" t="s">
        <v>182</v>
      </c>
      <c r="K147" s="11" t="s">
        <v>117</v>
      </c>
      <c r="L147" s="11">
        <v>3</v>
      </c>
      <c r="M147" s="1" t="s">
        <v>85</v>
      </c>
      <c r="N147" s="36" t="s">
        <v>198</v>
      </c>
      <c r="O147" s="51" t="s">
        <v>118</v>
      </c>
    </row>
    <row r="148" spans="1:15" ht="41.25" customHeight="1" x14ac:dyDescent="0.25">
      <c r="A148" s="32">
        <v>126</v>
      </c>
      <c r="B148" s="8">
        <v>1</v>
      </c>
      <c r="C148" s="10">
        <v>128</v>
      </c>
      <c r="D148" s="2" t="s">
        <v>28</v>
      </c>
      <c r="E148" s="3" t="s">
        <v>29</v>
      </c>
      <c r="F148" s="3" t="s">
        <v>39</v>
      </c>
      <c r="G148" s="30" t="s">
        <v>72</v>
      </c>
      <c r="H148" s="56" t="str">
        <f t="shared" si="6"/>
        <v>2</v>
      </c>
      <c r="I148" s="46"/>
      <c r="J148" s="1" t="s">
        <v>182</v>
      </c>
      <c r="K148" s="11" t="s">
        <v>79</v>
      </c>
      <c r="L148" s="11">
        <v>132</v>
      </c>
      <c r="M148" s="1" t="s">
        <v>42</v>
      </c>
      <c r="N148" s="36" t="s">
        <v>198</v>
      </c>
      <c r="O148" s="51" t="s">
        <v>4225</v>
      </c>
    </row>
    <row r="149" spans="1:15" ht="41.25" customHeight="1" x14ac:dyDescent="0.25">
      <c r="A149" s="32">
        <v>127</v>
      </c>
      <c r="B149" s="8">
        <v>1</v>
      </c>
      <c r="C149" s="54">
        <v>129</v>
      </c>
      <c r="D149" s="2" t="s">
        <v>28</v>
      </c>
      <c r="E149" s="3" t="s">
        <v>29</v>
      </c>
      <c r="F149" s="3" t="s">
        <v>39</v>
      </c>
      <c r="G149" s="30" t="s">
        <v>72</v>
      </c>
      <c r="H149" s="56" t="str">
        <f t="shared" si="6"/>
        <v>2</v>
      </c>
      <c r="I149" s="1" t="s">
        <v>111</v>
      </c>
      <c r="J149" s="1" t="s">
        <v>4217</v>
      </c>
      <c r="K149" s="11" t="s">
        <v>79</v>
      </c>
      <c r="L149" s="11">
        <v>133</v>
      </c>
      <c r="M149" s="1" t="s">
        <v>186</v>
      </c>
      <c r="N149" s="36" t="s">
        <v>4236</v>
      </c>
      <c r="O149" s="51" t="s">
        <v>1</v>
      </c>
    </row>
    <row r="150" spans="1:15" ht="41.25" customHeight="1" x14ac:dyDescent="0.25">
      <c r="A150" s="32">
        <v>128</v>
      </c>
      <c r="B150" s="8">
        <v>1</v>
      </c>
      <c r="C150" s="10">
        <v>130</v>
      </c>
      <c r="D150" s="2" t="s">
        <v>28</v>
      </c>
      <c r="E150" s="3" t="s">
        <v>29</v>
      </c>
      <c r="F150" s="3" t="s">
        <v>39</v>
      </c>
      <c r="G150" s="30" t="s">
        <v>72</v>
      </c>
      <c r="H150" s="56" t="str">
        <f t="shared" si="6"/>
        <v>2</v>
      </c>
      <c r="I150" s="46"/>
      <c r="J150" s="1" t="s">
        <v>182</v>
      </c>
      <c r="K150" s="11" t="s">
        <v>79</v>
      </c>
      <c r="L150" s="11">
        <v>134</v>
      </c>
      <c r="M150" s="1" t="s">
        <v>89</v>
      </c>
      <c r="N150" s="36" t="s">
        <v>4239</v>
      </c>
      <c r="O150" s="51" t="s">
        <v>1</v>
      </c>
    </row>
    <row r="151" spans="1:15" ht="41.25" customHeight="1" x14ac:dyDescent="0.25">
      <c r="A151" s="32">
        <v>129</v>
      </c>
      <c r="B151" s="8">
        <v>1</v>
      </c>
      <c r="C151" s="10">
        <v>131</v>
      </c>
      <c r="D151" s="2" t="s">
        <v>28</v>
      </c>
      <c r="E151" s="3" t="s">
        <v>29</v>
      </c>
      <c r="F151" s="3" t="s">
        <v>39</v>
      </c>
      <c r="G151" s="30" t="s">
        <v>72</v>
      </c>
      <c r="H151" s="56" t="str">
        <f t="shared" si="6"/>
        <v>2</v>
      </c>
      <c r="I151" s="46"/>
      <c r="J151" s="1" t="s">
        <v>182</v>
      </c>
      <c r="K151" s="11" t="s">
        <v>79</v>
      </c>
      <c r="L151" s="11">
        <v>135</v>
      </c>
      <c r="M151" s="1" t="s">
        <v>89</v>
      </c>
      <c r="N151" s="36" t="s">
        <v>4239</v>
      </c>
      <c r="O151" s="51" t="s">
        <v>1</v>
      </c>
    </row>
    <row r="152" spans="1:15" ht="41.25" customHeight="1" x14ac:dyDescent="0.25">
      <c r="A152" s="32">
        <v>130</v>
      </c>
      <c r="B152" s="8">
        <v>1</v>
      </c>
      <c r="C152" s="10">
        <v>132</v>
      </c>
      <c r="D152" s="2" t="s">
        <v>28</v>
      </c>
      <c r="E152" s="3" t="s">
        <v>29</v>
      </c>
      <c r="F152" s="3" t="s">
        <v>39</v>
      </c>
      <c r="G152" s="30" t="s">
        <v>72</v>
      </c>
      <c r="H152" s="56" t="str">
        <f t="shared" si="6"/>
        <v>2</v>
      </c>
      <c r="I152" s="46"/>
      <c r="J152" s="1" t="s">
        <v>182</v>
      </c>
      <c r="K152" s="11" t="s">
        <v>135</v>
      </c>
      <c r="L152" s="11">
        <v>9</v>
      </c>
      <c r="M152" s="1" t="s">
        <v>186</v>
      </c>
      <c r="N152" s="36" t="s">
        <v>4237</v>
      </c>
      <c r="O152" s="55" t="s">
        <v>4230</v>
      </c>
    </row>
    <row r="153" spans="1:15" ht="41.25" customHeight="1" x14ac:dyDescent="0.25">
      <c r="A153" s="33"/>
      <c r="B153" s="14">
        <f>SUM(B137:B152)</f>
        <v>16</v>
      </c>
      <c r="C153" s="15">
        <f>+B153</f>
        <v>16</v>
      </c>
      <c r="D153" s="16" t="s">
        <v>138</v>
      </c>
      <c r="E153" s="17"/>
      <c r="F153" s="17"/>
      <c r="G153" s="35"/>
      <c r="H153" s="35"/>
      <c r="I153" s="48"/>
      <c r="J153" s="37"/>
      <c r="K153" s="18"/>
      <c r="L153" s="18"/>
      <c r="M153" s="37"/>
      <c r="N153" s="38"/>
      <c r="O153" s="52"/>
    </row>
    <row r="154" spans="1:15" ht="41.25" customHeight="1" x14ac:dyDescent="0.25">
      <c r="A154" s="32">
        <v>131</v>
      </c>
      <c r="B154" s="8">
        <v>1</v>
      </c>
      <c r="C154" s="10">
        <v>133</v>
      </c>
      <c r="D154" s="2" t="s">
        <v>28</v>
      </c>
      <c r="E154" s="3" t="s">
        <v>29</v>
      </c>
      <c r="F154" s="3" t="s">
        <v>33</v>
      </c>
      <c r="G154" s="30" t="s">
        <v>72</v>
      </c>
      <c r="H154" s="56" t="str">
        <f t="shared" ref="H154:H159" si="7">MID(E154,1,1)</f>
        <v>2</v>
      </c>
      <c r="I154" s="46"/>
      <c r="J154" s="1" t="s">
        <v>182</v>
      </c>
      <c r="K154" s="11" t="s">
        <v>79</v>
      </c>
      <c r="L154" s="11">
        <v>137</v>
      </c>
      <c r="M154" s="1" t="s">
        <v>89</v>
      </c>
      <c r="N154" s="36" t="s">
        <v>4240</v>
      </c>
      <c r="O154" s="51" t="s">
        <v>126</v>
      </c>
    </row>
    <row r="155" spans="1:15" ht="41.25" customHeight="1" x14ac:dyDescent="0.25">
      <c r="A155" s="32">
        <v>132</v>
      </c>
      <c r="B155" s="8">
        <v>1</v>
      </c>
      <c r="C155" s="10">
        <v>134</v>
      </c>
      <c r="D155" s="2" t="s">
        <v>28</v>
      </c>
      <c r="E155" s="3" t="s">
        <v>29</v>
      </c>
      <c r="F155" s="3" t="s">
        <v>33</v>
      </c>
      <c r="G155" s="30" t="s">
        <v>72</v>
      </c>
      <c r="H155" s="56" t="str">
        <f t="shared" si="7"/>
        <v>2</v>
      </c>
      <c r="I155" s="46"/>
      <c r="J155" s="1" t="s">
        <v>182</v>
      </c>
      <c r="K155" s="11" t="s">
        <v>79</v>
      </c>
      <c r="L155" s="11">
        <v>138</v>
      </c>
      <c r="M155" s="1" t="s">
        <v>89</v>
      </c>
      <c r="N155" s="36" t="s">
        <v>4240</v>
      </c>
      <c r="O155" s="51" t="s">
        <v>126</v>
      </c>
    </row>
    <row r="156" spans="1:15" ht="41.25" customHeight="1" x14ac:dyDescent="0.25">
      <c r="A156" s="32">
        <v>133</v>
      </c>
      <c r="B156" s="8">
        <v>1</v>
      </c>
      <c r="C156" s="10">
        <v>135</v>
      </c>
      <c r="D156" s="2" t="s">
        <v>28</v>
      </c>
      <c r="E156" s="3" t="s">
        <v>29</v>
      </c>
      <c r="F156" s="3" t="s">
        <v>33</v>
      </c>
      <c r="G156" s="30" t="s">
        <v>72</v>
      </c>
      <c r="H156" s="56" t="str">
        <f t="shared" si="7"/>
        <v>2</v>
      </c>
      <c r="I156" s="46"/>
      <c r="J156" s="1" t="s">
        <v>182</v>
      </c>
      <c r="K156" s="11" t="s">
        <v>79</v>
      </c>
      <c r="L156" s="11">
        <v>139</v>
      </c>
      <c r="M156" s="1" t="s">
        <v>42</v>
      </c>
      <c r="N156" s="36" t="s">
        <v>198</v>
      </c>
      <c r="O156" s="51" t="s">
        <v>90</v>
      </c>
    </row>
    <row r="157" spans="1:15" ht="41.25" customHeight="1" x14ac:dyDescent="0.25">
      <c r="A157" s="32">
        <v>134</v>
      </c>
      <c r="B157" s="8">
        <v>1</v>
      </c>
      <c r="C157" s="10">
        <v>136</v>
      </c>
      <c r="D157" s="2" t="s">
        <v>28</v>
      </c>
      <c r="E157" s="3" t="s">
        <v>29</v>
      </c>
      <c r="F157" s="3" t="s">
        <v>33</v>
      </c>
      <c r="G157" s="30" t="s">
        <v>72</v>
      </c>
      <c r="H157" s="56" t="str">
        <f t="shared" si="7"/>
        <v>2</v>
      </c>
      <c r="I157" s="46"/>
      <c r="J157" s="1" t="s">
        <v>182</v>
      </c>
      <c r="K157" s="11" t="s">
        <v>79</v>
      </c>
      <c r="L157" s="11">
        <v>140</v>
      </c>
      <c r="M157" s="1" t="s">
        <v>82</v>
      </c>
      <c r="N157" s="36" t="s">
        <v>198</v>
      </c>
      <c r="O157" s="51" t="s">
        <v>208</v>
      </c>
    </row>
    <row r="158" spans="1:15" ht="41.25" customHeight="1" x14ac:dyDescent="0.25">
      <c r="A158" s="32">
        <v>135</v>
      </c>
      <c r="B158" s="8">
        <v>1</v>
      </c>
      <c r="C158" s="10">
        <v>137</v>
      </c>
      <c r="D158" s="2" t="s">
        <v>28</v>
      </c>
      <c r="E158" s="3" t="s">
        <v>29</v>
      </c>
      <c r="F158" s="3" t="s">
        <v>33</v>
      </c>
      <c r="G158" s="30" t="s">
        <v>72</v>
      </c>
      <c r="H158" s="56" t="str">
        <f t="shared" si="7"/>
        <v>2</v>
      </c>
      <c r="I158" s="46"/>
      <c r="J158" s="1" t="s">
        <v>182</v>
      </c>
      <c r="K158" s="11" t="s">
        <v>79</v>
      </c>
      <c r="L158" s="11">
        <v>141</v>
      </c>
      <c r="M158" s="1" t="s">
        <v>42</v>
      </c>
      <c r="N158" s="36" t="s">
        <v>198</v>
      </c>
      <c r="O158" s="51" t="s">
        <v>4225</v>
      </c>
    </row>
    <row r="159" spans="1:15" ht="41.25" customHeight="1" x14ac:dyDescent="0.25">
      <c r="A159" s="32">
        <v>136</v>
      </c>
      <c r="B159" s="8">
        <v>1</v>
      </c>
      <c r="C159" s="10">
        <v>138</v>
      </c>
      <c r="D159" s="2" t="s">
        <v>28</v>
      </c>
      <c r="E159" s="3" t="s">
        <v>29</v>
      </c>
      <c r="F159" s="3" t="s">
        <v>33</v>
      </c>
      <c r="G159" s="30" t="s">
        <v>72</v>
      </c>
      <c r="H159" s="56" t="str">
        <f t="shared" si="7"/>
        <v>2</v>
      </c>
      <c r="I159" s="46"/>
      <c r="J159" s="1" t="s">
        <v>182</v>
      </c>
      <c r="K159" s="11" t="s">
        <v>79</v>
      </c>
      <c r="L159" s="11">
        <v>142</v>
      </c>
      <c r="M159" s="1" t="s">
        <v>0</v>
      </c>
      <c r="N159" s="36" t="s">
        <v>201</v>
      </c>
      <c r="O159" s="51" t="s">
        <v>4220</v>
      </c>
    </row>
    <row r="160" spans="1:15" ht="41.25" customHeight="1" x14ac:dyDescent="0.25">
      <c r="A160" s="33"/>
      <c r="B160" s="14">
        <f>SUM(B154:B159)</f>
        <v>6</v>
      </c>
      <c r="C160" s="15">
        <f>+B160</f>
        <v>6</v>
      </c>
      <c r="D160" s="16" t="s">
        <v>139</v>
      </c>
      <c r="E160" s="17"/>
      <c r="F160" s="17"/>
      <c r="G160" s="35"/>
      <c r="H160" s="35"/>
      <c r="I160" s="48"/>
      <c r="J160" s="37"/>
      <c r="K160" s="18"/>
      <c r="L160" s="18"/>
      <c r="M160" s="37"/>
      <c r="N160" s="38"/>
      <c r="O160" s="52"/>
    </row>
    <row r="161" spans="1:15" ht="41.25" customHeight="1" x14ac:dyDescent="0.25">
      <c r="A161" s="32">
        <v>137</v>
      </c>
      <c r="B161" s="8">
        <v>1</v>
      </c>
      <c r="C161" s="10">
        <v>139</v>
      </c>
      <c r="D161" s="2" t="s">
        <v>28</v>
      </c>
      <c r="E161" s="3" t="s">
        <v>29</v>
      </c>
      <c r="F161" s="3" t="s">
        <v>15</v>
      </c>
      <c r="G161" s="30" t="s">
        <v>72</v>
      </c>
      <c r="H161" s="56" t="str">
        <f>MID(E161,1,1)</f>
        <v>2</v>
      </c>
      <c r="I161" s="46"/>
      <c r="J161" s="1" t="s">
        <v>182</v>
      </c>
      <c r="K161" s="11" t="s">
        <v>79</v>
      </c>
      <c r="L161" s="11">
        <v>143</v>
      </c>
      <c r="M161" s="1" t="s">
        <v>85</v>
      </c>
      <c r="N161" s="36" t="s">
        <v>198</v>
      </c>
      <c r="O161" s="51" t="s">
        <v>4231</v>
      </c>
    </row>
    <row r="162" spans="1:15" ht="41.25" customHeight="1" x14ac:dyDescent="0.25">
      <c r="A162" s="32">
        <v>138</v>
      </c>
      <c r="B162" s="8">
        <v>1</v>
      </c>
      <c r="C162" s="10">
        <v>140</v>
      </c>
      <c r="D162" s="2" t="s">
        <v>28</v>
      </c>
      <c r="E162" s="3" t="s">
        <v>29</v>
      </c>
      <c r="F162" s="3" t="s">
        <v>15</v>
      </c>
      <c r="G162" s="30" t="s">
        <v>72</v>
      </c>
      <c r="H162" s="56" t="str">
        <f>MID(E162,1,1)</f>
        <v>2</v>
      </c>
      <c r="I162" s="46"/>
      <c r="J162" s="1" t="s">
        <v>182</v>
      </c>
      <c r="K162" s="11" t="s">
        <v>117</v>
      </c>
      <c r="L162" s="11">
        <v>4</v>
      </c>
      <c r="M162" s="1" t="s">
        <v>85</v>
      </c>
      <c r="N162" s="36" t="s">
        <v>198</v>
      </c>
      <c r="O162" s="51" t="s">
        <v>118</v>
      </c>
    </row>
    <row r="163" spans="1:15" ht="41.25" customHeight="1" x14ac:dyDescent="0.25">
      <c r="A163" s="32">
        <v>139</v>
      </c>
      <c r="B163" s="8">
        <v>1</v>
      </c>
      <c r="C163" s="10">
        <v>141</v>
      </c>
      <c r="D163" s="2" t="s">
        <v>28</v>
      </c>
      <c r="E163" s="3" t="s">
        <v>29</v>
      </c>
      <c r="F163" s="3" t="s">
        <v>15</v>
      </c>
      <c r="G163" s="30" t="s">
        <v>72</v>
      </c>
      <c r="H163" s="56" t="str">
        <f>MID(E163,1,1)</f>
        <v>2</v>
      </c>
      <c r="I163" s="1" t="s">
        <v>111</v>
      </c>
      <c r="J163" s="1" t="s">
        <v>4217</v>
      </c>
      <c r="K163" s="11" t="s">
        <v>140</v>
      </c>
      <c r="L163" s="11">
        <v>1</v>
      </c>
      <c r="M163" s="1" t="s">
        <v>89</v>
      </c>
      <c r="N163" s="36" t="s">
        <v>4240</v>
      </c>
      <c r="O163" s="51" t="s">
        <v>4232</v>
      </c>
    </row>
    <row r="164" spans="1:15" ht="41.25" customHeight="1" x14ac:dyDescent="0.25">
      <c r="A164" s="32">
        <v>140</v>
      </c>
      <c r="B164" s="8">
        <v>1</v>
      </c>
      <c r="C164" s="10">
        <v>142</v>
      </c>
      <c r="D164" s="2" t="s">
        <v>28</v>
      </c>
      <c r="E164" s="3" t="s">
        <v>29</v>
      </c>
      <c r="F164" s="3" t="s">
        <v>15</v>
      </c>
      <c r="G164" s="30" t="s">
        <v>72</v>
      </c>
      <c r="H164" s="56" t="str">
        <f>MID(E164,1,1)</f>
        <v>2</v>
      </c>
      <c r="I164" s="46"/>
      <c r="J164" s="1" t="s">
        <v>182</v>
      </c>
      <c r="K164" s="11" t="s">
        <v>79</v>
      </c>
      <c r="L164" s="11">
        <v>146</v>
      </c>
      <c r="M164" s="1" t="s">
        <v>89</v>
      </c>
      <c r="N164" s="36" t="s">
        <v>4240</v>
      </c>
      <c r="O164" s="51" t="s">
        <v>93</v>
      </c>
    </row>
    <row r="165" spans="1:15" ht="41.25" customHeight="1" x14ac:dyDescent="0.25">
      <c r="A165" s="32">
        <v>141</v>
      </c>
      <c r="B165" s="8">
        <v>1</v>
      </c>
      <c r="C165" s="10">
        <v>143</v>
      </c>
      <c r="D165" s="2" t="s">
        <v>28</v>
      </c>
      <c r="E165" s="3" t="s">
        <v>29</v>
      </c>
      <c r="F165" s="3" t="s">
        <v>15</v>
      </c>
      <c r="G165" s="30" t="s">
        <v>72</v>
      </c>
      <c r="H165" s="56" t="str">
        <f>MID(E165,1,1)</f>
        <v>2</v>
      </c>
      <c r="I165" s="46"/>
      <c r="J165" s="1" t="s">
        <v>182</v>
      </c>
      <c r="K165" s="11" t="s">
        <v>104</v>
      </c>
      <c r="L165" s="11">
        <v>4</v>
      </c>
      <c r="M165" s="1" t="s">
        <v>42</v>
      </c>
      <c r="N165" s="36" t="s">
        <v>198</v>
      </c>
      <c r="O165" s="51" t="s">
        <v>4222</v>
      </c>
    </row>
    <row r="166" spans="1:15" ht="41.25" customHeight="1" x14ac:dyDescent="0.25">
      <c r="A166" s="33"/>
      <c r="B166" s="14">
        <f>SUM(B161:B165)</f>
        <v>5</v>
      </c>
      <c r="C166" s="15">
        <f>+B166</f>
        <v>5</v>
      </c>
      <c r="D166" s="16" t="s">
        <v>141</v>
      </c>
      <c r="E166" s="17"/>
      <c r="F166" s="17"/>
      <c r="G166" s="35"/>
      <c r="H166" s="35"/>
      <c r="I166" s="48"/>
      <c r="J166" s="37"/>
      <c r="K166" s="18"/>
      <c r="L166" s="18"/>
      <c r="M166" s="37"/>
      <c r="N166" s="38"/>
      <c r="O166" s="52"/>
    </row>
    <row r="167" spans="1:15" ht="41.25" customHeight="1" x14ac:dyDescent="0.25">
      <c r="A167" s="32">
        <v>142</v>
      </c>
      <c r="B167" s="8">
        <v>1</v>
      </c>
      <c r="C167" s="10">
        <v>144</v>
      </c>
      <c r="D167" s="2" t="s">
        <v>28</v>
      </c>
      <c r="E167" s="3" t="s">
        <v>29</v>
      </c>
      <c r="F167" s="3" t="s">
        <v>9</v>
      </c>
      <c r="G167" s="30" t="s">
        <v>72</v>
      </c>
      <c r="H167" s="56" t="str">
        <f t="shared" ref="H167:H179" si="8">MID(E167,1,1)</f>
        <v>2</v>
      </c>
      <c r="I167" s="46"/>
      <c r="J167" s="1" t="s">
        <v>182</v>
      </c>
      <c r="K167" s="11" t="s">
        <v>119</v>
      </c>
      <c r="L167" s="11">
        <v>5</v>
      </c>
      <c r="M167" s="1" t="s">
        <v>186</v>
      </c>
      <c r="N167" s="36" t="s">
        <v>4236</v>
      </c>
      <c r="O167" s="51" t="s">
        <v>4234</v>
      </c>
    </row>
    <row r="168" spans="1:15" ht="41.25" customHeight="1" x14ac:dyDescent="0.25">
      <c r="A168" s="32">
        <v>143</v>
      </c>
      <c r="B168" s="8">
        <v>1</v>
      </c>
      <c r="C168" s="10">
        <v>145</v>
      </c>
      <c r="D168" s="2" t="s">
        <v>28</v>
      </c>
      <c r="E168" s="3" t="s">
        <v>29</v>
      </c>
      <c r="F168" s="3" t="s">
        <v>9</v>
      </c>
      <c r="G168" s="30" t="s">
        <v>72</v>
      </c>
      <c r="H168" s="56" t="str">
        <f t="shared" si="8"/>
        <v>2</v>
      </c>
      <c r="I168" s="46"/>
      <c r="J168" s="1" t="s">
        <v>182</v>
      </c>
      <c r="K168" s="11" t="s">
        <v>79</v>
      </c>
      <c r="L168" s="11">
        <v>149</v>
      </c>
      <c r="M168" s="1" t="s">
        <v>0</v>
      </c>
      <c r="N168" s="36" t="s">
        <v>198</v>
      </c>
      <c r="O168" s="51" t="s">
        <v>4219</v>
      </c>
    </row>
    <row r="169" spans="1:15" ht="54.75" customHeight="1" x14ac:dyDescent="0.25">
      <c r="A169" s="32">
        <v>144</v>
      </c>
      <c r="B169" s="8">
        <v>1</v>
      </c>
      <c r="C169" s="10">
        <v>146</v>
      </c>
      <c r="D169" s="2" t="s">
        <v>28</v>
      </c>
      <c r="E169" s="3" t="s">
        <v>29</v>
      </c>
      <c r="F169" s="3" t="s">
        <v>9</v>
      </c>
      <c r="G169" s="30" t="s">
        <v>72</v>
      </c>
      <c r="H169" s="56" t="str">
        <f t="shared" si="8"/>
        <v>2</v>
      </c>
      <c r="I169" s="46"/>
      <c r="J169" s="1" t="s">
        <v>182</v>
      </c>
      <c r="K169" s="11" t="s">
        <v>79</v>
      </c>
      <c r="L169" s="11">
        <v>150</v>
      </c>
      <c r="M169" s="1" t="s">
        <v>186</v>
      </c>
      <c r="N169" s="36" t="s">
        <v>4236</v>
      </c>
      <c r="O169" s="51" t="s">
        <v>1</v>
      </c>
    </row>
    <row r="170" spans="1:15" ht="52.5" customHeight="1" x14ac:dyDescent="0.25">
      <c r="A170" s="32">
        <v>145</v>
      </c>
      <c r="B170" s="8">
        <v>1</v>
      </c>
      <c r="C170" s="10">
        <v>147</v>
      </c>
      <c r="D170" s="2" t="s">
        <v>28</v>
      </c>
      <c r="E170" s="3" t="s">
        <v>29</v>
      </c>
      <c r="F170" s="3" t="s">
        <v>9</v>
      </c>
      <c r="G170" s="30" t="s">
        <v>72</v>
      </c>
      <c r="H170" s="56" t="str">
        <f t="shared" si="8"/>
        <v>2</v>
      </c>
      <c r="I170" s="46"/>
      <c r="J170" s="1" t="s">
        <v>182</v>
      </c>
      <c r="K170" s="11" t="s">
        <v>79</v>
      </c>
      <c r="L170" s="11">
        <v>151</v>
      </c>
      <c r="M170" s="1" t="s">
        <v>89</v>
      </c>
      <c r="N170" s="36" t="s">
        <v>4240</v>
      </c>
      <c r="O170" s="51" t="s">
        <v>4232</v>
      </c>
    </row>
    <row r="171" spans="1:15" ht="54" customHeight="1" x14ac:dyDescent="0.25">
      <c r="A171" s="32">
        <v>146</v>
      </c>
      <c r="B171" s="8">
        <v>1</v>
      </c>
      <c r="C171" s="10">
        <v>148</v>
      </c>
      <c r="D171" s="2" t="s">
        <v>28</v>
      </c>
      <c r="E171" s="3" t="s">
        <v>29</v>
      </c>
      <c r="F171" s="3" t="s">
        <v>9</v>
      </c>
      <c r="G171" s="30" t="s">
        <v>72</v>
      </c>
      <c r="H171" s="56" t="str">
        <f t="shared" si="8"/>
        <v>2</v>
      </c>
      <c r="I171" s="46"/>
      <c r="J171" s="1" t="s">
        <v>182</v>
      </c>
      <c r="K171" s="11" t="s">
        <v>79</v>
      </c>
      <c r="L171" s="11">
        <v>152</v>
      </c>
      <c r="M171" s="1" t="s">
        <v>89</v>
      </c>
      <c r="N171" s="36" t="s">
        <v>4240</v>
      </c>
      <c r="O171" s="51" t="s">
        <v>4232</v>
      </c>
    </row>
    <row r="172" spans="1:15" ht="41.25" customHeight="1" x14ac:dyDescent="0.25">
      <c r="A172" s="32">
        <v>147</v>
      </c>
      <c r="B172" s="8">
        <v>1</v>
      </c>
      <c r="C172" s="10">
        <v>149</v>
      </c>
      <c r="D172" s="2" t="s">
        <v>28</v>
      </c>
      <c r="E172" s="3" t="s">
        <v>29</v>
      </c>
      <c r="F172" s="3" t="s">
        <v>9</v>
      </c>
      <c r="G172" s="30" t="s">
        <v>72</v>
      </c>
      <c r="H172" s="56" t="str">
        <f t="shared" si="8"/>
        <v>2</v>
      </c>
      <c r="I172" s="46"/>
      <c r="J172" s="1" t="s">
        <v>182</v>
      </c>
      <c r="K172" s="11" t="s">
        <v>83</v>
      </c>
      <c r="L172" s="11">
        <v>14</v>
      </c>
      <c r="M172" s="1" t="s">
        <v>89</v>
      </c>
      <c r="N172" s="36" t="s">
        <v>4240</v>
      </c>
      <c r="O172" s="51" t="s">
        <v>4228</v>
      </c>
    </row>
    <row r="173" spans="1:15" ht="41.25" customHeight="1" x14ac:dyDescent="0.25">
      <c r="A173" s="32">
        <v>148</v>
      </c>
      <c r="B173" s="8">
        <v>1</v>
      </c>
      <c r="C173" s="10">
        <v>150</v>
      </c>
      <c r="D173" s="2" t="s">
        <v>28</v>
      </c>
      <c r="E173" s="3" t="s">
        <v>29</v>
      </c>
      <c r="F173" s="3" t="s">
        <v>9</v>
      </c>
      <c r="G173" s="30" t="s">
        <v>72</v>
      </c>
      <c r="H173" s="56" t="str">
        <f t="shared" si="8"/>
        <v>2</v>
      </c>
      <c r="I173" s="46"/>
      <c r="J173" s="1" t="s">
        <v>182</v>
      </c>
      <c r="K173" s="11" t="s">
        <v>79</v>
      </c>
      <c r="L173" s="11">
        <v>154</v>
      </c>
      <c r="M173" s="1" t="s">
        <v>89</v>
      </c>
      <c r="N173" s="36" t="s">
        <v>4240</v>
      </c>
      <c r="O173" s="51" t="s">
        <v>126</v>
      </c>
    </row>
    <row r="174" spans="1:15" ht="41.25" customHeight="1" x14ac:dyDescent="0.25">
      <c r="A174" s="32">
        <v>149</v>
      </c>
      <c r="B174" s="8">
        <v>1</v>
      </c>
      <c r="C174" s="10">
        <v>151</v>
      </c>
      <c r="D174" s="2" t="s">
        <v>28</v>
      </c>
      <c r="E174" s="3" t="s">
        <v>29</v>
      </c>
      <c r="F174" s="3" t="s">
        <v>9</v>
      </c>
      <c r="G174" s="30" t="s">
        <v>72</v>
      </c>
      <c r="H174" s="56" t="str">
        <f t="shared" si="8"/>
        <v>2</v>
      </c>
      <c r="I174" s="46"/>
      <c r="J174" s="1" t="s">
        <v>182</v>
      </c>
      <c r="K174" s="11" t="s">
        <v>79</v>
      </c>
      <c r="L174" s="11">
        <v>155</v>
      </c>
      <c r="M174" s="1" t="s">
        <v>89</v>
      </c>
      <c r="N174" s="36" t="s">
        <v>4240</v>
      </c>
      <c r="O174" s="51" t="s">
        <v>121</v>
      </c>
    </row>
    <row r="175" spans="1:15" ht="41.25" customHeight="1" x14ac:dyDescent="0.25">
      <c r="A175" s="32">
        <v>150</v>
      </c>
      <c r="B175" s="8">
        <v>1</v>
      </c>
      <c r="C175" s="10">
        <v>152</v>
      </c>
      <c r="D175" s="2" t="s">
        <v>28</v>
      </c>
      <c r="E175" s="3" t="s">
        <v>29</v>
      </c>
      <c r="F175" s="3" t="s">
        <v>9</v>
      </c>
      <c r="G175" s="30" t="s">
        <v>72</v>
      </c>
      <c r="H175" s="56" t="str">
        <f t="shared" si="8"/>
        <v>2</v>
      </c>
      <c r="I175" s="46"/>
      <c r="J175" s="1" t="s">
        <v>182</v>
      </c>
      <c r="K175" s="11" t="s">
        <v>79</v>
      </c>
      <c r="L175" s="11">
        <v>156</v>
      </c>
      <c r="M175" s="1" t="s">
        <v>82</v>
      </c>
      <c r="N175" s="36" t="s">
        <v>198</v>
      </c>
      <c r="O175" s="51" t="s">
        <v>142</v>
      </c>
    </row>
    <row r="176" spans="1:15" ht="41.25" customHeight="1" x14ac:dyDescent="0.25">
      <c r="A176" s="32">
        <v>151</v>
      </c>
      <c r="B176" s="8">
        <v>1</v>
      </c>
      <c r="C176" s="10">
        <v>153</v>
      </c>
      <c r="D176" s="2" t="s">
        <v>28</v>
      </c>
      <c r="E176" s="3" t="s">
        <v>29</v>
      </c>
      <c r="F176" s="3" t="s">
        <v>9</v>
      </c>
      <c r="G176" s="30" t="s">
        <v>72</v>
      </c>
      <c r="H176" s="56" t="str">
        <f t="shared" si="8"/>
        <v>2</v>
      </c>
      <c r="I176" s="46"/>
      <c r="J176" s="1" t="s">
        <v>182</v>
      </c>
      <c r="K176" s="11" t="s">
        <v>79</v>
      </c>
      <c r="L176" s="11">
        <v>157</v>
      </c>
      <c r="M176" s="1" t="s">
        <v>82</v>
      </c>
      <c r="N176" s="36" t="s">
        <v>198</v>
      </c>
      <c r="O176" s="51" t="s">
        <v>4229</v>
      </c>
    </row>
    <row r="177" spans="1:15" ht="41.25" customHeight="1" x14ac:dyDescent="0.25">
      <c r="A177" s="32">
        <v>152</v>
      </c>
      <c r="B177" s="12">
        <v>1</v>
      </c>
      <c r="C177" s="10">
        <v>154</v>
      </c>
      <c r="D177" s="2" t="s">
        <v>28</v>
      </c>
      <c r="E177" s="3" t="s">
        <v>29</v>
      </c>
      <c r="F177" s="3" t="s">
        <v>9</v>
      </c>
      <c r="G177" s="30" t="s">
        <v>72</v>
      </c>
      <c r="H177" s="56" t="str">
        <f t="shared" si="8"/>
        <v>2</v>
      </c>
      <c r="I177" s="1" t="s">
        <v>111</v>
      </c>
      <c r="J177" s="1" t="s">
        <v>4217</v>
      </c>
      <c r="K177" s="11" t="s">
        <v>79</v>
      </c>
      <c r="L177" s="11">
        <v>158</v>
      </c>
      <c r="M177" s="1" t="s">
        <v>186</v>
      </c>
      <c r="N177" s="36" t="s">
        <v>4238</v>
      </c>
      <c r="O177" s="55" t="s">
        <v>4246</v>
      </c>
    </row>
    <row r="178" spans="1:15" ht="41.25" customHeight="1" x14ac:dyDescent="0.25">
      <c r="A178" s="32">
        <v>153</v>
      </c>
      <c r="B178" s="8">
        <v>1</v>
      </c>
      <c r="C178" s="10">
        <v>155</v>
      </c>
      <c r="D178" s="2" t="s">
        <v>28</v>
      </c>
      <c r="E178" s="3" t="s">
        <v>29</v>
      </c>
      <c r="F178" s="3" t="s">
        <v>9</v>
      </c>
      <c r="G178" s="30" t="s">
        <v>72</v>
      </c>
      <c r="H178" s="56" t="str">
        <f t="shared" si="8"/>
        <v>2</v>
      </c>
      <c r="I178" s="46"/>
      <c r="J178" s="1" t="s">
        <v>182</v>
      </c>
      <c r="K178" s="11" t="s">
        <v>79</v>
      </c>
      <c r="L178" s="11">
        <v>159</v>
      </c>
      <c r="M178" s="1" t="s">
        <v>42</v>
      </c>
      <c r="N178" s="36" t="s">
        <v>198</v>
      </c>
      <c r="O178" s="51" t="s">
        <v>4223</v>
      </c>
    </row>
    <row r="179" spans="1:15" ht="41.25" customHeight="1" x14ac:dyDescent="0.25">
      <c r="A179" s="32">
        <v>154</v>
      </c>
      <c r="B179" s="8">
        <v>1</v>
      </c>
      <c r="C179" s="10">
        <v>156</v>
      </c>
      <c r="D179" s="2" t="s">
        <v>28</v>
      </c>
      <c r="E179" s="3" t="s">
        <v>29</v>
      </c>
      <c r="F179" s="3" t="s">
        <v>9</v>
      </c>
      <c r="G179" s="30" t="s">
        <v>72</v>
      </c>
      <c r="H179" s="56" t="str">
        <f t="shared" si="8"/>
        <v>2</v>
      </c>
      <c r="I179" s="46"/>
      <c r="J179" s="1" t="s">
        <v>182</v>
      </c>
      <c r="K179" s="11" t="s">
        <v>83</v>
      </c>
      <c r="L179" s="11">
        <v>15</v>
      </c>
      <c r="M179" s="1" t="s">
        <v>42</v>
      </c>
      <c r="N179" s="36" t="s">
        <v>198</v>
      </c>
      <c r="O179" s="51" t="s">
        <v>202</v>
      </c>
    </row>
    <row r="180" spans="1:15" ht="41.25" customHeight="1" x14ac:dyDescent="0.25">
      <c r="A180" s="33"/>
      <c r="B180" s="14">
        <f>SUM(B167:B179)</f>
        <v>13</v>
      </c>
      <c r="C180" s="15">
        <f>+B180</f>
        <v>13</v>
      </c>
      <c r="D180" s="16" t="s">
        <v>143</v>
      </c>
      <c r="E180" s="17"/>
      <c r="F180" s="17"/>
      <c r="G180" s="35"/>
      <c r="H180" s="35"/>
      <c r="I180" s="48"/>
      <c r="J180" s="37"/>
      <c r="K180" s="18"/>
      <c r="L180" s="18"/>
      <c r="M180" s="37"/>
      <c r="N180" s="38"/>
      <c r="O180" s="52"/>
    </row>
    <row r="181" spans="1:15" ht="41.25" customHeight="1" x14ac:dyDescent="0.25">
      <c r="A181" s="32">
        <v>155</v>
      </c>
      <c r="B181" s="8">
        <v>1</v>
      </c>
      <c r="C181" s="10">
        <v>157</v>
      </c>
      <c r="D181" s="2" t="s">
        <v>28</v>
      </c>
      <c r="E181" s="3" t="s">
        <v>29</v>
      </c>
      <c r="F181" s="3" t="s">
        <v>45</v>
      </c>
      <c r="G181" s="30" t="s">
        <v>72</v>
      </c>
      <c r="H181" s="56" t="str">
        <f>MID(E181,1,1)</f>
        <v>2</v>
      </c>
      <c r="I181" s="46"/>
      <c r="J181" s="1" t="s">
        <v>182</v>
      </c>
      <c r="K181" s="11" t="s">
        <v>79</v>
      </c>
      <c r="L181" s="11">
        <v>161</v>
      </c>
      <c r="M181" s="1" t="s">
        <v>186</v>
      </c>
      <c r="N181" s="36" t="s">
        <v>4236</v>
      </c>
      <c r="O181" s="51" t="s">
        <v>144</v>
      </c>
    </row>
    <row r="182" spans="1:15" ht="41.25" customHeight="1" x14ac:dyDescent="0.25">
      <c r="A182" s="32">
        <v>156</v>
      </c>
      <c r="B182" s="12">
        <v>1</v>
      </c>
      <c r="C182" s="10">
        <v>158</v>
      </c>
      <c r="D182" s="2" t="s">
        <v>28</v>
      </c>
      <c r="E182" s="3" t="s">
        <v>29</v>
      </c>
      <c r="F182" s="3" t="s">
        <v>45</v>
      </c>
      <c r="G182" s="30" t="s">
        <v>72</v>
      </c>
      <c r="H182" s="56" t="str">
        <f>MID(E182,1,1)</f>
        <v>2</v>
      </c>
      <c r="I182" s="46"/>
      <c r="J182" s="1" t="s">
        <v>182</v>
      </c>
      <c r="K182" s="11" t="s">
        <v>79</v>
      </c>
      <c r="L182" s="11">
        <v>162</v>
      </c>
      <c r="M182" s="1" t="s">
        <v>186</v>
      </c>
      <c r="N182" s="36" t="s">
        <v>4238</v>
      </c>
      <c r="O182" s="55" t="s">
        <v>4246</v>
      </c>
    </row>
    <row r="183" spans="1:15" ht="41.25" customHeight="1" x14ac:dyDescent="0.25">
      <c r="A183" s="32">
        <v>157</v>
      </c>
      <c r="B183" s="12">
        <v>1</v>
      </c>
      <c r="C183" s="10">
        <v>159</v>
      </c>
      <c r="D183" s="2" t="s">
        <v>28</v>
      </c>
      <c r="E183" s="3" t="s">
        <v>29</v>
      </c>
      <c r="F183" s="3" t="s">
        <v>45</v>
      </c>
      <c r="G183" s="30" t="s">
        <v>72</v>
      </c>
      <c r="H183" s="56" t="str">
        <f>MID(E183,1,1)</f>
        <v>2</v>
      </c>
      <c r="I183" s="46"/>
      <c r="J183" s="1" t="s">
        <v>182</v>
      </c>
      <c r="K183" s="11" t="s">
        <v>79</v>
      </c>
      <c r="L183" s="11">
        <v>163</v>
      </c>
      <c r="M183" s="1" t="s">
        <v>186</v>
      </c>
      <c r="N183" s="36" t="s">
        <v>4238</v>
      </c>
      <c r="O183" s="55" t="s">
        <v>4247</v>
      </c>
    </row>
    <row r="184" spans="1:15" ht="41.25" customHeight="1" x14ac:dyDescent="0.25">
      <c r="A184" s="32">
        <v>158</v>
      </c>
      <c r="B184" s="8">
        <v>1</v>
      </c>
      <c r="C184" s="10">
        <v>160</v>
      </c>
      <c r="D184" s="2" t="s">
        <v>28</v>
      </c>
      <c r="E184" s="3" t="s">
        <v>29</v>
      </c>
      <c r="F184" s="3" t="s">
        <v>45</v>
      </c>
      <c r="G184" s="30" t="s">
        <v>72</v>
      </c>
      <c r="H184" s="56" t="str">
        <f>MID(E184,1,1)</f>
        <v>2</v>
      </c>
      <c r="I184" s="46"/>
      <c r="J184" s="1" t="s">
        <v>182</v>
      </c>
      <c r="K184" s="11" t="s">
        <v>79</v>
      </c>
      <c r="L184" s="11">
        <v>164</v>
      </c>
      <c r="M184" s="1" t="s">
        <v>85</v>
      </c>
      <c r="N184" s="36" t="s">
        <v>198</v>
      </c>
      <c r="O184" s="51" t="s">
        <v>4233</v>
      </c>
    </row>
    <row r="185" spans="1:15" ht="41.25" customHeight="1" x14ac:dyDescent="0.25">
      <c r="A185" s="33"/>
      <c r="B185" s="14">
        <f>SUM(B181:B184)</f>
        <v>4</v>
      </c>
      <c r="C185" s="15">
        <f>+B185</f>
        <v>4</v>
      </c>
      <c r="D185" s="16" t="s">
        <v>145</v>
      </c>
      <c r="E185" s="17"/>
      <c r="F185" s="17"/>
      <c r="G185" s="35"/>
      <c r="H185" s="35"/>
      <c r="I185" s="48"/>
      <c r="J185" s="37"/>
      <c r="K185" s="18"/>
      <c r="L185" s="18"/>
      <c r="M185" s="37"/>
      <c r="N185" s="38"/>
      <c r="O185" s="52"/>
    </row>
    <row r="186" spans="1:15" ht="41.25" customHeight="1" x14ac:dyDescent="0.25">
      <c r="A186" s="32">
        <v>159</v>
      </c>
      <c r="B186" s="8">
        <v>1</v>
      </c>
      <c r="C186" s="10">
        <v>161</v>
      </c>
      <c r="D186" s="2" t="s">
        <v>28</v>
      </c>
      <c r="E186" s="3" t="s">
        <v>29</v>
      </c>
      <c r="F186" s="3" t="s">
        <v>10</v>
      </c>
      <c r="G186" s="30" t="s">
        <v>72</v>
      </c>
      <c r="H186" s="56" t="str">
        <f>MID(E186,1,1)</f>
        <v>2</v>
      </c>
      <c r="I186" s="46"/>
      <c r="J186" s="1" t="s">
        <v>182</v>
      </c>
      <c r="K186" s="11" t="s">
        <v>117</v>
      </c>
      <c r="L186" s="11">
        <v>16</v>
      </c>
      <c r="M186" s="1" t="s">
        <v>186</v>
      </c>
      <c r="N186" s="36" t="s">
        <v>4236</v>
      </c>
      <c r="O186" s="51" t="s">
        <v>137</v>
      </c>
    </row>
    <row r="187" spans="1:15" ht="41.25" customHeight="1" x14ac:dyDescent="0.25">
      <c r="A187" s="32">
        <v>160</v>
      </c>
      <c r="B187" s="8">
        <v>1</v>
      </c>
      <c r="C187" s="10">
        <v>162</v>
      </c>
      <c r="D187" s="2" t="s">
        <v>28</v>
      </c>
      <c r="E187" s="3" t="s">
        <v>29</v>
      </c>
      <c r="F187" s="3" t="s">
        <v>10</v>
      </c>
      <c r="G187" s="30" t="s">
        <v>72</v>
      </c>
      <c r="H187" s="56" t="str">
        <f>MID(E187,1,1)</f>
        <v>2</v>
      </c>
      <c r="I187" s="46"/>
      <c r="J187" s="1" t="s">
        <v>182</v>
      </c>
      <c r="K187" s="11" t="s">
        <v>79</v>
      </c>
      <c r="L187" s="11">
        <v>166</v>
      </c>
      <c r="M187" s="1" t="s">
        <v>186</v>
      </c>
      <c r="N187" s="36" t="s">
        <v>4236</v>
      </c>
      <c r="O187" s="51" t="s">
        <v>4224</v>
      </c>
    </row>
    <row r="188" spans="1:15" ht="53.25" customHeight="1" x14ac:dyDescent="0.25">
      <c r="A188" s="32">
        <v>161</v>
      </c>
      <c r="B188" s="8">
        <v>1</v>
      </c>
      <c r="C188" s="10">
        <v>163</v>
      </c>
      <c r="D188" s="2" t="s">
        <v>28</v>
      </c>
      <c r="E188" s="3" t="s">
        <v>29</v>
      </c>
      <c r="F188" s="3" t="s">
        <v>10</v>
      </c>
      <c r="G188" s="30" t="s">
        <v>72</v>
      </c>
      <c r="H188" s="56" t="str">
        <f>MID(E188,1,1)</f>
        <v>2</v>
      </c>
      <c r="I188" s="46"/>
      <c r="J188" s="1" t="s">
        <v>182</v>
      </c>
      <c r="K188" s="11" t="s">
        <v>79</v>
      </c>
      <c r="L188" s="11">
        <v>167</v>
      </c>
      <c r="M188" s="1" t="s">
        <v>89</v>
      </c>
      <c r="N188" s="36" t="s">
        <v>4240</v>
      </c>
      <c r="O188" s="51" t="s">
        <v>4228</v>
      </c>
    </row>
    <row r="189" spans="1:15" ht="41.25" customHeight="1" x14ac:dyDescent="0.25">
      <c r="A189" s="33"/>
      <c r="B189" s="14">
        <f>SUM(B186:B188)</f>
        <v>3</v>
      </c>
      <c r="C189" s="15">
        <f>+B189</f>
        <v>3</v>
      </c>
      <c r="D189" s="16" t="s">
        <v>146</v>
      </c>
      <c r="E189" s="17"/>
      <c r="F189" s="17"/>
      <c r="G189" s="35"/>
      <c r="H189" s="35"/>
      <c r="I189" s="48"/>
      <c r="J189" s="37"/>
      <c r="K189" s="18"/>
      <c r="L189" s="18"/>
      <c r="M189" s="37"/>
      <c r="N189" s="38"/>
      <c r="O189" s="52"/>
    </row>
    <row r="190" spans="1:15" ht="41.25" customHeight="1" x14ac:dyDescent="0.25">
      <c r="A190" s="32">
        <v>162</v>
      </c>
      <c r="B190" s="8">
        <v>1</v>
      </c>
      <c r="C190" s="10">
        <v>164</v>
      </c>
      <c r="D190" s="2" t="s">
        <v>28</v>
      </c>
      <c r="E190" s="3" t="s">
        <v>29</v>
      </c>
      <c r="F190" s="3" t="s">
        <v>27</v>
      </c>
      <c r="G190" s="30" t="s">
        <v>72</v>
      </c>
      <c r="H190" s="56" t="str">
        <f>MID(E190,1,1)</f>
        <v>2</v>
      </c>
      <c r="I190" s="46"/>
      <c r="J190" s="1" t="s">
        <v>182</v>
      </c>
      <c r="K190" s="11" t="s">
        <v>117</v>
      </c>
      <c r="L190" s="11">
        <v>17</v>
      </c>
      <c r="M190" s="1" t="s">
        <v>186</v>
      </c>
      <c r="N190" s="36" t="s">
        <v>4236</v>
      </c>
      <c r="O190" s="51" t="s">
        <v>137</v>
      </c>
    </row>
    <row r="191" spans="1:15" ht="41.25" customHeight="1" x14ac:dyDescent="0.25">
      <c r="A191" s="32">
        <v>163</v>
      </c>
      <c r="B191" s="8">
        <v>1</v>
      </c>
      <c r="C191" s="10">
        <v>165</v>
      </c>
      <c r="D191" s="2" t="s">
        <v>28</v>
      </c>
      <c r="E191" s="3" t="s">
        <v>29</v>
      </c>
      <c r="F191" s="3" t="s">
        <v>27</v>
      </c>
      <c r="G191" s="30" t="s">
        <v>72</v>
      </c>
      <c r="H191" s="56" t="str">
        <f>MID(E191,1,1)</f>
        <v>2</v>
      </c>
      <c r="I191" s="46"/>
      <c r="J191" s="1" t="s">
        <v>182</v>
      </c>
      <c r="K191" s="11" t="s">
        <v>115</v>
      </c>
      <c r="L191" s="11">
        <v>4</v>
      </c>
      <c r="M191" s="1" t="s">
        <v>0</v>
      </c>
      <c r="N191" s="36" t="s">
        <v>198</v>
      </c>
      <c r="O191" s="51" t="s">
        <v>4226</v>
      </c>
    </row>
    <row r="192" spans="1:15" ht="41.25" customHeight="1" x14ac:dyDescent="0.25">
      <c r="A192" s="32">
        <v>164</v>
      </c>
      <c r="B192" s="8">
        <v>1</v>
      </c>
      <c r="C192" s="10">
        <v>166</v>
      </c>
      <c r="D192" s="2" t="s">
        <v>28</v>
      </c>
      <c r="E192" s="3" t="s">
        <v>29</v>
      </c>
      <c r="F192" s="3" t="s">
        <v>27</v>
      </c>
      <c r="G192" s="30" t="s">
        <v>72</v>
      </c>
      <c r="H192" s="56" t="str">
        <f>MID(E192,1,1)</f>
        <v>2</v>
      </c>
      <c r="I192" s="46"/>
      <c r="J192" s="1" t="s">
        <v>182</v>
      </c>
      <c r="K192" s="11" t="s">
        <v>79</v>
      </c>
      <c r="L192" s="11">
        <v>170</v>
      </c>
      <c r="M192" s="1" t="s">
        <v>82</v>
      </c>
      <c r="N192" s="36" t="s">
        <v>198</v>
      </c>
      <c r="O192" s="51" t="s">
        <v>4215</v>
      </c>
    </row>
    <row r="193" spans="1:15" ht="41.25" customHeight="1" x14ac:dyDescent="0.25">
      <c r="A193" s="32">
        <v>165</v>
      </c>
      <c r="B193" s="8">
        <v>1</v>
      </c>
      <c r="C193" s="10">
        <v>167</v>
      </c>
      <c r="D193" s="2" t="s">
        <v>28</v>
      </c>
      <c r="E193" s="3" t="s">
        <v>29</v>
      </c>
      <c r="F193" s="3" t="s">
        <v>27</v>
      </c>
      <c r="G193" s="30" t="s">
        <v>72</v>
      </c>
      <c r="H193" s="56" t="str">
        <f>MID(E193,1,1)</f>
        <v>2</v>
      </c>
      <c r="I193" s="46"/>
      <c r="J193" s="1" t="s">
        <v>182</v>
      </c>
      <c r="K193" s="11" t="s">
        <v>117</v>
      </c>
      <c r="L193" s="11">
        <v>5</v>
      </c>
      <c r="M193" s="1" t="s">
        <v>85</v>
      </c>
      <c r="N193" s="36" t="s">
        <v>198</v>
      </c>
      <c r="O193" s="51" t="s">
        <v>118</v>
      </c>
    </row>
    <row r="194" spans="1:15" ht="41.25" customHeight="1" x14ac:dyDescent="0.25">
      <c r="A194" s="33"/>
      <c r="B194" s="14">
        <f>SUM(B190:B193)</f>
        <v>4</v>
      </c>
      <c r="C194" s="15">
        <f>+B194</f>
        <v>4</v>
      </c>
      <c r="D194" s="16" t="s">
        <v>147</v>
      </c>
      <c r="E194" s="17"/>
      <c r="F194" s="17"/>
      <c r="G194" s="35"/>
      <c r="H194" s="35"/>
      <c r="I194" s="48"/>
      <c r="J194" s="37"/>
      <c r="K194" s="18"/>
      <c r="L194" s="18"/>
      <c r="M194" s="37"/>
      <c r="N194" s="38"/>
      <c r="O194" s="52"/>
    </row>
    <row r="195" spans="1:15" ht="41.25" customHeight="1" x14ac:dyDescent="0.25">
      <c r="A195" s="32">
        <v>166</v>
      </c>
      <c r="B195" s="8">
        <v>1</v>
      </c>
      <c r="C195" s="54">
        <v>168</v>
      </c>
      <c r="D195" s="2" t="s">
        <v>30</v>
      </c>
      <c r="E195" s="3" t="s">
        <v>31</v>
      </c>
      <c r="F195" s="3" t="s">
        <v>35</v>
      </c>
      <c r="G195" s="30" t="s">
        <v>72</v>
      </c>
      <c r="H195" s="56" t="str">
        <f t="shared" ref="H195:H211" si="9">MID(E195,1,1)</f>
        <v>2</v>
      </c>
      <c r="I195" s="46"/>
      <c r="J195" s="1" t="s">
        <v>182</v>
      </c>
      <c r="K195" s="11" t="s">
        <v>79</v>
      </c>
      <c r="L195" s="11">
        <v>172</v>
      </c>
      <c r="M195" s="1" t="s">
        <v>85</v>
      </c>
      <c r="N195" s="36" t="s">
        <v>198</v>
      </c>
      <c r="O195" s="51" t="s">
        <v>4233</v>
      </c>
    </row>
    <row r="196" spans="1:15" ht="41.25" customHeight="1" x14ac:dyDescent="0.25">
      <c r="A196" s="32">
        <v>167</v>
      </c>
      <c r="B196" s="8">
        <v>1</v>
      </c>
      <c r="C196" s="54">
        <v>169</v>
      </c>
      <c r="D196" s="2" t="s">
        <v>30</v>
      </c>
      <c r="E196" s="3" t="s">
        <v>31</v>
      </c>
      <c r="F196" s="3" t="s">
        <v>35</v>
      </c>
      <c r="G196" s="30" t="s">
        <v>72</v>
      </c>
      <c r="H196" s="56" t="str">
        <f t="shared" si="9"/>
        <v>2</v>
      </c>
      <c r="I196" s="46"/>
      <c r="J196" s="1" t="s">
        <v>182</v>
      </c>
      <c r="K196" s="11" t="s">
        <v>117</v>
      </c>
      <c r="L196" s="11">
        <v>6</v>
      </c>
      <c r="M196" s="1" t="s">
        <v>85</v>
      </c>
      <c r="N196" s="36" t="s">
        <v>198</v>
      </c>
      <c r="O196" s="51" t="s">
        <v>118</v>
      </c>
    </row>
    <row r="197" spans="1:15" ht="41.25" customHeight="1" x14ac:dyDescent="0.25">
      <c r="A197" s="32">
        <v>168</v>
      </c>
      <c r="B197" s="8">
        <v>1</v>
      </c>
      <c r="C197" s="54">
        <v>170</v>
      </c>
      <c r="D197" s="2" t="s">
        <v>30</v>
      </c>
      <c r="E197" s="3" t="s">
        <v>31</v>
      </c>
      <c r="F197" s="3" t="s">
        <v>35</v>
      </c>
      <c r="G197" s="30" t="s">
        <v>72</v>
      </c>
      <c r="H197" s="56" t="str">
        <f t="shared" si="9"/>
        <v>2</v>
      </c>
      <c r="I197" s="46"/>
      <c r="J197" s="1" t="s">
        <v>182</v>
      </c>
      <c r="K197" s="11" t="s">
        <v>117</v>
      </c>
      <c r="L197" s="11">
        <v>7</v>
      </c>
      <c r="M197" s="1" t="s">
        <v>85</v>
      </c>
      <c r="N197" s="36" t="s">
        <v>198</v>
      </c>
      <c r="O197" s="51" t="s">
        <v>118</v>
      </c>
    </row>
    <row r="198" spans="1:15" ht="41.25" customHeight="1" x14ac:dyDescent="0.25">
      <c r="A198" s="32">
        <v>169</v>
      </c>
      <c r="B198" s="8">
        <v>1</v>
      </c>
      <c r="C198" s="54">
        <v>171</v>
      </c>
      <c r="D198" s="2" t="s">
        <v>30</v>
      </c>
      <c r="E198" s="3" t="s">
        <v>31</v>
      </c>
      <c r="F198" s="3" t="s">
        <v>35</v>
      </c>
      <c r="G198" s="30" t="s">
        <v>72</v>
      </c>
      <c r="H198" s="56" t="str">
        <f t="shared" si="9"/>
        <v>2</v>
      </c>
      <c r="I198" s="1" t="s">
        <v>111</v>
      </c>
      <c r="J198" s="1" t="s">
        <v>4217</v>
      </c>
      <c r="K198" s="11" t="s">
        <v>117</v>
      </c>
      <c r="L198" s="11">
        <v>8</v>
      </c>
      <c r="M198" s="1" t="s">
        <v>85</v>
      </c>
      <c r="N198" s="36" t="s">
        <v>198</v>
      </c>
      <c r="O198" s="51" t="s">
        <v>118</v>
      </c>
    </row>
    <row r="199" spans="1:15" ht="41.25" customHeight="1" x14ac:dyDescent="0.25">
      <c r="A199" s="32">
        <v>170</v>
      </c>
      <c r="B199" s="8">
        <v>1</v>
      </c>
      <c r="C199" s="10">
        <v>172</v>
      </c>
      <c r="D199" s="2" t="s">
        <v>30</v>
      </c>
      <c r="E199" s="3" t="s">
        <v>31</v>
      </c>
      <c r="F199" s="3" t="s">
        <v>35</v>
      </c>
      <c r="G199" s="30" t="s">
        <v>72</v>
      </c>
      <c r="H199" s="56" t="str">
        <f t="shared" si="9"/>
        <v>2</v>
      </c>
      <c r="I199" s="46"/>
      <c r="J199" s="1" t="s">
        <v>182</v>
      </c>
      <c r="K199" s="11" t="s">
        <v>84</v>
      </c>
      <c r="L199" s="11">
        <v>1</v>
      </c>
      <c r="M199" s="1" t="s">
        <v>85</v>
      </c>
      <c r="N199" s="36" t="s">
        <v>198</v>
      </c>
      <c r="O199" s="51" t="s">
        <v>4251</v>
      </c>
    </row>
    <row r="200" spans="1:15" ht="41.25" customHeight="1" x14ac:dyDescent="0.25">
      <c r="A200" s="32">
        <v>171</v>
      </c>
      <c r="B200" s="8">
        <v>1</v>
      </c>
      <c r="C200" s="10">
        <v>173</v>
      </c>
      <c r="D200" s="2" t="s">
        <v>30</v>
      </c>
      <c r="E200" s="3" t="s">
        <v>31</v>
      </c>
      <c r="F200" s="3" t="s">
        <v>35</v>
      </c>
      <c r="G200" s="30" t="s">
        <v>72</v>
      </c>
      <c r="H200" s="56" t="str">
        <f t="shared" si="9"/>
        <v>2</v>
      </c>
      <c r="I200" s="46"/>
      <c r="J200" s="1" t="s">
        <v>182</v>
      </c>
      <c r="K200" s="11" t="s">
        <v>115</v>
      </c>
      <c r="L200" s="11">
        <v>6</v>
      </c>
      <c r="M200" s="1" t="s">
        <v>85</v>
      </c>
      <c r="N200" s="36" t="s">
        <v>198</v>
      </c>
      <c r="O200" s="51" t="s">
        <v>4231</v>
      </c>
    </row>
    <row r="201" spans="1:15" ht="41.25" customHeight="1" x14ac:dyDescent="0.25">
      <c r="A201" s="32">
        <v>172</v>
      </c>
      <c r="B201" s="8">
        <v>1</v>
      </c>
      <c r="C201" s="10">
        <v>174</v>
      </c>
      <c r="D201" s="2" t="s">
        <v>30</v>
      </c>
      <c r="E201" s="3" t="s">
        <v>31</v>
      </c>
      <c r="F201" s="3" t="s">
        <v>35</v>
      </c>
      <c r="G201" s="30" t="s">
        <v>72</v>
      </c>
      <c r="H201" s="56" t="str">
        <f t="shared" si="9"/>
        <v>2</v>
      </c>
      <c r="I201" s="46"/>
      <c r="J201" s="1" t="s">
        <v>182</v>
      </c>
      <c r="K201" s="11" t="s">
        <v>115</v>
      </c>
      <c r="L201" s="11">
        <v>7</v>
      </c>
      <c r="M201" s="1" t="s">
        <v>85</v>
      </c>
      <c r="N201" s="36" t="s">
        <v>198</v>
      </c>
      <c r="O201" s="51" t="s">
        <v>4251</v>
      </c>
    </row>
    <row r="202" spans="1:15" ht="41.25" customHeight="1" x14ac:dyDescent="0.25">
      <c r="A202" s="32">
        <v>173</v>
      </c>
      <c r="B202" s="8">
        <v>1</v>
      </c>
      <c r="C202" s="10">
        <v>175</v>
      </c>
      <c r="D202" s="2" t="s">
        <v>30</v>
      </c>
      <c r="E202" s="3" t="s">
        <v>31</v>
      </c>
      <c r="F202" s="3" t="s">
        <v>35</v>
      </c>
      <c r="G202" s="30" t="s">
        <v>72</v>
      </c>
      <c r="H202" s="56" t="str">
        <f t="shared" si="9"/>
        <v>2</v>
      </c>
      <c r="I202" s="46"/>
      <c r="J202" s="1" t="s">
        <v>182</v>
      </c>
      <c r="K202" s="11" t="s">
        <v>79</v>
      </c>
      <c r="L202" s="11">
        <v>179</v>
      </c>
      <c r="M202" s="1" t="s">
        <v>85</v>
      </c>
      <c r="N202" s="36" t="s">
        <v>198</v>
      </c>
      <c r="O202" s="51" t="s">
        <v>1</v>
      </c>
    </row>
    <row r="203" spans="1:15" ht="41.25" customHeight="1" x14ac:dyDescent="0.25">
      <c r="A203" s="32">
        <v>174</v>
      </c>
      <c r="B203" s="8">
        <v>1</v>
      </c>
      <c r="C203" s="10">
        <v>176</v>
      </c>
      <c r="D203" s="2" t="s">
        <v>30</v>
      </c>
      <c r="E203" s="3" t="s">
        <v>31</v>
      </c>
      <c r="F203" s="3" t="s">
        <v>35</v>
      </c>
      <c r="G203" s="30" t="s">
        <v>72</v>
      </c>
      <c r="H203" s="56" t="str">
        <f t="shared" si="9"/>
        <v>2</v>
      </c>
      <c r="I203" s="46"/>
      <c r="J203" s="1" t="s">
        <v>182</v>
      </c>
      <c r="K203" s="11" t="s">
        <v>79</v>
      </c>
      <c r="L203" s="11">
        <v>180</v>
      </c>
      <c r="M203" s="1" t="s">
        <v>85</v>
      </c>
      <c r="N203" s="36" t="s">
        <v>198</v>
      </c>
      <c r="O203" s="51" t="s">
        <v>1</v>
      </c>
    </row>
    <row r="204" spans="1:15" ht="41.25" customHeight="1" x14ac:dyDescent="0.25">
      <c r="A204" s="32">
        <v>175</v>
      </c>
      <c r="B204" s="8">
        <v>1</v>
      </c>
      <c r="C204" s="10">
        <v>177</v>
      </c>
      <c r="D204" s="2" t="s">
        <v>30</v>
      </c>
      <c r="E204" s="3" t="s">
        <v>31</v>
      </c>
      <c r="F204" s="3" t="s">
        <v>35</v>
      </c>
      <c r="G204" s="30" t="s">
        <v>72</v>
      </c>
      <c r="H204" s="56" t="str">
        <f t="shared" si="9"/>
        <v>2</v>
      </c>
      <c r="I204" s="1" t="s">
        <v>111</v>
      </c>
      <c r="J204" s="1" t="s">
        <v>4217</v>
      </c>
      <c r="K204" s="11" t="s">
        <v>79</v>
      </c>
      <c r="L204" s="11">
        <v>181</v>
      </c>
      <c r="M204" s="1" t="s">
        <v>85</v>
      </c>
      <c r="N204" s="36" t="s">
        <v>198</v>
      </c>
      <c r="O204" s="51" t="s">
        <v>4253</v>
      </c>
    </row>
    <row r="205" spans="1:15" ht="41.25" customHeight="1" x14ac:dyDescent="0.25">
      <c r="A205" s="32">
        <v>176</v>
      </c>
      <c r="B205" s="8">
        <v>1</v>
      </c>
      <c r="C205" s="54">
        <v>178</v>
      </c>
      <c r="D205" s="2" t="s">
        <v>30</v>
      </c>
      <c r="E205" s="3" t="s">
        <v>31</v>
      </c>
      <c r="F205" s="3" t="s">
        <v>35</v>
      </c>
      <c r="G205" s="30" t="s">
        <v>72</v>
      </c>
      <c r="H205" s="56" t="str">
        <f t="shared" si="9"/>
        <v>2</v>
      </c>
      <c r="I205" s="46"/>
      <c r="J205" s="1" t="s">
        <v>182</v>
      </c>
      <c r="K205" s="11" t="s">
        <v>79</v>
      </c>
      <c r="L205" s="11">
        <v>182</v>
      </c>
      <c r="M205" s="1" t="s">
        <v>89</v>
      </c>
      <c r="N205" s="36" t="s">
        <v>4240</v>
      </c>
      <c r="O205" s="51" t="s">
        <v>126</v>
      </c>
    </row>
    <row r="206" spans="1:15" ht="41.25" customHeight="1" x14ac:dyDescent="0.25">
      <c r="A206" s="32">
        <v>177</v>
      </c>
      <c r="B206" s="8">
        <v>1</v>
      </c>
      <c r="C206" s="10">
        <v>179</v>
      </c>
      <c r="D206" s="2" t="s">
        <v>30</v>
      </c>
      <c r="E206" s="3" t="s">
        <v>31</v>
      </c>
      <c r="F206" s="3" t="s">
        <v>35</v>
      </c>
      <c r="G206" s="30" t="s">
        <v>72</v>
      </c>
      <c r="H206" s="56" t="str">
        <f t="shared" si="9"/>
        <v>2</v>
      </c>
      <c r="I206" s="46"/>
      <c r="J206" s="1" t="s">
        <v>182</v>
      </c>
      <c r="K206" s="11" t="s">
        <v>135</v>
      </c>
      <c r="L206" s="11">
        <v>10</v>
      </c>
      <c r="M206" s="1" t="s">
        <v>42</v>
      </c>
      <c r="N206" s="36" t="s">
        <v>198</v>
      </c>
      <c r="O206" s="51" t="s">
        <v>4221</v>
      </c>
    </row>
    <row r="207" spans="1:15" ht="41.25" customHeight="1" x14ac:dyDescent="0.25">
      <c r="A207" s="32">
        <v>178</v>
      </c>
      <c r="B207" s="8">
        <v>1</v>
      </c>
      <c r="C207" s="10">
        <v>180</v>
      </c>
      <c r="D207" s="2" t="s">
        <v>30</v>
      </c>
      <c r="E207" s="3" t="s">
        <v>31</v>
      </c>
      <c r="F207" s="3" t="s">
        <v>35</v>
      </c>
      <c r="G207" s="30" t="s">
        <v>72</v>
      </c>
      <c r="H207" s="56" t="str">
        <f t="shared" si="9"/>
        <v>2</v>
      </c>
      <c r="I207" s="46"/>
      <c r="J207" s="1" t="s">
        <v>182</v>
      </c>
      <c r="K207" s="11" t="s">
        <v>79</v>
      </c>
      <c r="L207" s="11">
        <v>184</v>
      </c>
      <c r="M207" s="1" t="s">
        <v>42</v>
      </c>
      <c r="N207" s="36" t="s">
        <v>198</v>
      </c>
      <c r="O207" s="51" t="s">
        <v>4225</v>
      </c>
    </row>
    <row r="208" spans="1:15" ht="41.25" customHeight="1" x14ac:dyDescent="0.25">
      <c r="A208" s="32">
        <v>179</v>
      </c>
      <c r="B208" s="8">
        <v>1</v>
      </c>
      <c r="C208" s="10">
        <v>181</v>
      </c>
      <c r="D208" s="2" t="s">
        <v>30</v>
      </c>
      <c r="E208" s="3" t="s">
        <v>31</v>
      </c>
      <c r="F208" s="3" t="s">
        <v>35</v>
      </c>
      <c r="G208" s="30" t="s">
        <v>72</v>
      </c>
      <c r="H208" s="56" t="str">
        <f t="shared" si="9"/>
        <v>2</v>
      </c>
      <c r="I208" s="46"/>
      <c r="J208" s="1" t="s">
        <v>182</v>
      </c>
      <c r="K208" s="11" t="s">
        <v>79</v>
      </c>
      <c r="L208" s="11">
        <v>185</v>
      </c>
      <c r="M208" s="1" t="s">
        <v>42</v>
      </c>
      <c r="N208" s="36" t="s">
        <v>198</v>
      </c>
      <c r="O208" s="51" t="s">
        <v>4225</v>
      </c>
    </row>
    <row r="209" spans="1:15" ht="41.25" customHeight="1" x14ac:dyDescent="0.25">
      <c r="A209" s="32">
        <v>180</v>
      </c>
      <c r="B209" s="8">
        <v>1</v>
      </c>
      <c r="C209" s="10">
        <v>182</v>
      </c>
      <c r="D209" s="2" t="s">
        <v>30</v>
      </c>
      <c r="E209" s="3" t="s">
        <v>31</v>
      </c>
      <c r="F209" s="3" t="s">
        <v>35</v>
      </c>
      <c r="G209" s="30" t="s">
        <v>72</v>
      </c>
      <c r="H209" s="56" t="str">
        <f t="shared" si="9"/>
        <v>2</v>
      </c>
      <c r="I209" s="1" t="s">
        <v>111</v>
      </c>
      <c r="J209" s="1" t="s">
        <v>4217</v>
      </c>
      <c r="K209" s="11" t="s">
        <v>135</v>
      </c>
      <c r="L209" s="11">
        <v>1</v>
      </c>
      <c r="M209" s="1" t="s">
        <v>42</v>
      </c>
      <c r="N209" s="36" t="s">
        <v>198</v>
      </c>
      <c r="O209" s="51" t="s">
        <v>4223</v>
      </c>
    </row>
    <row r="210" spans="1:15" ht="41.25" customHeight="1" x14ac:dyDescent="0.25">
      <c r="A210" s="32">
        <v>181</v>
      </c>
      <c r="B210" s="8">
        <v>1</v>
      </c>
      <c r="C210" s="10">
        <v>183</v>
      </c>
      <c r="D210" s="2" t="s">
        <v>30</v>
      </c>
      <c r="E210" s="3" t="s">
        <v>31</v>
      </c>
      <c r="F210" s="3" t="s">
        <v>35</v>
      </c>
      <c r="G210" s="30" t="s">
        <v>72</v>
      </c>
      <c r="H210" s="56" t="str">
        <f t="shared" si="9"/>
        <v>2</v>
      </c>
      <c r="I210" s="46"/>
      <c r="J210" s="1" t="s">
        <v>4217</v>
      </c>
      <c r="K210" s="11" t="s">
        <v>79</v>
      </c>
      <c r="L210" s="11">
        <v>187</v>
      </c>
      <c r="M210" s="1" t="s">
        <v>42</v>
      </c>
      <c r="N210" s="36" t="s">
        <v>198</v>
      </c>
      <c r="O210" s="51" t="s">
        <v>4222</v>
      </c>
    </row>
    <row r="211" spans="1:15" ht="41.25" customHeight="1" x14ac:dyDescent="0.25">
      <c r="A211" s="32">
        <v>182</v>
      </c>
      <c r="B211" s="12">
        <v>1</v>
      </c>
      <c r="C211" s="10">
        <v>184</v>
      </c>
      <c r="D211" s="2" t="s">
        <v>30</v>
      </c>
      <c r="E211" s="3" t="s">
        <v>31</v>
      </c>
      <c r="F211" s="3" t="s">
        <v>35</v>
      </c>
      <c r="G211" s="30" t="s">
        <v>72</v>
      </c>
      <c r="H211" s="56" t="str">
        <f t="shared" si="9"/>
        <v>2</v>
      </c>
      <c r="I211" s="46"/>
      <c r="J211" s="1" t="s">
        <v>182</v>
      </c>
      <c r="K211" s="11" t="s">
        <v>110</v>
      </c>
      <c r="L211" s="11">
        <v>7</v>
      </c>
      <c r="M211" s="1" t="s">
        <v>186</v>
      </c>
      <c r="N211" s="36" t="s">
        <v>4238</v>
      </c>
      <c r="O211" s="55" t="s">
        <v>4247</v>
      </c>
    </row>
    <row r="212" spans="1:15" ht="41.25" customHeight="1" x14ac:dyDescent="0.25">
      <c r="A212" s="33"/>
      <c r="B212" s="14">
        <f>SUM(B195:B211)</f>
        <v>17</v>
      </c>
      <c r="C212" s="15">
        <f>+B212</f>
        <v>17</v>
      </c>
      <c r="D212" s="16" t="s">
        <v>148</v>
      </c>
      <c r="E212" s="17"/>
      <c r="F212" s="17"/>
      <c r="G212" s="35"/>
      <c r="H212" s="35"/>
      <c r="I212" s="48"/>
      <c r="J212" s="37"/>
      <c r="K212" s="18"/>
      <c r="L212" s="18"/>
      <c r="M212" s="37"/>
      <c r="N212" s="38"/>
      <c r="O212" s="52"/>
    </row>
    <row r="213" spans="1:15" ht="41.25" customHeight="1" x14ac:dyDescent="0.25">
      <c r="A213" s="32">
        <v>183</v>
      </c>
      <c r="B213" s="8">
        <v>1</v>
      </c>
      <c r="C213" s="10">
        <v>185</v>
      </c>
      <c r="D213" s="2" t="s">
        <v>30</v>
      </c>
      <c r="E213" s="3" t="s">
        <v>31</v>
      </c>
      <c r="F213" s="3" t="s">
        <v>32</v>
      </c>
      <c r="G213" s="30" t="s">
        <v>72</v>
      </c>
      <c r="H213" s="56" t="str">
        <f>MID(E213,1,1)</f>
        <v>2</v>
      </c>
      <c r="I213" s="46"/>
      <c r="J213" s="1" t="s">
        <v>182</v>
      </c>
      <c r="K213" s="11" t="s">
        <v>115</v>
      </c>
      <c r="L213" s="11">
        <v>8</v>
      </c>
      <c r="M213" s="1" t="s">
        <v>85</v>
      </c>
      <c r="N213" s="36" t="s">
        <v>198</v>
      </c>
      <c r="O213" s="51" t="s">
        <v>4251</v>
      </c>
    </row>
    <row r="214" spans="1:15" ht="41.25" customHeight="1" x14ac:dyDescent="0.25">
      <c r="A214" s="32">
        <v>184</v>
      </c>
      <c r="B214" s="8">
        <v>1</v>
      </c>
      <c r="C214" s="10">
        <v>186</v>
      </c>
      <c r="D214" s="2" t="s">
        <v>30</v>
      </c>
      <c r="E214" s="3" t="s">
        <v>31</v>
      </c>
      <c r="F214" s="3" t="s">
        <v>32</v>
      </c>
      <c r="G214" s="30" t="s">
        <v>72</v>
      </c>
      <c r="H214" s="56" t="str">
        <f>MID(E214,1,1)</f>
        <v>2</v>
      </c>
      <c r="I214" s="46"/>
      <c r="J214" s="1" t="s">
        <v>182</v>
      </c>
      <c r="K214" s="11" t="s">
        <v>79</v>
      </c>
      <c r="L214" s="11">
        <v>190</v>
      </c>
      <c r="M214" s="1" t="s">
        <v>0</v>
      </c>
      <c r="N214" s="36" t="s">
        <v>198</v>
      </c>
      <c r="O214" s="51" t="s">
        <v>4219</v>
      </c>
    </row>
    <row r="215" spans="1:15" ht="41.25" customHeight="1" x14ac:dyDescent="0.25">
      <c r="A215" s="32">
        <v>185</v>
      </c>
      <c r="B215" s="8">
        <v>1</v>
      </c>
      <c r="C215" s="54">
        <v>187</v>
      </c>
      <c r="D215" s="2" t="s">
        <v>30</v>
      </c>
      <c r="E215" s="3" t="s">
        <v>31</v>
      </c>
      <c r="F215" s="3" t="s">
        <v>32</v>
      </c>
      <c r="G215" s="30" t="s">
        <v>72</v>
      </c>
      <c r="H215" s="56" t="str">
        <f>MID(E215,1,1)</f>
        <v>2</v>
      </c>
      <c r="I215" s="46"/>
      <c r="J215" s="1" t="s">
        <v>182</v>
      </c>
      <c r="K215" s="11" t="s">
        <v>79</v>
      </c>
      <c r="L215" s="11">
        <v>191</v>
      </c>
      <c r="M215" s="1" t="s">
        <v>42</v>
      </c>
      <c r="N215" s="36" t="s">
        <v>198</v>
      </c>
      <c r="O215" s="51" t="s">
        <v>90</v>
      </c>
    </row>
    <row r="216" spans="1:15" ht="41.25" customHeight="1" x14ac:dyDescent="0.25">
      <c r="A216" s="33"/>
      <c r="B216" s="14">
        <f>SUM(B213:B215)</f>
        <v>3</v>
      </c>
      <c r="C216" s="15">
        <f>+B216</f>
        <v>3</v>
      </c>
      <c r="D216" s="16" t="s">
        <v>149</v>
      </c>
      <c r="E216" s="17"/>
      <c r="F216" s="17"/>
      <c r="G216" s="35"/>
      <c r="H216" s="35"/>
      <c r="I216" s="48"/>
      <c r="J216" s="37"/>
      <c r="K216" s="18"/>
      <c r="L216" s="18"/>
      <c r="M216" s="37"/>
      <c r="N216" s="38"/>
      <c r="O216" s="52"/>
    </row>
    <row r="217" spans="1:15" ht="41.25" customHeight="1" x14ac:dyDescent="0.25">
      <c r="A217" s="32">
        <v>186</v>
      </c>
      <c r="B217" s="8">
        <v>1</v>
      </c>
      <c r="C217" s="10">
        <v>188</v>
      </c>
      <c r="D217" s="2" t="s">
        <v>67</v>
      </c>
      <c r="E217" s="3" t="s">
        <v>63</v>
      </c>
      <c r="F217" s="3" t="s">
        <v>9</v>
      </c>
      <c r="G217" s="30" t="s">
        <v>72</v>
      </c>
      <c r="H217" s="56" t="str">
        <f>MID(E217,1,1)</f>
        <v>2</v>
      </c>
      <c r="I217" s="46"/>
      <c r="J217" s="1" t="s">
        <v>182</v>
      </c>
      <c r="K217" s="11" t="s">
        <v>120</v>
      </c>
      <c r="L217" s="11">
        <v>1</v>
      </c>
      <c r="M217" s="1" t="s">
        <v>82</v>
      </c>
      <c r="N217" s="36" t="s">
        <v>198</v>
      </c>
      <c r="O217" s="51" t="s">
        <v>142</v>
      </c>
    </row>
    <row r="218" spans="1:15" ht="41.25" customHeight="1" x14ac:dyDescent="0.25">
      <c r="A218" s="33"/>
      <c r="B218" s="14">
        <f>SUM(B217)</f>
        <v>1</v>
      </c>
      <c r="C218" s="15">
        <f>+B218</f>
        <v>1</v>
      </c>
      <c r="D218" s="16" t="s">
        <v>150</v>
      </c>
      <c r="E218" s="17"/>
      <c r="F218" s="17"/>
      <c r="G218" s="35"/>
      <c r="H218" s="35"/>
      <c r="I218" s="48"/>
      <c r="J218" s="37"/>
      <c r="K218" s="18"/>
      <c r="L218" s="18"/>
      <c r="M218" s="37"/>
      <c r="N218" s="38"/>
      <c r="O218" s="52"/>
    </row>
    <row r="219" spans="1:15" ht="41.25" customHeight="1" x14ac:dyDescent="0.25">
      <c r="A219" s="32">
        <v>187</v>
      </c>
      <c r="B219" s="8">
        <v>1</v>
      </c>
      <c r="C219" s="10">
        <v>189</v>
      </c>
      <c r="D219" s="2" t="s">
        <v>62</v>
      </c>
      <c r="E219" s="3" t="s">
        <v>63</v>
      </c>
      <c r="F219" s="3" t="s">
        <v>35</v>
      </c>
      <c r="G219" s="30" t="s">
        <v>72</v>
      </c>
      <c r="H219" s="56" t="str">
        <f>MID(E219,1,1)</f>
        <v>2</v>
      </c>
      <c r="I219" s="46"/>
      <c r="J219" s="1" t="s">
        <v>182</v>
      </c>
      <c r="K219" s="11" t="s">
        <v>79</v>
      </c>
      <c r="L219" s="11">
        <v>193</v>
      </c>
      <c r="M219" s="1" t="s">
        <v>89</v>
      </c>
      <c r="N219" s="36" t="s">
        <v>4240</v>
      </c>
      <c r="O219" s="51" t="s">
        <v>121</v>
      </c>
    </row>
    <row r="220" spans="1:15" ht="41.25" customHeight="1" x14ac:dyDescent="0.25">
      <c r="A220" s="33"/>
      <c r="B220" s="14">
        <f>SUM(B219)</f>
        <v>1</v>
      </c>
      <c r="C220" s="15">
        <f>+B220</f>
        <v>1</v>
      </c>
      <c r="D220" s="16" t="s">
        <v>151</v>
      </c>
      <c r="E220" s="17"/>
      <c r="F220" s="17"/>
      <c r="G220" s="35"/>
      <c r="H220" s="35"/>
      <c r="I220" s="48"/>
      <c r="J220" s="37"/>
      <c r="K220" s="18"/>
      <c r="L220" s="18"/>
      <c r="M220" s="37"/>
      <c r="N220" s="38"/>
      <c r="O220" s="52"/>
    </row>
    <row r="221" spans="1:15" ht="41.25" customHeight="1" x14ac:dyDescent="0.25">
      <c r="A221" s="32">
        <v>188</v>
      </c>
      <c r="B221" s="8">
        <v>1</v>
      </c>
      <c r="C221" s="10">
        <v>190</v>
      </c>
      <c r="D221" s="2" t="s">
        <v>62</v>
      </c>
      <c r="E221" s="3" t="s">
        <v>63</v>
      </c>
      <c r="F221" s="3" t="s">
        <v>32</v>
      </c>
      <c r="G221" s="30" t="s">
        <v>72</v>
      </c>
      <c r="H221" s="56" t="str">
        <f>MID(E221,1,1)</f>
        <v>2</v>
      </c>
      <c r="I221" s="46"/>
      <c r="J221" s="1" t="s">
        <v>182</v>
      </c>
      <c r="K221" s="11" t="s">
        <v>79</v>
      </c>
      <c r="L221" s="11">
        <v>194</v>
      </c>
      <c r="M221" s="1" t="s">
        <v>82</v>
      </c>
      <c r="N221" s="36" t="s">
        <v>198</v>
      </c>
      <c r="O221" s="51" t="s">
        <v>142</v>
      </c>
    </row>
    <row r="222" spans="1:15" ht="41.25" customHeight="1" x14ac:dyDescent="0.25">
      <c r="A222" s="32">
        <v>189</v>
      </c>
      <c r="B222" s="8">
        <v>1</v>
      </c>
      <c r="C222" s="10">
        <v>191</v>
      </c>
      <c r="D222" s="2" t="s">
        <v>62</v>
      </c>
      <c r="E222" s="3" t="s">
        <v>63</v>
      </c>
      <c r="F222" s="3" t="s">
        <v>32</v>
      </c>
      <c r="G222" s="30" t="s">
        <v>72</v>
      </c>
      <c r="H222" s="56" t="str">
        <f>MID(E222,1,1)</f>
        <v>2</v>
      </c>
      <c r="I222" s="46"/>
      <c r="J222" s="1" t="s">
        <v>182</v>
      </c>
      <c r="K222" s="11" t="s">
        <v>79</v>
      </c>
      <c r="L222" s="11">
        <v>195</v>
      </c>
      <c r="M222" s="1" t="s">
        <v>85</v>
      </c>
      <c r="N222" s="36" t="s">
        <v>198</v>
      </c>
      <c r="O222" s="51" t="s">
        <v>4231</v>
      </c>
    </row>
    <row r="223" spans="1:15" ht="41.25" customHeight="1" x14ac:dyDescent="0.25">
      <c r="A223" s="33"/>
      <c r="B223" s="14">
        <f>SUM(B221:B222)</f>
        <v>2</v>
      </c>
      <c r="C223" s="15">
        <f>+B223</f>
        <v>2</v>
      </c>
      <c r="D223" s="16" t="s">
        <v>152</v>
      </c>
      <c r="E223" s="17"/>
      <c r="F223" s="17"/>
      <c r="G223" s="35"/>
      <c r="H223" s="35"/>
      <c r="I223" s="48"/>
      <c r="J223" s="37"/>
      <c r="K223" s="18"/>
      <c r="L223" s="18"/>
      <c r="M223" s="37"/>
      <c r="N223" s="38"/>
      <c r="O223" s="52"/>
    </row>
    <row r="224" spans="1:15" ht="41.25" customHeight="1" x14ac:dyDescent="0.25">
      <c r="A224" s="32">
        <v>190</v>
      </c>
      <c r="B224" s="8">
        <v>1</v>
      </c>
      <c r="C224" s="10">
        <v>192</v>
      </c>
      <c r="D224" s="2" t="s">
        <v>68</v>
      </c>
      <c r="E224" s="3" t="s">
        <v>69</v>
      </c>
      <c r="F224" s="3" t="s">
        <v>33</v>
      </c>
      <c r="G224" s="30" t="s">
        <v>73</v>
      </c>
      <c r="H224" s="56" t="str">
        <f>MID(E224,1,1)</f>
        <v>3</v>
      </c>
      <c r="I224" s="46"/>
      <c r="J224" s="1" t="s">
        <v>182</v>
      </c>
      <c r="K224" s="11" t="s">
        <v>79</v>
      </c>
      <c r="L224" s="11">
        <v>196</v>
      </c>
      <c r="M224" s="1" t="s">
        <v>85</v>
      </c>
      <c r="N224" s="36" t="s">
        <v>198</v>
      </c>
      <c r="O224" s="51" t="s">
        <v>1</v>
      </c>
    </row>
    <row r="225" spans="1:15" ht="41.25" customHeight="1" x14ac:dyDescent="0.25">
      <c r="A225" s="33"/>
      <c r="B225" s="14">
        <f>SUM(B224:B224)</f>
        <v>1</v>
      </c>
      <c r="C225" s="15">
        <f>+B225</f>
        <v>1</v>
      </c>
      <c r="D225" s="16" t="s">
        <v>153</v>
      </c>
      <c r="E225" s="17"/>
      <c r="F225" s="17"/>
      <c r="G225" s="35"/>
      <c r="H225" s="35"/>
      <c r="I225" s="48"/>
      <c r="J225" s="37"/>
      <c r="K225" s="18"/>
      <c r="L225" s="18"/>
      <c r="M225" s="37"/>
      <c r="N225" s="38"/>
      <c r="O225" s="52"/>
    </row>
    <row r="226" spans="1:15" ht="41.25" customHeight="1" x14ac:dyDescent="0.25">
      <c r="A226" s="32">
        <v>191</v>
      </c>
      <c r="B226" s="8">
        <v>1</v>
      </c>
      <c r="C226" s="10">
        <v>193</v>
      </c>
      <c r="D226" s="2" t="s">
        <v>13</v>
      </c>
      <c r="E226" s="3" t="s">
        <v>14</v>
      </c>
      <c r="F226" s="3" t="s">
        <v>39</v>
      </c>
      <c r="G226" s="30" t="s">
        <v>73</v>
      </c>
      <c r="H226" s="56" t="str">
        <f>MID(E226,1,1)</f>
        <v>3</v>
      </c>
      <c r="I226" s="46"/>
      <c r="J226" s="1" t="s">
        <v>182</v>
      </c>
      <c r="K226" s="11" t="s">
        <v>79</v>
      </c>
      <c r="L226" s="11">
        <v>197</v>
      </c>
      <c r="M226" s="1" t="s">
        <v>186</v>
      </c>
      <c r="N226" s="36" t="s">
        <v>4236</v>
      </c>
      <c r="O226" s="51" t="s">
        <v>4224</v>
      </c>
    </row>
    <row r="227" spans="1:15" ht="41.25" customHeight="1" x14ac:dyDescent="0.25">
      <c r="A227" s="32">
        <v>192</v>
      </c>
      <c r="B227" s="8">
        <v>1</v>
      </c>
      <c r="C227" s="10">
        <v>194</v>
      </c>
      <c r="D227" s="2" t="s">
        <v>13</v>
      </c>
      <c r="E227" s="3" t="s">
        <v>14</v>
      </c>
      <c r="F227" s="3" t="s">
        <v>39</v>
      </c>
      <c r="G227" s="30" t="s">
        <v>73</v>
      </c>
      <c r="H227" s="56" t="str">
        <f>MID(E227,1,1)</f>
        <v>3</v>
      </c>
      <c r="I227" s="1" t="s">
        <v>111</v>
      </c>
      <c r="J227" s="1" t="s">
        <v>4217</v>
      </c>
      <c r="K227" s="11" t="s">
        <v>119</v>
      </c>
      <c r="L227" s="11">
        <v>6</v>
      </c>
      <c r="M227" s="1" t="s">
        <v>186</v>
      </c>
      <c r="N227" s="36" t="s">
        <v>4236</v>
      </c>
      <c r="O227" s="51" t="s">
        <v>4234</v>
      </c>
    </row>
    <row r="228" spans="1:15" ht="41.25" customHeight="1" x14ac:dyDescent="0.25">
      <c r="A228" s="33"/>
      <c r="B228" s="14">
        <f>SUM(B226:B227)</f>
        <v>2</v>
      </c>
      <c r="C228" s="15">
        <f>+B228</f>
        <v>2</v>
      </c>
      <c r="D228" s="16" t="s">
        <v>154</v>
      </c>
      <c r="E228" s="17"/>
      <c r="F228" s="17"/>
      <c r="G228" s="35"/>
      <c r="H228" s="35"/>
      <c r="I228" s="48"/>
      <c r="J228" s="37"/>
      <c r="K228" s="18"/>
      <c r="L228" s="18"/>
      <c r="M228" s="37"/>
      <c r="N228" s="38"/>
      <c r="O228" s="52"/>
    </row>
    <row r="229" spans="1:15" ht="41.25" customHeight="1" x14ac:dyDescent="0.25">
      <c r="A229" s="32">
        <v>193</v>
      </c>
      <c r="B229" s="8">
        <v>1</v>
      </c>
      <c r="C229" s="10">
        <v>195</v>
      </c>
      <c r="D229" s="2" t="s">
        <v>13</v>
      </c>
      <c r="E229" s="3" t="s">
        <v>14</v>
      </c>
      <c r="F229" s="3" t="s">
        <v>33</v>
      </c>
      <c r="G229" s="30" t="s">
        <v>73</v>
      </c>
      <c r="H229" s="56" t="str">
        <f t="shared" ref="H229:H236" si="10">MID(E229,1,1)</f>
        <v>3</v>
      </c>
      <c r="I229" s="46"/>
      <c r="J229" s="1" t="s">
        <v>182</v>
      </c>
      <c r="K229" s="11" t="s">
        <v>79</v>
      </c>
      <c r="L229" s="11">
        <v>199</v>
      </c>
      <c r="M229" s="1" t="s">
        <v>186</v>
      </c>
      <c r="N229" s="36" t="s">
        <v>4236</v>
      </c>
      <c r="O229" s="51" t="s">
        <v>144</v>
      </c>
    </row>
    <row r="230" spans="1:15" ht="41.25" customHeight="1" x14ac:dyDescent="0.25">
      <c r="A230" s="32">
        <v>194</v>
      </c>
      <c r="B230" s="8">
        <v>1</v>
      </c>
      <c r="C230" s="10">
        <v>196</v>
      </c>
      <c r="D230" s="2" t="s">
        <v>13</v>
      </c>
      <c r="E230" s="3" t="s">
        <v>14</v>
      </c>
      <c r="F230" s="3" t="s">
        <v>33</v>
      </c>
      <c r="G230" s="30" t="s">
        <v>73</v>
      </c>
      <c r="H230" s="56" t="str">
        <f t="shared" si="10"/>
        <v>3</v>
      </c>
      <c r="I230" s="46"/>
      <c r="J230" s="1" t="s">
        <v>182</v>
      </c>
      <c r="K230" s="11" t="s">
        <v>79</v>
      </c>
      <c r="L230" s="11">
        <v>200</v>
      </c>
      <c r="M230" s="1" t="s">
        <v>42</v>
      </c>
      <c r="N230" s="36" t="s">
        <v>198</v>
      </c>
      <c r="O230" s="51" t="s">
        <v>4225</v>
      </c>
    </row>
    <row r="231" spans="1:15" ht="41.25" customHeight="1" x14ac:dyDescent="0.25">
      <c r="A231" s="32">
        <v>195</v>
      </c>
      <c r="B231" s="8">
        <v>1</v>
      </c>
      <c r="C231" s="10">
        <v>197</v>
      </c>
      <c r="D231" s="2" t="s">
        <v>13</v>
      </c>
      <c r="E231" s="3" t="s">
        <v>14</v>
      </c>
      <c r="F231" s="3" t="s">
        <v>33</v>
      </c>
      <c r="G231" s="30" t="s">
        <v>73</v>
      </c>
      <c r="H231" s="56" t="str">
        <f t="shared" si="10"/>
        <v>3</v>
      </c>
      <c r="I231" s="46"/>
      <c r="J231" s="1" t="s">
        <v>182</v>
      </c>
      <c r="K231" s="11" t="s">
        <v>79</v>
      </c>
      <c r="L231" s="11">
        <v>201</v>
      </c>
      <c r="M231" s="1" t="s">
        <v>89</v>
      </c>
      <c r="N231" s="36" t="s">
        <v>4240</v>
      </c>
      <c r="O231" s="51" t="s">
        <v>4232</v>
      </c>
    </row>
    <row r="232" spans="1:15" ht="41.25" customHeight="1" x14ac:dyDescent="0.25">
      <c r="A232" s="32">
        <v>196</v>
      </c>
      <c r="B232" s="8">
        <v>1</v>
      </c>
      <c r="C232" s="10">
        <v>198</v>
      </c>
      <c r="D232" s="2" t="s">
        <v>13</v>
      </c>
      <c r="E232" s="3" t="s">
        <v>14</v>
      </c>
      <c r="F232" s="3" t="s">
        <v>33</v>
      </c>
      <c r="G232" s="30" t="s">
        <v>73</v>
      </c>
      <c r="H232" s="56" t="str">
        <f t="shared" si="10"/>
        <v>3</v>
      </c>
      <c r="I232" s="46"/>
      <c r="J232" s="1" t="s">
        <v>182</v>
      </c>
      <c r="K232" s="11" t="s">
        <v>79</v>
      </c>
      <c r="L232" s="11">
        <v>202</v>
      </c>
      <c r="M232" s="1" t="s">
        <v>42</v>
      </c>
      <c r="N232" s="36" t="s">
        <v>198</v>
      </c>
      <c r="O232" s="51" t="s">
        <v>4225</v>
      </c>
    </row>
    <row r="233" spans="1:15" ht="41.25" customHeight="1" x14ac:dyDescent="0.25">
      <c r="A233" s="32">
        <v>197</v>
      </c>
      <c r="B233" s="8">
        <v>1</v>
      </c>
      <c r="C233" s="10">
        <v>199</v>
      </c>
      <c r="D233" s="2" t="s">
        <v>13</v>
      </c>
      <c r="E233" s="3" t="s">
        <v>14</v>
      </c>
      <c r="F233" s="3" t="s">
        <v>33</v>
      </c>
      <c r="G233" s="30" t="s">
        <v>73</v>
      </c>
      <c r="H233" s="56" t="str">
        <f t="shared" si="10"/>
        <v>3</v>
      </c>
      <c r="I233" s="46"/>
      <c r="J233" s="1" t="s">
        <v>182</v>
      </c>
      <c r="K233" s="11" t="s">
        <v>79</v>
      </c>
      <c r="L233" s="11">
        <v>203</v>
      </c>
      <c r="M233" s="1" t="s">
        <v>42</v>
      </c>
      <c r="N233" s="36" t="s">
        <v>198</v>
      </c>
      <c r="O233" s="51" t="s">
        <v>4225</v>
      </c>
    </row>
    <row r="234" spans="1:15" ht="41.25" customHeight="1" x14ac:dyDescent="0.25">
      <c r="A234" s="32">
        <v>198</v>
      </c>
      <c r="B234" s="8">
        <v>1</v>
      </c>
      <c r="C234" s="54">
        <v>200</v>
      </c>
      <c r="D234" s="2" t="s">
        <v>13</v>
      </c>
      <c r="E234" s="3" t="s">
        <v>14</v>
      </c>
      <c r="F234" s="3" t="s">
        <v>33</v>
      </c>
      <c r="G234" s="30" t="s">
        <v>73</v>
      </c>
      <c r="H234" s="56" t="str">
        <f t="shared" si="10"/>
        <v>3</v>
      </c>
      <c r="I234" s="46"/>
      <c r="J234" s="1" t="s">
        <v>182</v>
      </c>
      <c r="K234" s="11" t="s">
        <v>79</v>
      </c>
      <c r="L234" s="11">
        <v>204</v>
      </c>
      <c r="M234" s="1" t="s">
        <v>0</v>
      </c>
      <c r="N234" s="36" t="s">
        <v>198</v>
      </c>
      <c r="O234" s="51" t="s">
        <v>4218</v>
      </c>
    </row>
    <row r="235" spans="1:15" ht="41.25" customHeight="1" x14ac:dyDescent="0.25">
      <c r="A235" s="32">
        <v>199</v>
      </c>
      <c r="B235" s="8">
        <v>1</v>
      </c>
      <c r="C235" s="10">
        <v>201</v>
      </c>
      <c r="D235" s="2" t="s">
        <v>13</v>
      </c>
      <c r="E235" s="3" t="s">
        <v>14</v>
      </c>
      <c r="F235" s="3" t="s">
        <v>33</v>
      </c>
      <c r="G235" s="30" t="s">
        <v>73</v>
      </c>
      <c r="H235" s="56" t="str">
        <f t="shared" si="10"/>
        <v>3</v>
      </c>
      <c r="I235" s="46"/>
      <c r="J235" s="1" t="s">
        <v>182</v>
      </c>
      <c r="K235" s="11" t="s">
        <v>79</v>
      </c>
      <c r="L235" s="11">
        <v>205</v>
      </c>
      <c r="M235" s="1" t="s">
        <v>42</v>
      </c>
      <c r="N235" s="36" t="s">
        <v>198</v>
      </c>
      <c r="O235" s="51" t="s">
        <v>90</v>
      </c>
    </row>
    <row r="236" spans="1:15" ht="41.25" customHeight="1" x14ac:dyDescent="0.25">
      <c r="A236" s="32">
        <v>200</v>
      </c>
      <c r="B236" s="8">
        <v>1</v>
      </c>
      <c r="C236" s="10">
        <v>202</v>
      </c>
      <c r="D236" s="2" t="s">
        <v>13</v>
      </c>
      <c r="E236" s="3" t="s">
        <v>14</v>
      </c>
      <c r="F236" s="3" t="s">
        <v>33</v>
      </c>
      <c r="G236" s="30" t="s">
        <v>73</v>
      </c>
      <c r="H236" s="56" t="str">
        <f t="shared" si="10"/>
        <v>3</v>
      </c>
      <c r="I236" s="46"/>
      <c r="J236" s="1" t="s">
        <v>182</v>
      </c>
      <c r="K236" s="11" t="s">
        <v>115</v>
      </c>
      <c r="L236" s="11">
        <v>5</v>
      </c>
      <c r="M236" s="1" t="s">
        <v>0</v>
      </c>
      <c r="N236" s="36" t="s">
        <v>198</v>
      </c>
      <c r="O236" s="51" t="s">
        <v>4226</v>
      </c>
    </row>
    <row r="237" spans="1:15" ht="22.5" customHeight="1" x14ac:dyDescent="0.25">
      <c r="A237" s="33"/>
      <c r="B237" s="14">
        <f>SUM(B229:B236)</f>
        <v>8</v>
      </c>
      <c r="C237" s="15">
        <f>+B237</f>
        <v>8</v>
      </c>
      <c r="D237" s="16" t="s">
        <v>155</v>
      </c>
      <c r="E237" s="17"/>
      <c r="F237" s="17"/>
      <c r="G237" s="35"/>
      <c r="H237" s="35"/>
      <c r="I237" s="48"/>
      <c r="J237" s="37"/>
      <c r="K237" s="18"/>
      <c r="L237" s="18"/>
      <c r="M237" s="37"/>
      <c r="N237" s="38"/>
      <c r="O237" s="52"/>
    </row>
    <row r="238" spans="1:15" ht="41.25" customHeight="1" x14ac:dyDescent="0.25">
      <c r="A238" s="32">
        <v>201</v>
      </c>
      <c r="B238" s="8">
        <v>1</v>
      </c>
      <c r="C238" s="10">
        <v>203</v>
      </c>
      <c r="D238" s="2" t="s">
        <v>13</v>
      </c>
      <c r="E238" s="3" t="s">
        <v>14</v>
      </c>
      <c r="F238" s="3" t="s">
        <v>15</v>
      </c>
      <c r="G238" s="30" t="s">
        <v>73</v>
      </c>
      <c r="H238" s="56" t="str">
        <f>MID(E238,1,1)</f>
        <v>3</v>
      </c>
      <c r="I238" s="46"/>
      <c r="J238" s="1" t="s">
        <v>182</v>
      </c>
      <c r="K238" s="11" t="s">
        <v>79</v>
      </c>
      <c r="L238" s="11">
        <v>207</v>
      </c>
      <c r="M238" s="1" t="s">
        <v>186</v>
      </c>
      <c r="N238" s="36" t="s">
        <v>4236</v>
      </c>
      <c r="O238" s="51" t="s">
        <v>1</v>
      </c>
    </row>
    <row r="239" spans="1:15" ht="41.25" customHeight="1" x14ac:dyDescent="0.25">
      <c r="A239" s="32">
        <v>202</v>
      </c>
      <c r="B239" s="8">
        <v>1</v>
      </c>
      <c r="C239" s="10">
        <v>204</v>
      </c>
      <c r="D239" s="2" t="s">
        <v>13</v>
      </c>
      <c r="E239" s="3" t="s">
        <v>14</v>
      </c>
      <c r="F239" s="3" t="s">
        <v>15</v>
      </c>
      <c r="G239" s="30" t="s">
        <v>73</v>
      </c>
      <c r="H239" s="56" t="str">
        <f>MID(E239,1,1)</f>
        <v>3</v>
      </c>
      <c r="I239" s="46"/>
      <c r="J239" s="1" t="s">
        <v>182</v>
      </c>
      <c r="K239" s="11" t="s">
        <v>79</v>
      </c>
      <c r="L239" s="11">
        <v>208</v>
      </c>
      <c r="M239" s="1" t="s">
        <v>82</v>
      </c>
      <c r="N239" s="36" t="s">
        <v>198</v>
      </c>
      <c r="O239" s="51" t="s">
        <v>208</v>
      </c>
    </row>
    <row r="240" spans="1:15" ht="41.25" customHeight="1" x14ac:dyDescent="0.25">
      <c r="A240" s="32">
        <v>203</v>
      </c>
      <c r="B240" s="8">
        <v>1</v>
      </c>
      <c r="C240" s="10">
        <v>205</v>
      </c>
      <c r="D240" s="2" t="s">
        <v>13</v>
      </c>
      <c r="E240" s="3" t="s">
        <v>14</v>
      </c>
      <c r="F240" s="3" t="s">
        <v>15</v>
      </c>
      <c r="G240" s="30" t="s">
        <v>73</v>
      </c>
      <c r="H240" s="56" t="str">
        <f>MID(E240,1,1)</f>
        <v>3</v>
      </c>
      <c r="I240" s="46"/>
      <c r="J240" s="1" t="s">
        <v>182</v>
      </c>
      <c r="K240" s="11" t="s">
        <v>79</v>
      </c>
      <c r="L240" s="11">
        <v>209</v>
      </c>
      <c r="M240" s="1" t="s">
        <v>89</v>
      </c>
      <c r="N240" s="36" t="s">
        <v>4241</v>
      </c>
      <c r="O240" s="51" t="s">
        <v>1</v>
      </c>
    </row>
    <row r="241" spans="1:15" ht="41.25" customHeight="1" x14ac:dyDescent="0.25">
      <c r="A241" s="32">
        <v>204</v>
      </c>
      <c r="B241" s="8">
        <v>1</v>
      </c>
      <c r="C241" s="10">
        <v>206</v>
      </c>
      <c r="D241" s="2" t="s">
        <v>13</v>
      </c>
      <c r="E241" s="3" t="s">
        <v>14</v>
      </c>
      <c r="F241" s="3" t="s">
        <v>15</v>
      </c>
      <c r="G241" s="30" t="s">
        <v>73</v>
      </c>
      <c r="H241" s="56" t="str">
        <f>MID(E241,1,1)</f>
        <v>3</v>
      </c>
      <c r="I241" s="1" t="s">
        <v>156</v>
      </c>
      <c r="J241" s="1" t="s">
        <v>4217</v>
      </c>
      <c r="K241" s="11" t="s">
        <v>79</v>
      </c>
      <c r="L241" s="11">
        <v>210</v>
      </c>
      <c r="M241" s="1" t="s">
        <v>42</v>
      </c>
      <c r="N241" s="36" t="s">
        <v>198</v>
      </c>
      <c r="O241" s="51" t="s">
        <v>1</v>
      </c>
    </row>
    <row r="242" spans="1:15" ht="41.25" customHeight="1" x14ac:dyDescent="0.25">
      <c r="A242" s="32">
        <v>205</v>
      </c>
      <c r="B242" s="8">
        <v>1</v>
      </c>
      <c r="C242" s="54">
        <v>207</v>
      </c>
      <c r="D242" s="2" t="s">
        <v>13</v>
      </c>
      <c r="E242" s="3" t="s">
        <v>14</v>
      </c>
      <c r="F242" s="3" t="s">
        <v>15</v>
      </c>
      <c r="G242" s="30" t="s">
        <v>73</v>
      </c>
      <c r="H242" s="56" t="str">
        <f>MID(E242,1,1)</f>
        <v>3</v>
      </c>
      <c r="I242" s="46"/>
      <c r="J242" s="1" t="s">
        <v>182</v>
      </c>
      <c r="K242" s="11" t="s">
        <v>117</v>
      </c>
      <c r="L242" s="11">
        <v>10</v>
      </c>
      <c r="M242" s="1" t="s">
        <v>85</v>
      </c>
      <c r="N242" s="36" t="s">
        <v>198</v>
      </c>
      <c r="O242" s="51" t="s">
        <v>118</v>
      </c>
    </row>
    <row r="243" spans="1:15" ht="41.25" customHeight="1" x14ac:dyDescent="0.25">
      <c r="A243" s="33"/>
      <c r="B243" s="14">
        <f>SUM(B238:B242)</f>
        <v>5</v>
      </c>
      <c r="C243" s="15">
        <f>+B243</f>
        <v>5</v>
      </c>
      <c r="D243" s="16" t="s">
        <v>157</v>
      </c>
      <c r="E243" s="17"/>
      <c r="F243" s="17"/>
      <c r="G243" s="35"/>
      <c r="H243" s="35"/>
      <c r="I243" s="48"/>
      <c r="J243" s="37"/>
      <c r="K243" s="18"/>
      <c r="L243" s="18"/>
      <c r="M243" s="37"/>
      <c r="N243" s="38"/>
      <c r="O243" s="52"/>
    </row>
    <row r="244" spans="1:15" ht="41.25" customHeight="1" x14ac:dyDescent="0.25">
      <c r="A244" s="32">
        <v>206</v>
      </c>
      <c r="B244" s="8">
        <v>1</v>
      </c>
      <c r="C244" s="10">
        <v>208</v>
      </c>
      <c r="D244" s="2" t="s">
        <v>13</v>
      </c>
      <c r="E244" s="3" t="s">
        <v>14</v>
      </c>
      <c r="F244" s="3" t="s">
        <v>45</v>
      </c>
      <c r="G244" s="30" t="s">
        <v>73</v>
      </c>
      <c r="H244" s="56" t="str">
        <f t="shared" ref="H244:H249" si="11">MID(E244,1,1)</f>
        <v>3</v>
      </c>
      <c r="I244" s="46"/>
      <c r="J244" s="1" t="s">
        <v>182</v>
      </c>
      <c r="K244" s="11" t="s">
        <v>117</v>
      </c>
      <c r="L244" s="11">
        <v>11</v>
      </c>
      <c r="M244" s="1" t="s">
        <v>85</v>
      </c>
      <c r="N244" s="36" t="s">
        <v>198</v>
      </c>
      <c r="O244" s="51" t="s">
        <v>118</v>
      </c>
    </row>
    <row r="245" spans="1:15" ht="41.25" customHeight="1" x14ac:dyDescent="0.25">
      <c r="A245" s="32">
        <v>207</v>
      </c>
      <c r="B245" s="8">
        <v>1</v>
      </c>
      <c r="C245" s="10">
        <v>209</v>
      </c>
      <c r="D245" s="2" t="s">
        <v>13</v>
      </c>
      <c r="E245" s="3" t="s">
        <v>14</v>
      </c>
      <c r="F245" s="3" t="s">
        <v>45</v>
      </c>
      <c r="G245" s="30" t="s">
        <v>73</v>
      </c>
      <c r="H245" s="56" t="str">
        <f t="shared" si="11"/>
        <v>3</v>
      </c>
      <c r="I245" s="46"/>
      <c r="J245" s="1" t="s">
        <v>182</v>
      </c>
      <c r="K245" s="11" t="s">
        <v>79</v>
      </c>
      <c r="L245" s="11">
        <v>213</v>
      </c>
      <c r="M245" s="1" t="s">
        <v>186</v>
      </c>
      <c r="N245" s="36" t="s">
        <v>4237</v>
      </c>
      <c r="O245" s="55" t="s">
        <v>4230</v>
      </c>
    </row>
    <row r="246" spans="1:15" ht="41.25" customHeight="1" x14ac:dyDescent="0.25">
      <c r="A246" s="32">
        <v>208</v>
      </c>
      <c r="B246" s="8">
        <v>1</v>
      </c>
      <c r="C246" s="10">
        <v>210</v>
      </c>
      <c r="D246" s="2" t="s">
        <v>13</v>
      </c>
      <c r="E246" s="3" t="s">
        <v>14</v>
      </c>
      <c r="F246" s="3" t="s">
        <v>45</v>
      </c>
      <c r="G246" s="30" t="s">
        <v>73</v>
      </c>
      <c r="H246" s="56" t="str">
        <f t="shared" si="11"/>
        <v>3</v>
      </c>
      <c r="I246" s="46"/>
      <c r="J246" s="1" t="s">
        <v>182</v>
      </c>
      <c r="K246" s="11" t="s">
        <v>79</v>
      </c>
      <c r="L246" s="11">
        <v>214</v>
      </c>
      <c r="M246" s="1" t="s">
        <v>85</v>
      </c>
      <c r="N246" s="36" t="s">
        <v>198</v>
      </c>
      <c r="O246" s="51" t="s">
        <v>4231</v>
      </c>
    </row>
    <row r="247" spans="1:15" ht="41.25" customHeight="1" x14ac:dyDescent="0.25">
      <c r="A247" s="32">
        <v>209</v>
      </c>
      <c r="B247" s="8">
        <v>1</v>
      </c>
      <c r="C247" s="10">
        <v>211</v>
      </c>
      <c r="D247" s="2" t="s">
        <v>13</v>
      </c>
      <c r="E247" s="3" t="s">
        <v>14</v>
      </c>
      <c r="F247" s="3" t="s">
        <v>45</v>
      </c>
      <c r="G247" s="30" t="s">
        <v>73</v>
      </c>
      <c r="H247" s="56" t="str">
        <f t="shared" si="11"/>
        <v>3</v>
      </c>
      <c r="I247" s="46"/>
      <c r="J247" s="1" t="s">
        <v>182</v>
      </c>
      <c r="K247" s="11" t="s">
        <v>83</v>
      </c>
      <c r="L247" s="11">
        <v>17</v>
      </c>
      <c r="M247" s="1" t="s">
        <v>82</v>
      </c>
      <c r="N247" s="36" t="s">
        <v>198</v>
      </c>
      <c r="O247" s="51" t="s">
        <v>122</v>
      </c>
    </row>
    <row r="248" spans="1:15" ht="41.25" customHeight="1" x14ac:dyDescent="0.25">
      <c r="A248" s="32">
        <v>210</v>
      </c>
      <c r="B248" s="8">
        <v>1</v>
      </c>
      <c r="C248" s="10">
        <v>212</v>
      </c>
      <c r="D248" s="2" t="s">
        <v>13</v>
      </c>
      <c r="E248" s="3" t="s">
        <v>14</v>
      </c>
      <c r="F248" s="3" t="s">
        <v>45</v>
      </c>
      <c r="G248" s="30" t="s">
        <v>73</v>
      </c>
      <c r="H248" s="56" t="str">
        <f t="shared" si="11"/>
        <v>3</v>
      </c>
      <c r="I248" s="46"/>
      <c r="J248" s="1" t="s">
        <v>182</v>
      </c>
      <c r="K248" s="11" t="s">
        <v>97</v>
      </c>
      <c r="L248" s="11">
        <v>1</v>
      </c>
      <c r="M248" s="1" t="s">
        <v>42</v>
      </c>
      <c r="N248" s="36" t="s">
        <v>198</v>
      </c>
      <c r="O248" s="51" t="s">
        <v>4222</v>
      </c>
    </row>
    <row r="249" spans="1:15" ht="41.25" customHeight="1" x14ac:dyDescent="0.25">
      <c r="A249" s="32">
        <v>211</v>
      </c>
      <c r="B249" s="8">
        <v>1</v>
      </c>
      <c r="C249" s="10">
        <v>213</v>
      </c>
      <c r="D249" s="2" t="s">
        <v>13</v>
      </c>
      <c r="E249" s="3" t="s">
        <v>14</v>
      </c>
      <c r="F249" s="3" t="s">
        <v>45</v>
      </c>
      <c r="G249" s="30" t="s">
        <v>73</v>
      </c>
      <c r="H249" s="56" t="str">
        <f t="shared" si="11"/>
        <v>3</v>
      </c>
      <c r="I249" s="46"/>
      <c r="J249" s="1" t="s">
        <v>182</v>
      </c>
      <c r="K249" s="11" t="s">
        <v>79</v>
      </c>
      <c r="L249" s="11">
        <v>217</v>
      </c>
      <c r="M249" s="1" t="s">
        <v>42</v>
      </c>
      <c r="N249" s="36" t="s">
        <v>198</v>
      </c>
      <c r="O249" s="51" t="s">
        <v>4223</v>
      </c>
    </row>
    <row r="250" spans="1:15" ht="41.25" customHeight="1" x14ac:dyDescent="0.25">
      <c r="A250" s="33"/>
      <c r="B250" s="14">
        <f>SUM(B244:B249)</f>
        <v>6</v>
      </c>
      <c r="C250" s="15">
        <f>+B250</f>
        <v>6</v>
      </c>
      <c r="D250" s="16" t="s">
        <v>158</v>
      </c>
      <c r="E250" s="17"/>
      <c r="F250" s="17"/>
      <c r="G250" s="35"/>
      <c r="H250" s="35"/>
      <c r="I250" s="48"/>
      <c r="J250" s="37"/>
      <c r="K250" s="18"/>
      <c r="L250" s="18"/>
      <c r="M250" s="37"/>
      <c r="N250" s="38"/>
      <c r="O250" s="52"/>
    </row>
    <row r="251" spans="1:15" ht="41.25" customHeight="1" x14ac:dyDescent="0.25">
      <c r="A251" s="32">
        <v>212</v>
      </c>
      <c r="B251" s="8">
        <v>1</v>
      </c>
      <c r="C251" s="10">
        <v>214</v>
      </c>
      <c r="D251" s="2" t="s">
        <v>13</v>
      </c>
      <c r="E251" s="3" t="s">
        <v>14</v>
      </c>
      <c r="F251" s="3" t="s">
        <v>27</v>
      </c>
      <c r="G251" s="30" t="s">
        <v>73</v>
      </c>
      <c r="H251" s="56" t="str">
        <f>MID(E251,1,1)</f>
        <v>3</v>
      </c>
      <c r="I251" s="46"/>
      <c r="J251" s="1" t="s">
        <v>182</v>
      </c>
      <c r="K251" s="11" t="s">
        <v>117</v>
      </c>
      <c r="L251" s="11">
        <v>12</v>
      </c>
      <c r="M251" s="1" t="s">
        <v>85</v>
      </c>
      <c r="N251" s="36" t="s">
        <v>198</v>
      </c>
      <c r="O251" s="51" t="s">
        <v>118</v>
      </c>
    </row>
    <row r="252" spans="1:15" ht="41.25" customHeight="1" x14ac:dyDescent="0.25">
      <c r="A252" s="32">
        <v>213</v>
      </c>
      <c r="B252" s="8">
        <v>1</v>
      </c>
      <c r="C252" s="10">
        <v>215</v>
      </c>
      <c r="D252" s="2" t="s">
        <v>13</v>
      </c>
      <c r="E252" s="3" t="s">
        <v>14</v>
      </c>
      <c r="F252" s="3" t="s">
        <v>27</v>
      </c>
      <c r="G252" s="30" t="s">
        <v>73</v>
      </c>
      <c r="H252" s="56" t="str">
        <f>MID(E252,1,1)</f>
        <v>3</v>
      </c>
      <c r="I252" s="46"/>
      <c r="J252" s="1" t="s">
        <v>182</v>
      </c>
      <c r="K252" s="11" t="s">
        <v>79</v>
      </c>
      <c r="L252" s="11">
        <v>219</v>
      </c>
      <c r="M252" s="1" t="s">
        <v>89</v>
      </c>
      <c r="N252" s="36" t="s">
        <v>4240</v>
      </c>
      <c r="O252" s="51" t="s">
        <v>121</v>
      </c>
    </row>
    <row r="253" spans="1:15" ht="41.25" customHeight="1" x14ac:dyDescent="0.25">
      <c r="A253" s="32">
        <v>214</v>
      </c>
      <c r="B253" s="8">
        <v>1</v>
      </c>
      <c r="C253" s="10">
        <v>216</v>
      </c>
      <c r="D253" s="2" t="s">
        <v>13</v>
      </c>
      <c r="E253" s="3" t="s">
        <v>14</v>
      </c>
      <c r="F253" s="3" t="s">
        <v>27</v>
      </c>
      <c r="G253" s="30" t="s">
        <v>73</v>
      </c>
      <c r="H253" s="56" t="str">
        <f>MID(E253,1,1)</f>
        <v>3</v>
      </c>
      <c r="I253" s="46"/>
      <c r="J253" s="1" t="s">
        <v>182</v>
      </c>
      <c r="K253" s="11" t="s">
        <v>79</v>
      </c>
      <c r="L253" s="11">
        <v>220</v>
      </c>
      <c r="M253" s="1" t="s">
        <v>85</v>
      </c>
      <c r="N253" s="36" t="s">
        <v>198</v>
      </c>
      <c r="O253" s="51" t="s">
        <v>1</v>
      </c>
    </row>
    <row r="254" spans="1:15" ht="41.25" customHeight="1" x14ac:dyDescent="0.25">
      <c r="A254" s="32">
        <v>215</v>
      </c>
      <c r="B254" s="8">
        <v>1</v>
      </c>
      <c r="C254" s="10">
        <v>217</v>
      </c>
      <c r="D254" s="2" t="s">
        <v>13</v>
      </c>
      <c r="E254" s="3" t="s">
        <v>14</v>
      </c>
      <c r="F254" s="3" t="s">
        <v>27</v>
      </c>
      <c r="G254" s="30" t="s">
        <v>73</v>
      </c>
      <c r="H254" s="56" t="str">
        <f>MID(E254,1,1)</f>
        <v>3</v>
      </c>
      <c r="I254" s="46"/>
      <c r="J254" s="1" t="s">
        <v>182</v>
      </c>
      <c r="K254" s="11" t="s">
        <v>79</v>
      </c>
      <c r="L254" s="11">
        <v>221</v>
      </c>
      <c r="M254" s="1" t="s">
        <v>85</v>
      </c>
      <c r="N254" s="36" t="s">
        <v>198</v>
      </c>
      <c r="O254" s="51" t="s">
        <v>1</v>
      </c>
    </row>
    <row r="255" spans="1:15" ht="41.25" customHeight="1" x14ac:dyDescent="0.25">
      <c r="A255" s="33"/>
      <c r="B255" s="14">
        <f>SUM(B251:B254)</f>
        <v>4</v>
      </c>
      <c r="C255" s="15">
        <f>+B255</f>
        <v>4</v>
      </c>
      <c r="D255" s="16" t="s">
        <v>159</v>
      </c>
      <c r="E255" s="17"/>
      <c r="F255" s="17"/>
      <c r="G255" s="35"/>
      <c r="H255" s="35"/>
      <c r="I255" s="48"/>
      <c r="J255" s="37"/>
      <c r="K255" s="18"/>
      <c r="L255" s="18"/>
      <c r="M255" s="37"/>
      <c r="N255" s="38"/>
      <c r="O255" s="52"/>
    </row>
    <row r="256" spans="1:15" ht="41.25" customHeight="1" x14ac:dyDescent="0.25">
      <c r="A256" s="32">
        <v>216</v>
      </c>
      <c r="B256" s="8">
        <v>1</v>
      </c>
      <c r="C256" s="10">
        <v>218</v>
      </c>
      <c r="D256" s="2" t="s">
        <v>13</v>
      </c>
      <c r="E256" s="3" t="s">
        <v>14</v>
      </c>
      <c r="F256" s="3" t="s">
        <v>35</v>
      </c>
      <c r="G256" s="30" t="s">
        <v>73</v>
      </c>
      <c r="H256" s="56" t="str">
        <f>MID(E256,1,1)</f>
        <v>3</v>
      </c>
      <c r="I256" s="46"/>
      <c r="J256" s="1" t="s">
        <v>182</v>
      </c>
      <c r="K256" s="11" t="s">
        <v>131</v>
      </c>
      <c r="L256" s="11">
        <v>1</v>
      </c>
      <c r="M256" s="1" t="s">
        <v>85</v>
      </c>
      <c r="N256" s="36" t="s">
        <v>198</v>
      </c>
      <c r="O256" s="51" t="s">
        <v>1</v>
      </c>
    </row>
    <row r="257" spans="1:15" ht="41.25" customHeight="1" x14ac:dyDescent="0.25">
      <c r="A257" s="33"/>
      <c r="B257" s="14">
        <f>SUM(B256)</f>
        <v>1</v>
      </c>
      <c r="C257" s="15">
        <f>+B257</f>
        <v>1</v>
      </c>
      <c r="D257" s="16" t="s">
        <v>160</v>
      </c>
      <c r="E257" s="17"/>
      <c r="F257" s="17"/>
      <c r="G257" s="35"/>
      <c r="H257" s="35"/>
      <c r="I257" s="48"/>
      <c r="J257" s="37"/>
      <c r="K257" s="18"/>
      <c r="L257" s="18"/>
      <c r="M257" s="37"/>
      <c r="N257" s="38"/>
      <c r="O257" s="52"/>
    </row>
    <row r="258" spans="1:15" ht="41.25" customHeight="1" x14ac:dyDescent="0.25">
      <c r="A258" s="32">
        <v>217</v>
      </c>
      <c r="B258" s="8">
        <v>1</v>
      </c>
      <c r="C258" s="10">
        <v>219</v>
      </c>
      <c r="D258" s="2" t="s">
        <v>13</v>
      </c>
      <c r="E258" s="3" t="s">
        <v>14</v>
      </c>
      <c r="F258" s="3" t="s">
        <v>46</v>
      </c>
      <c r="G258" s="30" t="s">
        <v>73</v>
      </c>
      <c r="H258" s="56" t="str">
        <f>MID(E258,1,1)</f>
        <v>3</v>
      </c>
      <c r="I258" s="1" t="s">
        <v>156</v>
      </c>
      <c r="J258" s="1" t="s">
        <v>4217</v>
      </c>
      <c r="K258" s="11" t="s">
        <v>79</v>
      </c>
      <c r="L258" s="11">
        <v>223</v>
      </c>
      <c r="M258" s="1" t="s">
        <v>42</v>
      </c>
      <c r="N258" s="36" t="s">
        <v>198</v>
      </c>
      <c r="O258" s="51" t="s">
        <v>86</v>
      </c>
    </row>
    <row r="259" spans="1:15" ht="41.25" customHeight="1" x14ac:dyDescent="0.25">
      <c r="A259" s="33"/>
      <c r="B259" s="14">
        <f>SUM(B258)</f>
        <v>1</v>
      </c>
      <c r="C259" s="15">
        <f>+B259</f>
        <v>1</v>
      </c>
      <c r="D259" s="16" t="s">
        <v>161</v>
      </c>
      <c r="E259" s="17"/>
      <c r="F259" s="17"/>
      <c r="G259" s="35"/>
      <c r="H259" s="35"/>
      <c r="I259" s="48"/>
      <c r="J259" s="37"/>
      <c r="K259" s="18"/>
      <c r="L259" s="18"/>
      <c r="M259" s="37"/>
      <c r="N259" s="38"/>
      <c r="O259" s="52"/>
    </row>
    <row r="260" spans="1:15" ht="41.25" customHeight="1" x14ac:dyDescent="0.25">
      <c r="A260" s="32">
        <v>218</v>
      </c>
      <c r="B260" s="8">
        <v>1</v>
      </c>
      <c r="C260" s="10">
        <v>220</v>
      </c>
      <c r="D260" s="2" t="s">
        <v>48</v>
      </c>
      <c r="E260" s="3" t="s">
        <v>49</v>
      </c>
      <c r="F260" s="3" t="s">
        <v>33</v>
      </c>
      <c r="G260" s="30" t="s">
        <v>73</v>
      </c>
      <c r="H260" s="56" t="str">
        <f>MID(E260,1,1)</f>
        <v>3</v>
      </c>
      <c r="I260" s="46"/>
      <c r="J260" s="1" t="s">
        <v>182</v>
      </c>
      <c r="K260" s="11" t="s">
        <v>79</v>
      </c>
      <c r="L260" s="11">
        <v>224</v>
      </c>
      <c r="M260" s="1" t="s">
        <v>82</v>
      </c>
      <c r="N260" s="36" t="s">
        <v>198</v>
      </c>
      <c r="O260" s="51" t="s">
        <v>142</v>
      </c>
    </row>
    <row r="261" spans="1:15" ht="41.25" customHeight="1" x14ac:dyDescent="0.25">
      <c r="A261" s="32">
        <v>219</v>
      </c>
      <c r="B261" s="8">
        <v>1</v>
      </c>
      <c r="C261" s="10">
        <v>221</v>
      </c>
      <c r="D261" s="2" t="s">
        <v>48</v>
      </c>
      <c r="E261" s="3" t="s">
        <v>49</v>
      </c>
      <c r="F261" s="3" t="s">
        <v>33</v>
      </c>
      <c r="G261" s="30" t="s">
        <v>73</v>
      </c>
      <c r="H261" s="56" t="str">
        <f>MID(E261,1,1)</f>
        <v>3</v>
      </c>
      <c r="I261" s="46"/>
      <c r="J261" s="1" t="s">
        <v>182</v>
      </c>
      <c r="K261" s="11" t="s">
        <v>84</v>
      </c>
      <c r="L261" s="11">
        <v>3</v>
      </c>
      <c r="M261" s="1" t="s">
        <v>85</v>
      </c>
      <c r="N261" s="36" t="s">
        <v>198</v>
      </c>
      <c r="O261" s="51" t="s">
        <v>4251</v>
      </c>
    </row>
    <row r="262" spans="1:15" ht="41.25" customHeight="1" x14ac:dyDescent="0.25">
      <c r="A262" s="32">
        <v>220</v>
      </c>
      <c r="B262" s="8">
        <v>1</v>
      </c>
      <c r="C262" s="10">
        <v>222</v>
      </c>
      <c r="D262" s="2" t="s">
        <v>48</v>
      </c>
      <c r="E262" s="3" t="s">
        <v>49</v>
      </c>
      <c r="F262" s="3" t="s">
        <v>33</v>
      </c>
      <c r="G262" s="30" t="s">
        <v>73</v>
      </c>
      <c r="H262" s="56" t="str">
        <f>MID(E262,1,1)</f>
        <v>3</v>
      </c>
      <c r="I262" s="46"/>
      <c r="J262" s="1" t="s">
        <v>182</v>
      </c>
      <c r="K262" s="11" t="s">
        <v>79</v>
      </c>
      <c r="L262" s="11">
        <v>226</v>
      </c>
      <c r="M262" s="1" t="s">
        <v>85</v>
      </c>
      <c r="N262" s="36" t="s">
        <v>198</v>
      </c>
      <c r="O262" s="51" t="s">
        <v>1</v>
      </c>
    </row>
    <row r="263" spans="1:15" ht="41.25" customHeight="1" x14ac:dyDescent="0.25">
      <c r="A263" s="33"/>
      <c r="B263" s="14">
        <f>SUM(B260:B262)</f>
        <v>3</v>
      </c>
      <c r="C263" s="15">
        <f>+B263</f>
        <v>3</v>
      </c>
      <c r="D263" s="16" t="s">
        <v>162</v>
      </c>
      <c r="E263" s="17"/>
      <c r="F263" s="17"/>
      <c r="G263" s="35"/>
      <c r="H263" s="35"/>
      <c r="I263" s="48"/>
      <c r="J263" s="37"/>
      <c r="K263" s="18"/>
      <c r="L263" s="18"/>
      <c r="M263" s="37"/>
      <c r="N263" s="38"/>
      <c r="O263" s="52"/>
    </row>
    <row r="264" spans="1:15" ht="41.25" customHeight="1" x14ac:dyDescent="0.25">
      <c r="A264" s="32">
        <v>221</v>
      </c>
      <c r="B264" s="8">
        <v>1</v>
      </c>
      <c r="C264" s="10">
        <v>223</v>
      </c>
      <c r="D264" s="2" t="s">
        <v>48</v>
      </c>
      <c r="E264" s="3" t="s">
        <v>49</v>
      </c>
      <c r="F264" s="3" t="s">
        <v>15</v>
      </c>
      <c r="G264" s="30" t="s">
        <v>73</v>
      </c>
      <c r="H264" s="56" t="str">
        <f>MID(E264,1,1)</f>
        <v>3</v>
      </c>
      <c r="I264" s="46"/>
      <c r="J264" s="1" t="s">
        <v>182</v>
      </c>
      <c r="K264" s="11" t="s">
        <v>84</v>
      </c>
      <c r="L264" s="11">
        <v>5</v>
      </c>
      <c r="M264" s="1" t="s">
        <v>42</v>
      </c>
      <c r="N264" s="36" t="s">
        <v>198</v>
      </c>
      <c r="O264" s="51" t="s">
        <v>4225</v>
      </c>
    </row>
    <row r="265" spans="1:15" ht="41.25" customHeight="1" x14ac:dyDescent="0.25">
      <c r="A265" s="33"/>
      <c r="B265" s="14">
        <f>SUM(B264:B264)</f>
        <v>1</v>
      </c>
      <c r="C265" s="15">
        <f>+B265</f>
        <v>1</v>
      </c>
      <c r="D265" s="16" t="s">
        <v>163</v>
      </c>
      <c r="E265" s="17"/>
      <c r="F265" s="17"/>
      <c r="G265" s="35"/>
      <c r="H265" s="35"/>
      <c r="I265" s="48"/>
      <c r="J265" s="37"/>
      <c r="K265" s="18"/>
      <c r="L265" s="18"/>
      <c r="M265" s="37"/>
      <c r="N265" s="38"/>
      <c r="O265" s="52"/>
    </row>
    <row r="266" spans="1:15" ht="41.25" customHeight="1" x14ac:dyDescent="0.25">
      <c r="A266" s="32">
        <v>222</v>
      </c>
      <c r="B266" s="8">
        <v>1</v>
      </c>
      <c r="C266" s="10">
        <v>224</v>
      </c>
      <c r="D266" s="2" t="s">
        <v>48</v>
      </c>
      <c r="E266" s="3" t="s">
        <v>49</v>
      </c>
      <c r="F266" s="3" t="s">
        <v>9</v>
      </c>
      <c r="G266" s="30" t="s">
        <v>73</v>
      </c>
      <c r="H266" s="56" t="str">
        <f>MID(E266,1,1)</f>
        <v>3</v>
      </c>
      <c r="I266" s="46"/>
      <c r="J266" s="1" t="s">
        <v>182</v>
      </c>
      <c r="K266" s="11" t="s">
        <v>79</v>
      </c>
      <c r="L266" s="11">
        <v>228</v>
      </c>
      <c r="M266" s="1" t="s">
        <v>82</v>
      </c>
      <c r="N266" s="36" t="s">
        <v>198</v>
      </c>
      <c r="O266" s="51" t="s">
        <v>4229</v>
      </c>
    </row>
    <row r="267" spans="1:15" ht="41.25" customHeight="1" x14ac:dyDescent="0.25">
      <c r="A267" s="33"/>
      <c r="B267" s="14">
        <f>SUM(B266)</f>
        <v>1</v>
      </c>
      <c r="C267" s="15">
        <f>+B267</f>
        <v>1</v>
      </c>
      <c r="D267" s="16" t="s">
        <v>164</v>
      </c>
      <c r="E267" s="17"/>
      <c r="F267" s="17"/>
      <c r="G267" s="35"/>
      <c r="H267" s="35"/>
      <c r="I267" s="48"/>
      <c r="J267" s="37"/>
      <c r="K267" s="18"/>
      <c r="L267" s="18"/>
      <c r="M267" s="37"/>
      <c r="N267" s="38"/>
      <c r="O267" s="52"/>
    </row>
    <row r="268" spans="1:15" ht="41.25" customHeight="1" x14ac:dyDescent="0.25">
      <c r="A268" s="32">
        <v>223</v>
      </c>
      <c r="B268" s="8">
        <v>1</v>
      </c>
      <c r="C268" s="10">
        <v>225</v>
      </c>
      <c r="D268" s="2" t="s">
        <v>48</v>
      </c>
      <c r="E268" s="3" t="s">
        <v>49</v>
      </c>
      <c r="F268" s="3" t="s">
        <v>45</v>
      </c>
      <c r="G268" s="30" t="s">
        <v>73</v>
      </c>
      <c r="H268" s="56" t="str">
        <f>MID(E268,1,1)</f>
        <v>3</v>
      </c>
      <c r="I268" s="46"/>
      <c r="J268" s="1" t="s">
        <v>182</v>
      </c>
      <c r="K268" s="11" t="s">
        <v>79</v>
      </c>
      <c r="L268" s="11">
        <v>229</v>
      </c>
      <c r="M268" s="1" t="s">
        <v>82</v>
      </c>
      <c r="N268" s="36" t="s">
        <v>198</v>
      </c>
      <c r="O268" s="51" t="s">
        <v>208</v>
      </c>
    </row>
    <row r="269" spans="1:15" ht="41.25" customHeight="1" x14ac:dyDescent="0.25">
      <c r="A269" s="33"/>
      <c r="B269" s="14">
        <f>SUM(B268)</f>
        <v>1</v>
      </c>
      <c r="C269" s="15">
        <f>+B269</f>
        <v>1</v>
      </c>
      <c r="D269" s="16" t="s">
        <v>165</v>
      </c>
      <c r="E269" s="17"/>
      <c r="F269" s="17"/>
      <c r="G269" s="35"/>
      <c r="H269" s="35"/>
      <c r="I269" s="48"/>
      <c r="J269" s="37"/>
      <c r="K269" s="18"/>
      <c r="L269" s="18"/>
      <c r="M269" s="37"/>
      <c r="N269" s="38"/>
      <c r="O269" s="52"/>
    </row>
    <row r="270" spans="1:15" ht="41.25" customHeight="1" x14ac:dyDescent="0.25">
      <c r="A270" s="32">
        <v>224</v>
      </c>
      <c r="B270" s="8">
        <v>1</v>
      </c>
      <c r="C270" s="10">
        <v>226</v>
      </c>
      <c r="D270" s="2" t="s">
        <v>48</v>
      </c>
      <c r="E270" s="3" t="s">
        <v>49</v>
      </c>
      <c r="F270" s="3" t="s">
        <v>27</v>
      </c>
      <c r="G270" s="30" t="s">
        <v>73</v>
      </c>
      <c r="H270" s="56" t="str">
        <f>MID(E270,1,1)</f>
        <v>3</v>
      </c>
      <c r="I270" s="46"/>
      <c r="J270" s="1" t="s">
        <v>182</v>
      </c>
      <c r="K270" s="11">
        <v>0</v>
      </c>
      <c r="L270" s="11">
        <v>230</v>
      </c>
      <c r="M270" s="1" t="s">
        <v>85</v>
      </c>
      <c r="N270" s="36" t="s">
        <v>198</v>
      </c>
      <c r="O270" s="51" t="s">
        <v>4253</v>
      </c>
    </row>
    <row r="271" spans="1:15" ht="41.25" customHeight="1" x14ac:dyDescent="0.25">
      <c r="A271" s="33"/>
      <c r="B271" s="14">
        <f>SUM(B270:B270)</f>
        <v>1</v>
      </c>
      <c r="C271" s="15">
        <f>+B271</f>
        <v>1</v>
      </c>
      <c r="D271" s="16" t="s">
        <v>166</v>
      </c>
      <c r="E271" s="17"/>
      <c r="F271" s="17"/>
      <c r="G271" s="35"/>
      <c r="H271" s="35"/>
      <c r="I271" s="48"/>
      <c r="J271" s="37"/>
      <c r="K271" s="18"/>
      <c r="L271" s="18"/>
      <c r="M271" s="37"/>
      <c r="N271" s="38"/>
      <c r="O271" s="52"/>
    </row>
    <row r="272" spans="1:15" ht="41.25" customHeight="1" x14ac:dyDescent="0.25">
      <c r="A272" s="32">
        <v>225</v>
      </c>
      <c r="B272" s="8">
        <v>1</v>
      </c>
      <c r="C272" s="10">
        <v>227</v>
      </c>
      <c r="D272" s="2" t="s">
        <v>59</v>
      </c>
      <c r="E272" s="3" t="s">
        <v>60</v>
      </c>
      <c r="F272" s="3" t="s">
        <v>10</v>
      </c>
      <c r="G272" s="30" t="s">
        <v>73</v>
      </c>
      <c r="H272" s="56" t="str">
        <f>MID(E272,1,1)</f>
        <v>3</v>
      </c>
      <c r="I272" s="46"/>
      <c r="J272" s="1" t="s">
        <v>182</v>
      </c>
      <c r="K272" s="11" t="s">
        <v>79</v>
      </c>
      <c r="L272" s="11">
        <v>231</v>
      </c>
      <c r="M272" s="1" t="s">
        <v>186</v>
      </c>
      <c r="N272" s="36" t="s">
        <v>4236</v>
      </c>
      <c r="O272" s="51" t="s">
        <v>4224</v>
      </c>
    </row>
    <row r="273" spans="1:15" ht="41.25" customHeight="1" x14ac:dyDescent="0.25">
      <c r="A273" s="33"/>
      <c r="B273" s="14">
        <f>SUM(B272)</f>
        <v>1</v>
      </c>
      <c r="C273" s="15">
        <f>+B273</f>
        <v>1</v>
      </c>
      <c r="D273" s="16" t="s">
        <v>167</v>
      </c>
      <c r="E273" s="17"/>
      <c r="F273" s="17"/>
      <c r="G273" s="35"/>
      <c r="H273" s="35"/>
      <c r="I273" s="48"/>
      <c r="J273" s="37"/>
      <c r="K273" s="18"/>
      <c r="L273" s="18"/>
      <c r="M273" s="37"/>
      <c r="N273" s="38"/>
      <c r="O273" s="52"/>
    </row>
    <row r="274" spans="1:15" ht="41.25" customHeight="1" x14ac:dyDescent="0.25">
      <c r="A274" s="32">
        <v>226</v>
      </c>
      <c r="B274" s="8">
        <v>1</v>
      </c>
      <c r="C274" s="10">
        <v>228</v>
      </c>
      <c r="D274" s="2" t="s">
        <v>59</v>
      </c>
      <c r="E274" s="3" t="s">
        <v>60</v>
      </c>
      <c r="F274" s="3" t="s">
        <v>46</v>
      </c>
      <c r="G274" s="30" t="s">
        <v>73</v>
      </c>
      <c r="H274" s="56" t="str">
        <f t="shared" ref="H274:H279" si="12">MID(E274,1,1)</f>
        <v>3</v>
      </c>
      <c r="I274" s="46"/>
      <c r="J274" s="1" t="s">
        <v>182</v>
      </c>
      <c r="K274" s="11" t="s">
        <v>104</v>
      </c>
      <c r="L274" s="11">
        <v>3</v>
      </c>
      <c r="M274" s="1" t="s">
        <v>186</v>
      </c>
      <c r="N274" s="36" t="s">
        <v>4236</v>
      </c>
      <c r="O274" s="51" t="s">
        <v>4224</v>
      </c>
    </row>
    <row r="275" spans="1:15" ht="41.25" customHeight="1" x14ac:dyDescent="0.25">
      <c r="A275" s="32">
        <v>227</v>
      </c>
      <c r="B275" s="8">
        <v>1</v>
      </c>
      <c r="C275" s="10">
        <v>229</v>
      </c>
      <c r="D275" s="2" t="s">
        <v>59</v>
      </c>
      <c r="E275" s="3" t="s">
        <v>60</v>
      </c>
      <c r="F275" s="3" t="s">
        <v>46</v>
      </c>
      <c r="G275" s="30" t="s">
        <v>73</v>
      </c>
      <c r="H275" s="56" t="str">
        <f t="shared" si="12"/>
        <v>3</v>
      </c>
      <c r="I275" s="46"/>
      <c r="J275" s="1" t="s">
        <v>182</v>
      </c>
      <c r="K275" s="11" t="s">
        <v>104</v>
      </c>
      <c r="L275" s="11">
        <v>3</v>
      </c>
      <c r="M275" s="1" t="s">
        <v>186</v>
      </c>
      <c r="N275" s="36" t="s">
        <v>4236</v>
      </c>
      <c r="O275" s="51" t="s">
        <v>4224</v>
      </c>
    </row>
    <row r="276" spans="1:15" ht="41.25" customHeight="1" x14ac:dyDescent="0.25">
      <c r="A276" s="32">
        <v>228</v>
      </c>
      <c r="B276" s="8">
        <v>1</v>
      </c>
      <c r="C276" s="10">
        <v>230</v>
      </c>
      <c r="D276" s="2" t="s">
        <v>59</v>
      </c>
      <c r="E276" s="3" t="s">
        <v>60</v>
      </c>
      <c r="F276" s="3" t="s">
        <v>46</v>
      </c>
      <c r="G276" s="30" t="s">
        <v>73</v>
      </c>
      <c r="H276" s="56" t="str">
        <f t="shared" si="12"/>
        <v>3</v>
      </c>
      <c r="I276" s="46"/>
      <c r="J276" s="1" t="s">
        <v>182</v>
      </c>
      <c r="K276" s="11" t="s">
        <v>79</v>
      </c>
      <c r="L276" s="11">
        <v>233</v>
      </c>
      <c r="M276" s="1" t="s">
        <v>186</v>
      </c>
      <c r="N276" s="36" t="s">
        <v>4236</v>
      </c>
      <c r="O276" s="51" t="s">
        <v>4224</v>
      </c>
    </row>
    <row r="277" spans="1:15" ht="41.25" customHeight="1" x14ac:dyDescent="0.25">
      <c r="A277" s="32">
        <v>229</v>
      </c>
      <c r="B277" s="12">
        <v>1</v>
      </c>
      <c r="C277" s="10">
        <v>231</v>
      </c>
      <c r="D277" s="2" t="s">
        <v>59</v>
      </c>
      <c r="E277" s="3" t="s">
        <v>60</v>
      </c>
      <c r="F277" s="3" t="s">
        <v>46</v>
      </c>
      <c r="G277" s="30" t="s">
        <v>73</v>
      </c>
      <c r="H277" s="56" t="str">
        <f t="shared" si="12"/>
        <v>3</v>
      </c>
      <c r="I277" s="46"/>
      <c r="J277" s="1" t="s">
        <v>182</v>
      </c>
      <c r="K277" s="11" t="s">
        <v>79</v>
      </c>
      <c r="L277" s="11">
        <v>234</v>
      </c>
      <c r="M277" s="1" t="s">
        <v>186</v>
      </c>
      <c r="N277" s="36" t="s">
        <v>4238</v>
      </c>
      <c r="O277" s="55" t="s">
        <v>4246</v>
      </c>
    </row>
    <row r="278" spans="1:15" ht="41.25" customHeight="1" x14ac:dyDescent="0.25">
      <c r="A278" s="32">
        <v>230</v>
      </c>
      <c r="B278" s="8">
        <v>1</v>
      </c>
      <c r="C278" s="10">
        <v>232</v>
      </c>
      <c r="D278" s="2" t="s">
        <v>59</v>
      </c>
      <c r="E278" s="3" t="s">
        <v>60</v>
      </c>
      <c r="F278" s="3" t="s">
        <v>46</v>
      </c>
      <c r="G278" s="30" t="s">
        <v>73</v>
      </c>
      <c r="H278" s="56" t="str">
        <f t="shared" si="12"/>
        <v>3</v>
      </c>
      <c r="I278" s="46"/>
      <c r="J278" s="1" t="s">
        <v>182</v>
      </c>
      <c r="K278" s="11" t="s">
        <v>79</v>
      </c>
      <c r="L278" s="11">
        <v>235</v>
      </c>
      <c r="M278" s="1" t="s">
        <v>186</v>
      </c>
      <c r="N278" s="36" t="s">
        <v>4236</v>
      </c>
      <c r="O278" s="51" t="s">
        <v>4224</v>
      </c>
    </row>
    <row r="279" spans="1:15" ht="41.25" customHeight="1" x14ac:dyDescent="0.25">
      <c r="A279" s="32">
        <v>231</v>
      </c>
      <c r="B279" s="8">
        <v>1</v>
      </c>
      <c r="C279" s="10">
        <v>233</v>
      </c>
      <c r="D279" s="2" t="s">
        <v>59</v>
      </c>
      <c r="E279" s="3" t="s">
        <v>60</v>
      </c>
      <c r="F279" s="3" t="s">
        <v>46</v>
      </c>
      <c r="G279" s="30" t="s">
        <v>73</v>
      </c>
      <c r="H279" s="56" t="str">
        <f t="shared" si="12"/>
        <v>3</v>
      </c>
      <c r="I279" s="46"/>
      <c r="J279" s="1" t="s">
        <v>182</v>
      </c>
      <c r="K279" s="11" t="s">
        <v>79</v>
      </c>
      <c r="L279" s="11">
        <v>235</v>
      </c>
      <c r="M279" s="1" t="s">
        <v>186</v>
      </c>
      <c r="N279" s="36" t="s">
        <v>4236</v>
      </c>
      <c r="O279" s="51" t="s">
        <v>4224</v>
      </c>
    </row>
    <row r="280" spans="1:15" ht="41.25" customHeight="1" x14ac:dyDescent="0.25">
      <c r="A280" s="33"/>
      <c r="B280" s="14">
        <f>SUM(B274:B279)</f>
        <v>6</v>
      </c>
      <c r="C280" s="15">
        <f>+B280</f>
        <v>6</v>
      </c>
      <c r="D280" s="16" t="s">
        <v>168</v>
      </c>
      <c r="E280" s="17"/>
      <c r="F280" s="17"/>
      <c r="G280" s="35"/>
      <c r="H280" s="35"/>
      <c r="I280" s="48"/>
      <c r="J280" s="37"/>
      <c r="K280" s="18"/>
      <c r="L280" s="18"/>
      <c r="M280" s="37"/>
      <c r="N280" s="38"/>
      <c r="O280" s="52"/>
    </row>
    <row r="281" spans="1:15" ht="41.25" customHeight="1" x14ac:dyDescent="0.25">
      <c r="A281" s="32">
        <v>232</v>
      </c>
      <c r="B281" s="8">
        <v>1</v>
      </c>
      <c r="C281" s="54">
        <v>234</v>
      </c>
      <c r="D281" s="2" t="s">
        <v>19</v>
      </c>
      <c r="E281" s="3" t="s">
        <v>20</v>
      </c>
      <c r="F281" s="3" t="s">
        <v>21</v>
      </c>
      <c r="G281" s="30" t="s">
        <v>74</v>
      </c>
      <c r="H281" s="56" t="str">
        <f t="shared" ref="H281:H286" si="13">MID(E281,1,1)</f>
        <v>4</v>
      </c>
      <c r="I281" s="46"/>
      <c r="J281" s="1" t="s">
        <v>182</v>
      </c>
      <c r="K281" s="11" t="s">
        <v>79</v>
      </c>
      <c r="L281" s="11">
        <v>236</v>
      </c>
      <c r="M281" s="1" t="s">
        <v>0</v>
      </c>
      <c r="N281" s="36" t="s">
        <v>200</v>
      </c>
      <c r="O281" s="51" t="s">
        <v>198</v>
      </c>
    </row>
    <row r="282" spans="1:15" ht="41.25" customHeight="1" x14ac:dyDescent="0.25">
      <c r="A282" s="32">
        <v>233</v>
      </c>
      <c r="B282" s="8">
        <v>1</v>
      </c>
      <c r="C282" s="10">
        <v>235</v>
      </c>
      <c r="D282" s="2" t="s">
        <v>19</v>
      </c>
      <c r="E282" s="3" t="s">
        <v>20</v>
      </c>
      <c r="F282" s="3" t="s">
        <v>21</v>
      </c>
      <c r="G282" s="30" t="s">
        <v>74</v>
      </c>
      <c r="H282" s="56" t="str">
        <f t="shared" si="13"/>
        <v>4</v>
      </c>
      <c r="I282" s="46"/>
      <c r="J282" s="1" t="s">
        <v>182</v>
      </c>
      <c r="K282" s="11" t="s">
        <v>79</v>
      </c>
      <c r="L282" s="11">
        <v>236</v>
      </c>
      <c r="M282" s="1" t="s">
        <v>42</v>
      </c>
      <c r="N282" s="36" t="s">
        <v>198</v>
      </c>
      <c r="O282" s="51" t="s">
        <v>4225</v>
      </c>
    </row>
    <row r="283" spans="1:15" ht="41.25" customHeight="1" x14ac:dyDescent="0.25">
      <c r="A283" s="32">
        <v>234</v>
      </c>
      <c r="B283" s="8">
        <v>1</v>
      </c>
      <c r="C283" s="10">
        <v>236</v>
      </c>
      <c r="D283" s="2" t="s">
        <v>19</v>
      </c>
      <c r="E283" s="3" t="s">
        <v>20</v>
      </c>
      <c r="F283" s="3" t="s">
        <v>21</v>
      </c>
      <c r="G283" s="30" t="s">
        <v>74</v>
      </c>
      <c r="H283" s="56" t="str">
        <f t="shared" si="13"/>
        <v>4</v>
      </c>
      <c r="I283" s="46"/>
      <c r="J283" s="1" t="s">
        <v>182</v>
      </c>
      <c r="K283" s="11" t="s">
        <v>79</v>
      </c>
      <c r="L283" s="11">
        <v>236</v>
      </c>
      <c r="M283" s="1" t="s">
        <v>42</v>
      </c>
      <c r="N283" s="36" t="s">
        <v>198</v>
      </c>
      <c r="O283" s="51" t="s">
        <v>4225</v>
      </c>
    </row>
    <row r="284" spans="1:15" ht="41.25" customHeight="1" x14ac:dyDescent="0.25">
      <c r="A284" s="32">
        <v>235</v>
      </c>
      <c r="B284" s="8">
        <v>1</v>
      </c>
      <c r="C284" s="10">
        <v>237</v>
      </c>
      <c r="D284" s="2" t="s">
        <v>19</v>
      </c>
      <c r="E284" s="3" t="s">
        <v>20</v>
      </c>
      <c r="F284" s="3" t="s">
        <v>21</v>
      </c>
      <c r="G284" s="30" t="s">
        <v>74</v>
      </c>
      <c r="H284" s="56" t="str">
        <f t="shared" si="13"/>
        <v>4</v>
      </c>
      <c r="I284" s="46"/>
      <c r="J284" s="1" t="s">
        <v>182</v>
      </c>
      <c r="K284" s="11" t="s">
        <v>79</v>
      </c>
      <c r="L284" s="11">
        <v>236</v>
      </c>
      <c r="M284" s="1" t="s">
        <v>82</v>
      </c>
      <c r="N284" s="36" t="s">
        <v>198</v>
      </c>
      <c r="O284" s="51" t="s">
        <v>4229</v>
      </c>
    </row>
    <row r="285" spans="1:15" ht="41.25" customHeight="1" x14ac:dyDescent="0.25">
      <c r="A285" s="32">
        <v>236</v>
      </c>
      <c r="B285" s="8">
        <v>1</v>
      </c>
      <c r="C285" s="10">
        <v>238</v>
      </c>
      <c r="D285" s="2" t="s">
        <v>19</v>
      </c>
      <c r="E285" s="3" t="s">
        <v>20</v>
      </c>
      <c r="F285" s="3" t="s">
        <v>21</v>
      </c>
      <c r="G285" s="30" t="s">
        <v>74</v>
      </c>
      <c r="H285" s="56" t="str">
        <f t="shared" si="13"/>
        <v>4</v>
      </c>
      <c r="I285" s="46"/>
      <c r="J285" s="1" t="s">
        <v>182</v>
      </c>
      <c r="K285" s="11" t="s">
        <v>79</v>
      </c>
      <c r="L285" s="11">
        <v>236</v>
      </c>
      <c r="M285" s="1" t="s">
        <v>85</v>
      </c>
      <c r="N285" s="36" t="s">
        <v>198</v>
      </c>
      <c r="O285" s="51" t="s">
        <v>4253</v>
      </c>
    </row>
    <row r="286" spans="1:15" ht="41.25" customHeight="1" x14ac:dyDescent="0.25">
      <c r="A286" s="32">
        <v>237</v>
      </c>
      <c r="B286" s="8">
        <v>1</v>
      </c>
      <c r="C286" s="10">
        <v>239</v>
      </c>
      <c r="D286" s="2" t="s">
        <v>19</v>
      </c>
      <c r="E286" s="3" t="s">
        <v>20</v>
      </c>
      <c r="F286" s="3" t="s">
        <v>21</v>
      </c>
      <c r="G286" s="30" t="s">
        <v>74</v>
      </c>
      <c r="H286" s="56" t="str">
        <f t="shared" si="13"/>
        <v>4</v>
      </c>
      <c r="I286" s="46"/>
      <c r="J286" s="1" t="s">
        <v>182</v>
      </c>
      <c r="K286" s="11" t="s">
        <v>79</v>
      </c>
      <c r="L286" s="11">
        <v>236</v>
      </c>
      <c r="M286" s="1" t="s">
        <v>0</v>
      </c>
      <c r="N286" s="36" t="s">
        <v>198</v>
      </c>
      <c r="O286" s="51" t="s">
        <v>1</v>
      </c>
    </row>
    <row r="287" spans="1:15" ht="41.25" customHeight="1" x14ac:dyDescent="0.25">
      <c r="A287" s="33"/>
      <c r="B287" s="14">
        <f>SUM(B281:B286)</f>
        <v>6</v>
      </c>
      <c r="C287" s="15">
        <f>+B287</f>
        <v>6</v>
      </c>
      <c r="D287" s="16" t="s">
        <v>169</v>
      </c>
      <c r="E287" s="17"/>
      <c r="F287" s="17"/>
      <c r="G287" s="35"/>
      <c r="H287" s="35"/>
      <c r="I287" s="48"/>
      <c r="J287" s="37"/>
      <c r="K287" s="18"/>
      <c r="L287" s="18"/>
      <c r="M287" s="37"/>
      <c r="N287" s="38"/>
      <c r="O287" s="52"/>
    </row>
    <row r="288" spans="1:15" ht="41.25" customHeight="1" x14ac:dyDescent="0.25">
      <c r="A288" s="32">
        <v>238</v>
      </c>
      <c r="B288" s="8">
        <v>1</v>
      </c>
      <c r="C288" s="10">
        <v>240</v>
      </c>
      <c r="D288" s="2" t="s">
        <v>19</v>
      </c>
      <c r="E288" s="3" t="s">
        <v>20</v>
      </c>
      <c r="F288" s="3" t="s">
        <v>39</v>
      </c>
      <c r="G288" s="30" t="s">
        <v>74</v>
      </c>
      <c r="H288" s="56" t="str">
        <f t="shared" ref="H288:H295" si="14">MID(E288,1,1)</f>
        <v>4</v>
      </c>
      <c r="I288" s="46"/>
      <c r="J288" s="1" t="s">
        <v>182</v>
      </c>
      <c r="K288" s="11" t="s">
        <v>79</v>
      </c>
      <c r="L288" s="11">
        <v>237</v>
      </c>
      <c r="M288" s="1" t="s">
        <v>85</v>
      </c>
      <c r="N288" s="36" t="s">
        <v>198</v>
      </c>
      <c r="O288" s="51" t="s">
        <v>4251</v>
      </c>
    </row>
    <row r="289" spans="1:15" ht="41.25" customHeight="1" x14ac:dyDescent="0.25">
      <c r="A289" s="32">
        <v>239</v>
      </c>
      <c r="B289" s="12">
        <v>1</v>
      </c>
      <c r="C289" s="54">
        <v>241</v>
      </c>
      <c r="D289" s="2" t="s">
        <v>19</v>
      </c>
      <c r="E289" s="3" t="s">
        <v>20</v>
      </c>
      <c r="F289" s="3" t="s">
        <v>39</v>
      </c>
      <c r="G289" s="30" t="s">
        <v>74</v>
      </c>
      <c r="H289" s="56" t="str">
        <f t="shared" si="14"/>
        <v>4</v>
      </c>
      <c r="I289" s="46"/>
      <c r="J289" s="1" t="s">
        <v>182</v>
      </c>
      <c r="K289" s="11" t="s">
        <v>79</v>
      </c>
      <c r="L289" s="11">
        <v>237</v>
      </c>
      <c r="M289" s="1" t="s">
        <v>186</v>
      </c>
      <c r="N289" s="36" t="s">
        <v>4238</v>
      </c>
      <c r="O289" s="55" t="s">
        <v>4247</v>
      </c>
    </row>
    <row r="290" spans="1:15" ht="41.25" customHeight="1" x14ac:dyDescent="0.25">
      <c r="A290" s="32">
        <v>240</v>
      </c>
      <c r="B290" s="8">
        <v>1</v>
      </c>
      <c r="C290" s="10">
        <v>242</v>
      </c>
      <c r="D290" s="2" t="s">
        <v>19</v>
      </c>
      <c r="E290" s="3" t="s">
        <v>20</v>
      </c>
      <c r="F290" s="3" t="s">
        <v>39</v>
      </c>
      <c r="G290" s="30" t="s">
        <v>74</v>
      </c>
      <c r="H290" s="56" t="str">
        <f t="shared" si="14"/>
        <v>4</v>
      </c>
      <c r="I290" s="46"/>
      <c r="J290" s="1" t="s">
        <v>182</v>
      </c>
      <c r="K290" s="11" t="s">
        <v>79</v>
      </c>
      <c r="L290" s="11">
        <v>237</v>
      </c>
      <c r="M290" s="1" t="s">
        <v>42</v>
      </c>
      <c r="N290" s="36" t="s">
        <v>198</v>
      </c>
      <c r="O290" s="51" t="s">
        <v>4223</v>
      </c>
    </row>
    <row r="291" spans="1:15" ht="41.25" customHeight="1" x14ac:dyDescent="0.25">
      <c r="A291" s="32">
        <v>241</v>
      </c>
      <c r="B291" s="8">
        <v>1</v>
      </c>
      <c r="C291" s="10">
        <v>243</v>
      </c>
      <c r="D291" s="2" t="s">
        <v>19</v>
      </c>
      <c r="E291" s="3" t="s">
        <v>20</v>
      </c>
      <c r="F291" s="3" t="s">
        <v>39</v>
      </c>
      <c r="G291" s="30" t="s">
        <v>74</v>
      </c>
      <c r="H291" s="56" t="str">
        <f t="shared" si="14"/>
        <v>4</v>
      </c>
      <c r="I291" s="46" t="s">
        <v>111</v>
      </c>
      <c r="J291" s="1" t="s">
        <v>4217</v>
      </c>
      <c r="K291" s="11" t="s">
        <v>79</v>
      </c>
      <c r="L291" s="11">
        <v>237</v>
      </c>
      <c r="M291" s="1" t="s">
        <v>85</v>
      </c>
      <c r="N291" s="36" t="s">
        <v>198</v>
      </c>
      <c r="O291" s="51" t="s">
        <v>4233</v>
      </c>
    </row>
    <row r="292" spans="1:15" ht="41.25" customHeight="1" x14ac:dyDescent="0.25">
      <c r="A292" s="32">
        <v>242</v>
      </c>
      <c r="B292" s="8">
        <v>1</v>
      </c>
      <c r="C292" s="10">
        <v>244</v>
      </c>
      <c r="D292" s="2" t="s">
        <v>19</v>
      </c>
      <c r="E292" s="3" t="s">
        <v>20</v>
      </c>
      <c r="F292" s="3" t="s">
        <v>39</v>
      </c>
      <c r="G292" s="30" t="s">
        <v>74</v>
      </c>
      <c r="H292" s="56" t="str">
        <f t="shared" si="14"/>
        <v>4</v>
      </c>
      <c r="I292" s="46"/>
      <c r="J292" s="1" t="s">
        <v>182</v>
      </c>
      <c r="K292" s="11" t="s">
        <v>79</v>
      </c>
      <c r="L292" s="11">
        <v>237</v>
      </c>
      <c r="M292" s="1" t="s">
        <v>42</v>
      </c>
      <c r="N292" s="36" t="s">
        <v>198</v>
      </c>
      <c r="O292" s="51" t="s">
        <v>90</v>
      </c>
    </row>
    <row r="293" spans="1:15" ht="41.25" customHeight="1" x14ac:dyDescent="0.25">
      <c r="A293" s="32">
        <v>243</v>
      </c>
      <c r="B293" s="8">
        <v>1</v>
      </c>
      <c r="C293" s="10">
        <v>245</v>
      </c>
      <c r="D293" s="2" t="s">
        <v>19</v>
      </c>
      <c r="E293" s="3" t="s">
        <v>20</v>
      </c>
      <c r="F293" s="3" t="s">
        <v>39</v>
      </c>
      <c r="G293" s="30" t="s">
        <v>74</v>
      </c>
      <c r="H293" s="56" t="str">
        <f t="shared" si="14"/>
        <v>4</v>
      </c>
      <c r="I293" s="46"/>
      <c r="J293" s="1" t="s">
        <v>182</v>
      </c>
      <c r="K293" s="11" t="s">
        <v>79</v>
      </c>
      <c r="L293" s="11">
        <v>237</v>
      </c>
      <c r="M293" s="1" t="s">
        <v>42</v>
      </c>
      <c r="N293" s="36" t="s">
        <v>198</v>
      </c>
      <c r="O293" s="51" t="s">
        <v>4222</v>
      </c>
    </row>
    <row r="294" spans="1:15" ht="41.25" customHeight="1" x14ac:dyDescent="0.25">
      <c r="A294" s="32">
        <v>244</v>
      </c>
      <c r="B294" s="8">
        <v>1</v>
      </c>
      <c r="C294" s="10">
        <v>246</v>
      </c>
      <c r="D294" s="2" t="s">
        <v>19</v>
      </c>
      <c r="E294" s="3" t="s">
        <v>20</v>
      </c>
      <c r="F294" s="3" t="s">
        <v>39</v>
      </c>
      <c r="G294" s="30" t="s">
        <v>74</v>
      </c>
      <c r="H294" s="56" t="str">
        <f t="shared" si="14"/>
        <v>4</v>
      </c>
      <c r="I294" s="46"/>
      <c r="J294" s="1" t="s">
        <v>182</v>
      </c>
      <c r="K294" s="11" t="s">
        <v>79</v>
      </c>
      <c r="L294" s="11">
        <v>237</v>
      </c>
      <c r="M294" s="1" t="s">
        <v>89</v>
      </c>
      <c r="N294" s="36" t="s">
        <v>4241</v>
      </c>
      <c r="O294" s="51" t="s">
        <v>1</v>
      </c>
    </row>
    <row r="295" spans="1:15" ht="41.25" customHeight="1" x14ac:dyDescent="0.25">
      <c r="A295" s="32">
        <v>245</v>
      </c>
      <c r="B295" s="8">
        <v>1</v>
      </c>
      <c r="C295" s="54">
        <v>247</v>
      </c>
      <c r="D295" s="2" t="s">
        <v>19</v>
      </c>
      <c r="E295" s="3" t="s">
        <v>20</v>
      </c>
      <c r="F295" s="3" t="s">
        <v>39</v>
      </c>
      <c r="G295" s="30" t="s">
        <v>74</v>
      </c>
      <c r="H295" s="56" t="str">
        <f t="shared" si="14"/>
        <v>4</v>
      </c>
      <c r="I295" s="46"/>
      <c r="J295" s="1" t="s">
        <v>182</v>
      </c>
      <c r="K295" s="11" t="s">
        <v>79</v>
      </c>
      <c r="L295" s="11">
        <v>237</v>
      </c>
      <c r="M295" s="1" t="s">
        <v>0</v>
      </c>
      <c r="N295" s="36" t="s">
        <v>199</v>
      </c>
      <c r="O295" s="51" t="s">
        <v>198</v>
      </c>
    </row>
    <row r="296" spans="1:15" ht="41.25" customHeight="1" x14ac:dyDescent="0.25">
      <c r="A296" s="33"/>
      <c r="B296" s="14">
        <f>SUM(B288:B295)</f>
        <v>8</v>
      </c>
      <c r="C296" s="15">
        <f>+B296</f>
        <v>8</v>
      </c>
      <c r="D296" s="16" t="s">
        <v>170</v>
      </c>
      <c r="E296" s="17"/>
      <c r="F296" s="17"/>
      <c r="G296" s="35"/>
      <c r="H296" s="35"/>
      <c r="I296" s="48"/>
      <c r="J296" s="37"/>
      <c r="K296" s="18"/>
      <c r="L296" s="18"/>
      <c r="M296" s="37"/>
      <c r="N296" s="38"/>
      <c r="O296" s="52"/>
    </row>
    <row r="297" spans="1:15" ht="41.25" customHeight="1" x14ac:dyDescent="0.25">
      <c r="A297" s="32">
        <v>246</v>
      </c>
      <c r="B297" s="8">
        <v>1</v>
      </c>
      <c r="C297" s="10">
        <v>248</v>
      </c>
      <c r="D297" s="2" t="s">
        <v>19</v>
      </c>
      <c r="E297" s="3" t="s">
        <v>20</v>
      </c>
      <c r="F297" s="3" t="s">
        <v>15</v>
      </c>
      <c r="G297" s="30" t="s">
        <v>74</v>
      </c>
      <c r="H297" s="56" t="str">
        <f t="shared" ref="H297:H320" si="15">MID(E297,1,1)</f>
        <v>4</v>
      </c>
      <c r="I297" s="46"/>
      <c r="J297" s="1" t="s">
        <v>182</v>
      </c>
      <c r="K297" s="11" t="s">
        <v>79</v>
      </c>
      <c r="L297" s="11">
        <v>238</v>
      </c>
      <c r="M297" s="1" t="s">
        <v>42</v>
      </c>
      <c r="N297" s="36" t="s">
        <v>198</v>
      </c>
      <c r="O297" s="51" t="s">
        <v>4221</v>
      </c>
    </row>
    <row r="298" spans="1:15" ht="41.25" customHeight="1" x14ac:dyDescent="0.25">
      <c r="A298" s="32">
        <v>247</v>
      </c>
      <c r="B298" s="8">
        <v>1</v>
      </c>
      <c r="C298" s="54">
        <v>249</v>
      </c>
      <c r="D298" s="2" t="s">
        <v>19</v>
      </c>
      <c r="E298" s="3" t="s">
        <v>20</v>
      </c>
      <c r="F298" s="3" t="s">
        <v>15</v>
      </c>
      <c r="G298" s="30" t="s">
        <v>74</v>
      </c>
      <c r="H298" s="56" t="str">
        <f t="shared" si="15"/>
        <v>4</v>
      </c>
      <c r="I298" s="46"/>
      <c r="J298" s="1" t="s">
        <v>182</v>
      </c>
      <c r="K298" s="11" t="s">
        <v>79</v>
      </c>
      <c r="L298" s="11">
        <v>238</v>
      </c>
      <c r="M298" s="1" t="s">
        <v>0</v>
      </c>
      <c r="N298" s="36" t="s">
        <v>198</v>
      </c>
      <c r="O298" s="51" t="s">
        <v>4218</v>
      </c>
    </row>
    <row r="299" spans="1:15" ht="41.25" customHeight="1" x14ac:dyDescent="0.25">
      <c r="A299" s="32">
        <v>248</v>
      </c>
      <c r="B299" s="12">
        <v>1</v>
      </c>
      <c r="C299" s="10">
        <v>250</v>
      </c>
      <c r="D299" s="2" t="s">
        <v>19</v>
      </c>
      <c r="E299" s="3" t="s">
        <v>20</v>
      </c>
      <c r="F299" s="3" t="s">
        <v>15</v>
      </c>
      <c r="G299" s="30" t="s">
        <v>74</v>
      </c>
      <c r="H299" s="56" t="str">
        <f t="shared" si="15"/>
        <v>4</v>
      </c>
      <c r="I299" s="46"/>
      <c r="J299" s="1" t="s">
        <v>182</v>
      </c>
      <c r="K299" s="11" t="s">
        <v>79</v>
      </c>
      <c r="L299" s="11">
        <v>238</v>
      </c>
      <c r="M299" s="1" t="s">
        <v>186</v>
      </c>
      <c r="N299" s="36" t="s">
        <v>4238</v>
      </c>
      <c r="O299" s="51" t="s">
        <v>1</v>
      </c>
    </row>
    <row r="300" spans="1:15" ht="41.25" customHeight="1" x14ac:dyDescent="0.25">
      <c r="A300" s="32">
        <v>249</v>
      </c>
      <c r="B300" s="8">
        <v>1</v>
      </c>
      <c r="C300" s="10">
        <v>251</v>
      </c>
      <c r="D300" s="2" t="s">
        <v>19</v>
      </c>
      <c r="E300" s="3" t="s">
        <v>20</v>
      </c>
      <c r="F300" s="3" t="s">
        <v>15</v>
      </c>
      <c r="G300" s="30" t="s">
        <v>74</v>
      </c>
      <c r="H300" s="56" t="str">
        <f t="shared" si="15"/>
        <v>4</v>
      </c>
      <c r="I300" s="46"/>
      <c r="J300" s="1" t="s">
        <v>182</v>
      </c>
      <c r="K300" s="11" t="s">
        <v>79</v>
      </c>
      <c r="L300" s="11">
        <v>238</v>
      </c>
      <c r="M300" s="1" t="s">
        <v>85</v>
      </c>
      <c r="N300" s="36" t="s">
        <v>198</v>
      </c>
      <c r="O300" s="51" t="s">
        <v>118</v>
      </c>
    </row>
    <row r="301" spans="1:15" ht="41.25" customHeight="1" x14ac:dyDescent="0.25">
      <c r="A301" s="32">
        <v>250</v>
      </c>
      <c r="B301" s="8">
        <v>1</v>
      </c>
      <c r="C301" s="10">
        <v>252</v>
      </c>
      <c r="D301" s="2" t="s">
        <v>19</v>
      </c>
      <c r="E301" s="3" t="s">
        <v>20</v>
      </c>
      <c r="F301" s="3" t="s">
        <v>15</v>
      </c>
      <c r="G301" s="30" t="s">
        <v>74</v>
      </c>
      <c r="H301" s="56" t="str">
        <f t="shared" si="15"/>
        <v>4</v>
      </c>
      <c r="I301" s="46"/>
      <c r="J301" s="1" t="s">
        <v>182</v>
      </c>
      <c r="K301" s="11" t="s">
        <v>79</v>
      </c>
      <c r="L301" s="11">
        <v>238</v>
      </c>
      <c r="M301" s="1" t="s">
        <v>186</v>
      </c>
      <c r="N301" s="36" t="s">
        <v>4237</v>
      </c>
      <c r="O301" s="55" t="s">
        <v>4227</v>
      </c>
    </row>
    <row r="302" spans="1:15" ht="41.25" customHeight="1" x14ac:dyDescent="0.25">
      <c r="A302" s="32">
        <v>251</v>
      </c>
      <c r="B302" s="8">
        <v>1</v>
      </c>
      <c r="C302" s="10">
        <v>253</v>
      </c>
      <c r="D302" s="2" t="s">
        <v>19</v>
      </c>
      <c r="E302" s="3" t="s">
        <v>20</v>
      </c>
      <c r="F302" s="3" t="s">
        <v>15</v>
      </c>
      <c r="G302" s="30" t="s">
        <v>74</v>
      </c>
      <c r="H302" s="56" t="str">
        <f t="shared" si="15"/>
        <v>4</v>
      </c>
      <c r="I302" s="46"/>
      <c r="J302" s="1" t="s">
        <v>182</v>
      </c>
      <c r="K302" s="11" t="s">
        <v>79</v>
      </c>
      <c r="L302" s="11">
        <v>238</v>
      </c>
      <c r="M302" s="1" t="s">
        <v>85</v>
      </c>
      <c r="N302" s="36" t="s">
        <v>198</v>
      </c>
      <c r="O302" s="51" t="s">
        <v>1</v>
      </c>
    </row>
    <row r="303" spans="1:15" ht="41.25" customHeight="1" x14ac:dyDescent="0.25">
      <c r="A303" s="32">
        <v>252</v>
      </c>
      <c r="B303" s="8">
        <v>1</v>
      </c>
      <c r="C303" s="10">
        <v>254</v>
      </c>
      <c r="D303" s="2" t="s">
        <v>19</v>
      </c>
      <c r="E303" s="3" t="s">
        <v>20</v>
      </c>
      <c r="F303" s="3" t="s">
        <v>15</v>
      </c>
      <c r="G303" s="30" t="s">
        <v>74</v>
      </c>
      <c r="H303" s="56" t="str">
        <f t="shared" si="15"/>
        <v>4</v>
      </c>
      <c r="I303" s="46"/>
      <c r="J303" s="1" t="s">
        <v>182</v>
      </c>
      <c r="K303" s="11" t="s">
        <v>79</v>
      </c>
      <c r="L303" s="11">
        <v>238</v>
      </c>
      <c r="M303" s="1" t="s">
        <v>42</v>
      </c>
      <c r="N303" s="36" t="s">
        <v>198</v>
      </c>
      <c r="O303" s="51" t="s">
        <v>4225</v>
      </c>
    </row>
    <row r="304" spans="1:15" ht="41.25" customHeight="1" x14ac:dyDescent="0.25">
      <c r="A304" s="32">
        <v>253</v>
      </c>
      <c r="B304" s="8">
        <v>1</v>
      </c>
      <c r="C304" s="10">
        <v>255</v>
      </c>
      <c r="D304" s="2" t="s">
        <v>19</v>
      </c>
      <c r="E304" s="3" t="s">
        <v>20</v>
      </c>
      <c r="F304" s="3" t="s">
        <v>15</v>
      </c>
      <c r="G304" s="30" t="s">
        <v>74</v>
      </c>
      <c r="H304" s="56" t="str">
        <f t="shared" si="15"/>
        <v>4</v>
      </c>
      <c r="I304" s="46"/>
      <c r="J304" s="1" t="s">
        <v>182</v>
      </c>
      <c r="K304" s="11" t="s">
        <v>79</v>
      </c>
      <c r="L304" s="11">
        <v>238</v>
      </c>
      <c r="M304" s="1" t="s">
        <v>186</v>
      </c>
      <c r="N304" s="36" t="s">
        <v>4236</v>
      </c>
      <c r="O304" s="51" t="s">
        <v>137</v>
      </c>
    </row>
    <row r="305" spans="1:15" ht="41.25" customHeight="1" x14ac:dyDescent="0.25">
      <c r="A305" s="32">
        <v>254</v>
      </c>
      <c r="B305" s="8">
        <v>1</v>
      </c>
      <c r="C305" s="54">
        <v>256</v>
      </c>
      <c r="D305" s="2" t="s">
        <v>19</v>
      </c>
      <c r="E305" s="3" t="s">
        <v>20</v>
      </c>
      <c r="F305" s="3" t="s">
        <v>15</v>
      </c>
      <c r="G305" s="30" t="s">
        <v>74</v>
      </c>
      <c r="H305" s="56" t="str">
        <f t="shared" si="15"/>
        <v>4</v>
      </c>
      <c r="I305" s="46"/>
      <c r="J305" s="1" t="s">
        <v>182</v>
      </c>
      <c r="K305" s="11" t="s">
        <v>79</v>
      </c>
      <c r="L305" s="11">
        <v>238</v>
      </c>
      <c r="M305" s="1" t="s">
        <v>42</v>
      </c>
      <c r="N305" s="36" t="s">
        <v>198</v>
      </c>
      <c r="O305" s="51" t="s">
        <v>86</v>
      </c>
    </row>
    <row r="306" spans="1:15" ht="41.25" customHeight="1" x14ac:dyDescent="0.25">
      <c r="A306" s="32">
        <v>255</v>
      </c>
      <c r="B306" s="8">
        <v>1</v>
      </c>
      <c r="C306" s="54">
        <v>257</v>
      </c>
      <c r="D306" s="2" t="s">
        <v>19</v>
      </c>
      <c r="E306" s="3" t="s">
        <v>20</v>
      </c>
      <c r="F306" s="3" t="s">
        <v>15</v>
      </c>
      <c r="G306" s="30" t="s">
        <v>74</v>
      </c>
      <c r="H306" s="56" t="str">
        <f t="shared" si="15"/>
        <v>4</v>
      </c>
      <c r="I306" s="46"/>
      <c r="J306" s="1" t="s">
        <v>182</v>
      </c>
      <c r="K306" s="11" t="s">
        <v>79</v>
      </c>
      <c r="L306" s="11">
        <v>238</v>
      </c>
      <c r="M306" s="1" t="s">
        <v>186</v>
      </c>
      <c r="N306" s="36" t="s">
        <v>4236</v>
      </c>
      <c r="O306" s="51" t="s">
        <v>4224</v>
      </c>
    </row>
    <row r="307" spans="1:15" ht="41.25" customHeight="1" x14ac:dyDescent="0.25">
      <c r="A307" s="32">
        <v>256</v>
      </c>
      <c r="B307" s="8">
        <v>1</v>
      </c>
      <c r="C307" s="54">
        <v>258</v>
      </c>
      <c r="D307" s="2" t="s">
        <v>19</v>
      </c>
      <c r="E307" s="3" t="s">
        <v>20</v>
      </c>
      <c r="F307" s="3" t="s">
        <v>15</v>
      </c>
      <c r="G307" s="30" t="s">
        <v>74</v>
      </c>
      <c r="H307" s="56" t="str">
        <f t="shared" si="15"/>
        <v>4</v>
      </c>
      <c r="I307" s="46"/>
      <c r="J307" s="1" t="s">
        <v>182</v>
      </c>
      <c r="K307" s="11" t="s">
        <v>79</v>
      </c>
      <c r="L307" s="11">
        <v>238</v>
      </c>
      <c r="M307" s="1" t="s">
        <v>186</v>
      </c>
      <c r="N307" s="36" t="s">
        <v>4237</v>
      </c>
      <c r="O307" s="55" t="s">
        <v>4230</v>
      </c>
    </row>
    <row r="308" spans="1:15" ht="41.25" customHeight="1" x14ac:dyDescent="0.25">
      <c r="A308" s="32">
        <v>257</v>
      </c>
      <c r="B308" s="8">
        <v>1</v>
      </c>
      <c r="C308" s="10">
        <v>259</v>
      </c>
      <c r="D308" s="2" t="s">
        <v>19</v>
      </c>
      <c r="E308" s="3" t="s">
        <v>20</v>
      </c>
      <c r="F308" s="3" t="s">
        <v>15</v>
      </c>
      <c r="G308" s="30" t="s">
        <v>74</v>
      </c>
      <c r="H308" s="56" t="str">
        <f t="shared" si="15"/>
        <v>4</v>
      </c>
      <c r="I308" s="46"/>
      <c r="J308" s="1" t="s">
        <v>182</v>
      </c>
      <c r="K308" s="11" t="s">
        <v>79</v>
      </c>
      <c r="L308" s="11">
        <v>238</v>
      </c>
      <c r="M308" s="1" t="s">
        <v>82</v>
      </c>
      <c r="N308" s="36" t="s">
        <v>198</v>
      </c>
      <c r="O308" s="51" t="s">
        <v>1</v>
      </c>
    </row>
    <row r="309" spans="1:15" ht="41.25" customHeight="1" x14ac:dyDescent="0.25">
      <c r="A309" s="32">
        <v>258</v>
      </c>
      <c r="B309" s="8">
        <v>1</v>
      </c>
      <c r="C309" s="10">
        <v>260</v>
      </c>
      <c r="D309" s="2" t="s">
        <v>19</v>
      </c>
      <c r="E309" s="3" t="s">
        <v>20</v>
      </c>
      <c r="F309" s="3" t="s">
        <v>15</v>
      </c>
      <c r="G309" s="30" t="s">
        <v>74</v>
      </c>
      <c r="H309" s="56" t="str">
        <f t="shared" si="15"/>
        <v>4</v>
      </c>
      <c r="I309" s="46"/>
      <c r="J309" s="1" t="s">
        <v>182</v>
      </c>
      <c r="K309" s="11" t="s">
        <v>79</v>
      </c>
      <c r="L309" s="11">
        <v>238</v>
      </c>
      <c r="M309" s="1" t="s">
        <v>89</v>
      </c>
      <c r="N309" s="36" t="s">
        <v>4239</v>
      </c>
      <c r="O309" s="51" t="s">
        <v>1</v>
      </c>
    </row>
    <row r="310" spans="1:15" ht="41.25" customHeight="1" x14ac:dyDescent="0.25">
      <c r="A310" s="32">
        <v>259</v>
      </c>
      <c r="B310" s="8">
        <v>1</v>
      </c>
      <c r="C310" s="10">
        <v>261</v>
      </c>
      <c r="D310" s="2" t="s">
        <v>19</v>
      </c>
      <c r="E310" s="3" t="s">
        <v>20</v>
      </c>
      <c r="F310" s="3" t="s">
        <v>15</v>
      </c>
      <c r="G310" s="30" t="s">
        <v>74</v>
      </c>
      <c r="H310" s="56" t="str">
        <f t="shared" si="15"/>
        <v>4</v>
      </c>
      <c r="I310" s="46"/>
      <c r="J310" s="1" t="s">
        <v>182</v>
      </c>
      <c r="K310" s="11" t="s">
        <v>79</v>
      </c>
      <c r="L310" s="11">
        <v>238</v>
      </c>
      <c r="M310" s="1" t="s">
        <v>89</v>
      </c>
      <c r="N310" s="36" t="s">
        <v>4240</v>
      </c>
      <c r="O310" s="51" t="s">
        <v>1</v>
      </c>
    </row>
    <row r="311" spans="1:15" ht="41.25" customHeight="1" x14ac:dyDescent="0.25">
      <c r="A311" s="32">
        <v>260</v>
      </c>
      <c r="B311" s="8">
        <v>1</v>
      </c>
      <c r="C311" s="10">
        <v>262</v>
      </c>
      <c r="D311" s="2" t="s">
        <v>19</v>
      </c>
      <c r="E311" s="3" t="s">
        <v>20</v>
      </c>
      <c r="F311" s="3" t="s">
        <v>15</v>
      </c>
      <c r="G311" s="30" t="s">
        <v>74</v>
      </c>
      <c r="H311" s="56" t="str">
        <f t="shared" si="15"/>
        <v>4</v>
      </c>
      <c r="I311" s="46"/>
      <c r="J311" s="1" t="s">
        <v>182</v>
      </c>
      <c r="K311" s="11" t="s">
        <v>79</v>
      </c>
      <c r="L311" s="11">
        <v>238</v>
      </c>
      <c r="M311" s="1" t="s">
        <v>0</v>
      </c>
      <c r="N311" s="36" t="s">
        <v>198</v>
      </c>
      <c r="O311" s="51" t="s">
        <v>4219</v>
      </c>
    </row>
    <row r="312" spans="1:15" ht="53.25" customHeight="1" x14ac:dyDescent="0.25">
      <c r="A312" s="32">
        <v>261</v>
      </c>
      <c r="B312" s="8">
        <v>1</v>
      </c>
      <c r="C312" s="10">
        <v>263</v>
      </c>
      <c r="D312" s="2" t="s">
        <v>19</v>
      </c>
      <c r="E312" s="3" t="s">
        <v>20</v>
      </c>
      <c r="F312" s="3" t="s">
        <v>15</v>
      </c>
      <c r="G312" s="30" t="s">
        <v>74</v>
      </c>
      <c r="H312" s="56" t="str">
        <f t="shared" si="15"/>
        <v>4</v>
      </c>
      <c r="I312" s="46"/>
      <c r="J312" s="1" t="s">
        <v>182</v>
      </c>
      <c r="K312" s="11" t="s">
        <v>79</v>
      </c>
      <c r="L312" s="11">
        <v>238</v>
      </c>
      <c r="M312" s="1" t="s">
        <v>42</v>
      </c>
      <c r="N312" s="36" t="s">
        <v>198</v>
      </c>
      <c r="O312" s="51" t="s">
        <v>202</v>
      </c>
    </row>
    <row r="313" spans="1:15" ht="41.25" customHeight="1" x14ac:dyDescent="0.25">
      <c r="A313" s="32">
        <v>262</v>
      </c>
      <c r="B313" s="8">
        <v>1</v>
      </c>
      <c r="C313" s="54">
        <v>264</v>
      </c>
      <c r="D313" s="2" t="s">
        <v>19</v>
      </c>
      <c r="E313" s="3" t="s">
        <v>20</v>
      </c>
      <c r="F313" s="3" t="s">
        <v>15</v>
      </c>
      <c r="G313" s="30" t="s">
        <v>74</v>
      </c>
      <c r="H313" s="56" t="str">
        <f t="shared" si="15"/>
        <v>4</v>
      </c>
      <c r="I313" s="46"/>
      <c r="J313" s="1" t="s">
        <v>182</v>
      </c>
      <c r="K313" s="11" t="s">
        <v>79</v>
      </c>
      <c r="L313" s="11">
        <v>238</v>
      </c>
      <c r="M313" s="1" t="s">
        <v>0</v>
      </c>
      <c r="N313" s="36" t="s">
        <v>198</v>
      </c>
      <c r="O313" s="51" t="s">
        <v>4226</v>
      </c>
    </row>
    <row r="314" spans="1:15" ht="41.25" customHeight="1" x14ac:dyDescent="0.25">
      <c r="A314" s="32">
        <v>263</v>
      </c>
      <c r="B314" s="8">
        <v>1</v>
      </c>
      <c r="C314" s="10">
        <v>265</v>
      </c>
      <c r="D314" s="2" t="s">
        <v>19</v>
      </c>
      <c r="E314" s="3" t="s">
        <v>20</v>
      </c>
      <c r="F314" s="3" t="s">
        <v>15</v>
      </c>
      <c r="G314" s="30" t="s">
        <v>74</v>
      </c>
      <c r="H314" s="56" t="str">
        <f t="shared" si="15"/>
        <v>4</v>
      </c>
      <c r="I314" s="46"/>
      <c r="J314" s="1" t="s">
        <v>182</v>
      </c>
      <c r="K314" s="11" t="s">
        <v>79</v>
      </c>
      <c r="L314" s="11">
        <v>238</v>
      </c>
      <c r="M314" s="1" t="s">
        <v>89</v>
      </c>
      <c r="N314" s="36" t="s">
        <v>4240</v>
      </c>
      <c r="O314" s="51" t="s">
        <v>4232</v>
      </c>
    </row>
    <row r="315" spans="1:15" ht="41.25" customHeight="1" x14ac:dyDescent="0.25">
      <c r="A315" s="32">
        <v>264</v>
      </c>
      <c r="B315" s="8">
        <v>1</v>
      </c>
      <c r="C315" s="10">
        <v>266</v>
      </c>
      <c r="D315" s="2" t="s">
        <v>19</v>
      </c>
      <c r="E315" s="3" t="s">
        <v>20</v>
      </c>
      <c r="F315" s="3" t="s">
        <v>15</v>
      </c>
      <c r="G315" s="30" t="s">
        <v>74</v>
      </c>
      <c r="H315" s="56" t="str">
        <f t="shared" si="15"/>
        <v>4</v>
      </c>
      <c r="I315" s="46"/>
      <c r="J315" s="1" t="s">
        <v>182</v>
      </c>
      <c r="K315" s="11" t="s">
        <v>79</v>
      </c>
      <c r="L315" s="11">
        <v>238</v>
      </c>
      <c r="M315" s="1" t="s">
        <v>186</v>
      </c>
      <c r="N315" s="36" t="s">
        <v>4236</v>
      </c>
      <c r="O315" s="51" t="s">
        <v>144</v>
      </c>
    </row>
    <row r="316" spans="1:15" ht="41.25" customHeight="1" x14ac:dyDescent="0.25">
      <c r="A316" s="114">
        <v>265</v>
      </c>
      <c r="B316" s="8">
        <v>1</v>
      </c>
      <c r="C316" s="10">
        <v>267</v>
      </c>
      <c r="D316" s="2" t="s">
        <v>19</v>
      </c>
      <c r="E316" s="3" t="s">
        <v>20</v>
      </c>
      <c r="F316" s="3" t="s">
        <v>15</v>
      </c>
      <c r="G316" s="30" t="s">
        <v>74</v>
      </c>
      <c r="H316" s="56" t="str">
        <f t="shared" si="15"/>
        <v>4</v>
      </c>
      <c r="I316" s="46"/>
      <c r="J316" s="1" t="s">
        <v>182</v>
      </c>
      <c r="K316" s="11" t="s">
        <v>79</v>
      </c>
      <c r="L316" s="11">
        <v>238</v>
      </c>
      <c r="M316" s="1" t="s">
        <v>89</v>
      </c>
      <c r="N316" s="36" t="s">
        <v>4240</v>
      </c>
      <c r="O316" s="51" t="s">
        <v>93</v>
      </c>
    </row>
    <row r="317" spans="1:15" ht="41.25" customHeight="1" x14ac:dyDescent="0.25">
      <c r="A317" s="32">
        <v>266</v>
      </c>
      <c r="B317" s="8">
        <v>1</v>
      </c>
      <c r="C317" s="10">
        <v>268</v>
      </c>
      <c r="D317" s="2" t="s">
        <v>19</v>
      </c>
      <c r="E317" s="3" t="s">
        <v>20</v>
      </c>
      <c r="F317" s="3" t="s">
        <v>15</v>
      </c>
      <c r="G317" s="30" t="s">
        <v>74</v>
      </c>
      <c r="H317" s="56" t="str">
        <f t="shared" si="15"/>
        <v>4</v>
      </c>
      <c r="I317" s="46"/>
      <c r="J317" s="1" t="s">
        <v>182</v>
      </c>
      <c r="K317" s="11" t="s">
        <v>79</v>
      </c>
      <c r="L317" s="11">
        <v>238</v>
      </c>
      <c r="M317" s="1" t="s">
        <v>85</v>
      </c>
      <c r="N317" s="36" t="s">
        <v>198</v>
      </c>
      <c r="O317" s="51" t="s">
        <v>1</v>
      </c>
    </row>
    <row r="318" spans="1:15" ht="41.25" customHeight="1" x14ac:dyDescent="0.25">
      <c r="A318" s="32">
        <v>267</v>
      </c>
      <c r="B318" s="8">
        <v>1</v>
      </c>
      <c r="C318" s="54">
        <v>269</v>
      </c>
      <c r="D318" s="2" t="s">
        <v>19</v>
      </c>
      <c r="E318" s="3" t="s">
        <v>20</v>
      </c>
      <c r="F318" s="3" t="s">
        <v>15</v>
      </c>
      <c r="G318" s="30" t="s">
        <v>74</v>
      </c>
      <c r="H318" s="56" t="str">
        <f t="shared" si="15"/>
        <v>4</v>
      </c>
      <c r="I318" s="46"/>
      <c r="J318" s="1" t="s">
        <v>182</v>
      </c>
      <c r="K318" s="11" t="s">
        <v>79</v>
      </c>
      <c r="L318" s="11">
        <v>238</v>
      </c>
      <c r="M318" s="1" t="s">
        <v>0</v>
      </c>
      <c r="N318" s="36" t="s">
        <v>198</v>
      </c>
      <c r="O318" s="51" t="s">
        <v>4218</v>
      </c>
    </row>
    <row r="319" spans="1:15" ht="41.25" customHeight="1" x14ac:dyDescent="0.25">
      <c r="A319" s="32">
        <v>268</v>
      </c>
      <c r="B319" s="8">
        <v>1</v>
      </c>
      <c r="C319" s="54">
        <v>270</v>
      </c>
      <c r="D319" s="2" t="s">
        <v>19</v>
      </c>
      <c r="E319" s="3" t="s">
        <v>20</v>
      </c>
      <c r="F319" s="3" t="s">
        <v>15</v>
      </c>
      <c r="G319" s="30" t="s">
        <v>74</v>
      </c>
      <c r="H319" s="56" t="str">
        <f t="shared" si="15"/>
        <v>4</v>
      </c>
      <c r="I319" s="46"/>
      <c r="J319" s="1" t="s">
        <v>182</v>
      </c>
      <c r="K319" s="11" t="s">
        <v>79</v>
      </c>
      <c r="L319" s="11">
        <v>238</v>
      </c>
      <c r="M319" s="1" t="s">
        <v>42</v>
      </c>
      <c r="N319" s="36" t="s">
        <v>198</v>
      </c>
      <c r="O319" s="51" t="s">
        <v>4225</v>
      </c>
    </row>
    <row r="320" spans="1:15" ht="41.25" customHeight="1" x14ac:dyDescent="0.25">
      <c r="A320" s="32">
        <v>269</v>
      </c>
      <c r="B320" s="8">
        <v>1</v>
      </c>
      <c r="C320" s="54">
        <v>271</v>
      </c>
      <c r="D320" s="2" t="s">
        <v>19</v>
      </c>
      <c r="E320" s="3" t="s">
        <v>20</v>
      </c>
      <c r="F320" s="3" t="s">
        <v>15</v>
      </c>
      <c r="G320" s="30" t="s">
        <v>74</v>
      </c>
      <c r="H320" s="56" t="str">
        <f t="shared" si="15"/>
        <v>4</v>
      </c>
      <c r="I320" s="46"/>
      <c r="J320" s="1" t="s">
        <v>182</v>
      </c>
      <c r="K320" s="11" t="s">
        <v>79</v>
      </c>
      <c r="L320" s="11">
        <v>238</v>
      </c>
      <c r="M320" s="1" t="s">
        <v>82</v>
      </c>
      <c r="N320" s="36" t="s">
        <v>198</v>
      </c>
      <c r="O320" s="51" t="s">
        <v>1</v>
      </c>
    </row>
    <row r="321" spans="1:15" ht="41.25" customHeight="1" x14ac:dyDescent="0.25">
      <c r="A321" s="33"/>
      <c r="B321" s="14">
        <f>SUM(B297:B320)</f>
        <v>24</v>
      </c>
      <c r="C321" s="15">
        <f>+B321</f>
        <v>24</v>
      </c>
      <c r="D321" s="16" t="s">
        <v>171</v>
      </c>
      <c r="E321" s="17"/>
      <c r="F321" s="17"/>
      <c r="G321" s="35"/>
      <c r="H321" s="35"/>
      <c r="I321" s="48"/>
      <c r="J321" s="37"/>
      <c r="K321" s="18"/>
      <c r="L321" s="18"/>
      <c r="M321" s="37"/>
      <c r="N321" s="38"/>
      <c r="O321" s="52"/>
    </row>
    <row r="322" spans="1:15" ht="41.25" customHeight="1" x14ac:dyDescent="0.25">
      <c r="A322" s="32">
        <v>270</v>
      </c>
      <c r="B322" s="8">
        <v>1</v>
      </c>
      <c r="C322" s="10">
        <v>272</v>
      </c>
      <c r="D322" s="2" t="s">
        <v>22</v>
      </c>
      <c r="E322" s="3" t="s">
        <v>23</v>
      </c>
      <c r="F322" s="3" t="s">
        <v>39</v>
      </c>
      <c r="G322" s="30" t="s">
        <v>74</v>
      </c>
      <c r="H322" s="56" t="str">
        <f t="shared" ref="H322:H327" si="16">MID(E322,1,1)</f>
        <v>4</v>
      </c>
      <c r="I322" s="46"/>
      <c r="J322" s="1" t="s">
        <v>182</v>
      </c>
      <c r="K322" s="11" t="s">
        <v>79</v>
      </c>
      <c r="L322" s="11">
        <v>239</v>
      </c>
      <c r="M322" s="1" t="s">
        <v>82</v>
      </c>
      <c r="N322" s="36" t="s">
        <v>198</v>
      </c>
      <c r="O322" s="51" t="s">
        <v>208</v>
      </c>
    </row>
    <row r="323" spans="1:15" ht="41.25" customHeight="1" x14ac:dyDescent="0.25">
      <c r="A323" s="32">
        <v>271</v>
      </c>
      <c r="B323" s="8">
        <v>1</v>
      </c>
      <c r="C323" s="10">
        <v>273</v>
      </c>
      <c r="D323" s="2" t="s">
        <v>22</v>
      </c>
      <c r="E323" s="3" t="s">
        <v>23</v>
      </c>
      <c r="F323" s="3" t="s">
        <v>39</v>
      </c>
      <c r="G323" s="30" t="s">
        <v>74</v>
      </c>
      <c r="H323" s="56" t="str">
        <f t="shared" si="16"/>
        <v>4</v>
      </c>
      <c r="I323" s="46"/>
      <c r="J323" s="1" t="s">
        <v>4217</v>
      </c>
      <c r="K323" s="11" t="s">
        <v>79</v>
      </c>
      <c r="L323" s="11">
        <v>240</v>
      </c>
      <c r="M323" s="1" t="s">
        <v>82</v>
      </c>
      <c r="N323" s="36" t="s">
        <v>198</v>
      </c>
      <c r="O323" s="51" t="s">
        <v>208</v>
      </c>
    </row>
    <row r="324" spans="1:15" ht="41.25" customHeight="1" x14ac:dyDescent="0.25">
      <c r="A324" s="32">
        <v>272</v>
      </c>
      <c r="B324" s="8">
        <v>1</v>
      </c>
      <c r="C324" s="10">
        <v>274</v>
      </c>
      <c r="D324" s="2" t="s">
        <v>22</v>
      </c>
      <c r="E324" s="3" t="s">
        <v>23</v>
      </c>
      <c r="F324" s="3" t="s">
        <v>39</v>
      </c>
      <c r="G324" s="30" t="s">
        <v>74</v>
      </c>
      <c r="H324" s="56" t="str">
        <f t="shared" si="16"/>
        <v>4</v>
      </c>
      <c r="I324" s="46"/>
      <c r="J324" s="1" t="s">
        <v>182</v>
      </c>
      <c r="K324" s="11" t="s">
        <v>172</v>
      </c>
      <c r="L324" s="11">
        <v>1</v>
      </c>
      <c r="M324" s="1" t="s">
        <v>42</v>
      </c>
      <c r="N324" s="36" t="s">
        <v>198</v>
      </c>
      <c r="O324" s="51" t="s">
        <v>4221</v>
      </c>
    </row>
    <row r="325" spans="1:15" ht="41.25" customHeight="1" x14ac:dyDescent="0.25">
      <c r="A325" s="32">
        <v>273</v>
      </c>
      <c r="B325" s="8">
        <v>1</v>
      </c>
      <c r="C325" s="10">
        <v>275</v>
      </c>
      <c r="D325" s="2" t="s">
        <v>22</v>
      </c>
      <c r="E325" s="3" t="s">
        <v>23</v>
      </c>
      <c r="F325" s="3" t="s">
        <v>39</v>
      </c>
      <c r="G325" s="30" t="s">
        <v>74</v>
      </c>
      <c r="H325" s="56" t="str">
        <f t="shared" si="16"/>
        <v>4</v>
      </c>
      <c r="I325" s="46"/>
      <c r="J325" s="1" t="s">
        <v>4217</v>
      </c>
      <c r="K325" s="11" t="s">
        <v>79</v>
      </c>
      <c r="L325" s="11">
        <v>241</v>
      </c>
      <c r="M325" s="1" t="s">
        <v>82</v>
      </c>
      <c r="N325" s="36" t="s">
        <v>198</v>
      </c>
      <c r="O325" s="51" t="s">
        <v>142</v>
      </c>
    </row>
    <row r="326" spans="1:15" ht="41.25" customHeight="1" x14ac:dyDescent="0.25">
      <c r="A326" s="32">
        <v>274</v>
      </c>
      <c r="B326" s="8">
        <v>1</v>
      </c>
      <c r="C326" s="10">
        <v>276</v>
      </c>
      <c r="D326" s="2" t="s">
        <v>22</v>
      </c>
      <c r="E326" s="3" t="s">
        <v>23</v>
      </c>
      <c r="F326" s="3" t="s">
        <v>39</v>
      </c>
      <c r="G326" s="30" t="s">
        <v>74</v>
      </c>
      <c r="H326" s="56" t="str">
        <f t="shared" si="16"/>
        <v>4</v>
      </c>
      <c r="I326" s="46"/>
      <c r="J326" s="1" t="s">
        <v>182</v>
      </c>
      <c r="K326" s="11" t="s">
        <v>79</v>
      </c>
      <c r="L326" s="11">
        <v>242</v>
      </c>
      <c r="M326" s="1" t="s">
        <v>82</v>
      </c>
      <c r="N326" s="36" t="s">
        <v>198</v>
      </c>
      <c r="O326" s="51" t="s">
        <v>208</v>
      </c>
    </row>
    <row r="327" spans="1:15" ht="41.25" customHeight="1" x14ac:dyDescent="0.25">
      <c r="A327" s="32">
        <v>275</v>
      </c>
      <c r="B327" s="8">
        <v>1</v>
      </c>
      <c r="C327" s="54">
        <v>277</v>
      </c>
      <c r="D327" s="2" t="s">
        <v>22</v>
      </c>
      <c r="E327" s="3" t="s">
        <v>23</v>
      </c>
      <c r="F327" s="3" t="s">
        <v>39</v>
      </c>
      <c r="G327" s="30" t="s">
        <v>74</v>
      </c>
      <c r="H327" s="56" t="str">
        <f t="shared" si="16"/>
        <v>4</v>
      </c>
      <c r="I327" s="46"/>
      <c r="J327" s="1" t="s">
        <v>182</v>
      </c>
      <c r="K327" s="11" t="s">
        <v>79</v>
      </c>
      <c r="L327" s="11">
        <v>242</v>
      </c>
      <c r="M327" s="1" t="s">
        <v>82</v>
      </c>
      <c r="N327" s="36" t="s">
        <v>198</v>
      </c>
      <c r="O327" s="51" t="s">
        <v>1</v>
      </c>
    </row>
    <row r="328" spans="1:15" ht="41.25" customHeight="1" x14ac:dyDescent="0.25">
      <c r="A328" s="33"/>
      <c r="B328" s="14">
        <f>SUM(B322:B327)</f>
        <v>6</v>
      </c>
      <c r="C328" s="15">
        <f>+B328</f>
        <v>6</v>
      </c>
      <c r="D328" s="16" t="s">
        <v>173</v>
      </c>
      <c r="E328" s="17"/>
      <c r="F328" s="17"/>
      <c r="G328" s="35"/>
      <c r="H328" s="35"/>
      <c r="I328" s="48"/>
      <c r="J328" s="37"/>
      <c r="K328" s="18"/>
      <c r="L328" s="18"/>
      <c r="M328" s="37"/>
      <c r="N328" s="38"/>
      <c r="O328" s="52"/>
    </row>
    <row r="329" spans="1:15" ht="41.25" customHeight="1" x14ac:dyDescent="0.25">
      <c r="A329" s="32">
        <v>276</v>
      </c>
      <c r="B329" s="8">
        <v>1</v>
      </c>
      <c r="C329" s="10">
        <v>278</v>
      </c>
      <c r="D329" s="2" t="s">
        <v>22</v>
      </c>
      <c r="E329" s="3" t="s">
        <v>23</v>
      </c>
      <c r="F329" s="3" t="s">
        <v>33</v>
      </c>
      <c r="G329" s="30" t="s">
        <v>74</v>
      </c>
      <c r="H329" s="56" t="str">
        <f>MID(E329,1,1)</f>
        <v>4</v>
      </c>
      <c r="I329" s="46"/>
      <c r="J329" s="1" t="s">
        <v>182</v>
      </c>
      <c r="K329" s="11" t="s">
        <v>117</v>
      </c>
      <c r="L329" s="11">
        <v>13</v>
      </c>
      <c r="M329" s="1" t="s">
        <v>85</v>
      </c>
      <c r="N329" s="36" t="s">
        <v>198</v>
      </c>
      <c r="O329" s="51" t="s">
        <v>118</v>
      </c>
    </row>
    <row r="330" spans="1:15" ht="41.25" customHeight="1" x14ac:dyDescent="0.25">
      <c r="A330" s="32">
        <v>277</v>
      </c>
      <c r="B330" s="8">
        <v>1</v>
      </c>
      <c r="C330" s="10">
        <v>279</v>
      </c>
      <c r="D330" s="2" t="s">
        <v>22</v>
      </c>
      <c r="E330" s="3" t="s">
        <v>23</v>
      </c>
      <c r="F330" s="3" t="s">
        <v>33</v>
      </c>
      <c r="G330" s="30" t="s">
        <v>74</v>
      </c>
      <c r="H330" s="56" t="str">
        <f>MID(E330,1,1)</f>
        <v>4</v>
      </c>
      <c r="I330" s="46"/>
      <c r="J330" s="1" t="s">
        <v>182</v>
      </c>
      <c r="K330" s="11" t="s">
        <v>79</v>
      </c>
      <c r="L330" s="11">
        <v>244</v>
      </c>
      <c r="M330" s="1" t="s">
        <v>42</v>
      </c>
      <c r="N330" s="36" t="s">
        <v>198</v>
      </c>
      <c r="O330" s="51" t="s">
        <v>4225</v>
      </c>
    </row>
    <row r="331" spans="1:15" ht="41.25" customHeight="1" x14ac:dyDescent="0.25">
      <c r="A331" s="33"/>
      <c r="B331" s="14">
        <f>SUM(B329:B330)</f>
        <v>2</v>
      </c>
      <c r="C331" s="15">
        <f>+B331</f>
        <v>2</v>
      </c>
      <c r="D331" s="16" t="s">
        <v>174</v>
      </c>
      <c r="E331" s="17"/>
      <c r="F331" s="17"/>
      <c r="G331" s="35"/>
      <c r="H331" s="35"/>
      <c r="I331" s="48"/>
      <c r="J331" s="37"/>
      <c r="K331" s="18"/>
      <c r="L331" s="18"/>
      <c r="M331" s="37"/>
      <c r="N331" s="38"/>
      <c r="O331" s="52"/>
    </row>
    <row r="332" spans="1:15" ht="41.25" customHeight="1" x14ac:dyDescent="0.25">
      <c r="A332" s="32">
        <v>278</v>
      </c>
      <c r="B332" s="8">
        <v>1</v>
      </c>
      <c r="C332" s="10">
        <v>280</v>
      </c>
      <c r="D332" s="2" t="s">
        <v>22</v>
      </c>
      <c r="E332" s="3" t="s">
        <v>23</v>
      </c>
      <c r="F332" s="3" t="s">
        <v>15</v>
      </c>
      <c r="G332" s="30" t="s">
        <v>74</v>
      </c>
      <c r="H332" s="56" t="str">
        <f t="shared" ref="H332:H343" si="17">MID(E332,1,1)</f>
        <v>4</v>
      </c>
      <c r="I332" s="46"/>
      <c r="J332" s="1" t="s">
        <v>182</v>
      </c>
      <c r="K332" s="11" t="s">
        <v>79</v>
      </c>
      <c r="L332" s="11">
        <v>245</v>
      </c>
      <c r="M332" s="1" t="s">
        <v>82</v>
      </c>
      <c r="N332" s="36" t="s">
        <v>198</v>
      </c>
      <c r="O332" s="51" t="s">
        <v>1</v>
      </c>
    </row>
    <row r="333" spans="1:15" ht="41.25" customHeight="1" x14ac:dyDescent="0.25">
      <c r="A333" s="32">
        <v>279</v>
      </c>
      <c r="B333" s="8">
        <v>1</v>
      </c>
      <c r="C333" s="10">
        <v>281</v>
      </c>
      <c r="D333" s="2" t="s">
        <v>22</v>
      </c>
      <c r="E333" s="3" t="s">
        <v>23</v>
      </c>
      <c r="F333" s="3" t="s">
        <v>15</v>
      </c>
      <c r="G333" s="30" t="s">
        <v>74</v>
      </c>
      <c r="H333" s="56" t="str">
        <f t="shared" si="17"/>
        <v>4</v>
      </c>
      <c r="I333" s="46"/>
      <c r="J333" s="1" t="s">
        <v>182</v>
      </c>
      <c r="K333" s="11" t="s">
        <v>79</v>
      </c>
      <c r="L333" s="11">
        <v>246</v>
      </c>
      <c r="M333" s="1" t="s">
        <v>85</v>
      </c>
      <c r="N333" s="36" t="s">
        <v>198</v>
      </c>
      <c r="O333" s="51" t="s">
        <v>1</v>
      </c>
    </row>
    <row r="334" spans="1:15" ht="41.25" customHeight="1" x14ac:dyDescent="0.25">
      <c r="A334" s="32">
        <v>280</v>
      </c>
      <c r="B334" s="8">
        <v>1</v>
      </c>
      <c r="C334" s="10">
        <v>282</v>
      </c>
      <c r="D334" s="2" t="s">
        <v>22</v>
      </c>
      <c r="E334" s="3" t="s">
        <v>23</v>
      </c>
      <c r="F334" s="3" t="s">
        <v>15</v>
      </c>
      <c r="G334" s="30" t="s">
        <v>74</v>
      </c>
      <c r="H334" s="56" t="str">
        <f t="shared" si="17"/>
        <v>4</v>
      </c>
      <c r="I334" s="46"/>
      <c r="J334" s="1" t="s">
        <v>182</v>
      </c>
      <c r="K334" s="11" t="s">
        <v>117</v>
      </c>
      <c r="L334" s="11">
        <v>14</v>
      </c>
      <c r="M334" s="1" t="s">
        <v>85</v>
      </c>
      <c r="N334" s="36" t="s">
        <v>198</v>
      </c>
      <c r="O334" s="51" t="s">
        <v>118</v>
      </c>
    </row>
    <row r="335" spans="1:15" ht="41.25" customHeight="1" x14ac:dyDescent="0.25">
      <c r="A335" s="32">
        <v>281</v>
      </c>
      <c r="B335" s="8">
        <v>1</v>
      </c>
      <c r="C335" s="10">
        <v>283</v>
      </c>
      <c r="D335" s="2" t="s">
        <v>22</v>
      </c>
      <c r="E335" s="3" t="s">
        <v>23</v>
      </c>
      <c r="F335" s="3" t="s">
        <v>15</v>
      </c>
      <c r="G335" s="30" t="s">
        <v>74</v>
      </c>
      <c r="H335" s="56" t="str">
        <f t="shared" si="17"/>
        <v>4</v>
      </c>
      <c r="I335" s="46"/>
      <c r="J335" s="1" t="s">
        <v>182</v>
      </c>
      <c r="K335" s="11" t="s">
        <v>79</v>
      </c>
      <c r="L335" s="11">
        <v>247</v>
      </c>
      <c r="M335" s="1" t="s">
        <v>85</v>
      </c>
      <c r="N335" s="36" t="s">
        <v>198</v>
      </c>
      <c r="O335" s="51" t="s">
        <v>4253</v>
      </c>
    </row>
    <row r="336" spans="1:15" ht="41.25" customHeight="1" x14ac:dyDescent="0.25">
      <c r="A336" s="32">
        <v>282</v>
      </c>
      <c r="B336" s="8">
        <v>1</v>
      </c>
      <c r="C336" s="10">
        <v>284</v>
      </c>
      <c r="D336" s="2" t="s">
        <v>22</v>
      </c>
      <c r="E336" s="3" t="s">
        <v>23</v>
      </c>
      <c r="F336" s="3" t="s">
        <v>15</v>
      </c>
      <c r="G336" s="30" t="s">
        <v>74</v>
      </c>
      <c r="H336" s="56" t="str">
        <f t="shared" si="17"/>
        <v>4</v>
      </c>
      <c r="I336" s="46"/>
      <c r="J336" s="1" t="s">
        <v>182</v>
      </c>
      <c r="K336" s="11" t="s">
        <v>97</v>
      </c>
      <c r="L336" s="11">
        <v>2</v>
      </c>
      <c r="M336" s="1" t="s">
        <v>42</v>
      </c>
      <c r="N336" s="36" t="s">
        <v>198</v>
      </c>
      <c r="O336" s="51" t="s">
        <v>4222</v>
      </c>
    </row>
    <row r="337" spans="1:15" ht="41.25" customHeight="1" x14ac:dyDescent="0.25">
      <c r="A337" s="32">
        <v>283</v>
      </c>
      <c r="B337" s="8">
        <v>1</v>
      </c>
      <c r="C337" s="10">
        <v>285</v>
      </c>
      <c r="D337" s="2" t="s">
        <v>22</v>
      </c>
      <c r="E337" s="3" t="s">
        <v>23</v>
      </c>
      <c r="F337" s="3" t="s">
        <v>15</v>
      </c>
      <c r="G337" s="30" t="s">
        <v>74</v>
      </c>
      <c r="H337" s="56" t="str">
        <f t="shared" si="17"/>
        <v>4</v>
      </c>
      <c r="I337" s="46"/>
      <c r="J337" s="1" t="s">
        <v>182</v>
      </c>
      <c r="K337" s="11" t="s">
        <v>79</v>
      </c>
      <c r="L337" s="11">
        <v>249</v>
      </c>
      <c r="M337" s="1" t="s">
        <v>82</v>
      </c>
      <c r="N337" s="36" t="s">
        <v>198</v>
      </c>
      <c r="O337" s="51" t="s">
        <v>1</v>
      </c>
    </row>
    <row r="338" spans="1:15" ht="41.25" customHeight="1" x14ac:dyDescent="0.25">
      <c r="A338" s="32">
        <v>284</v>
      </c>
      <c r="B338" s="8">
        <v>1</v>
      </c>
      <c r="C338" s="10">
        <v>286</v>
      </c>
      <c r="D338" s="2" t="s">
        <v>22</v>
      </c>
      <c r="E338" s="3" t="s">
        <v>23</v>
      </c>
      <c r="F338" s="3" t="s">
        <v>15</v>
      </c>
      <c r="G338" s="30" t="s">
        <v>74</v>
      </c>
      <c r="H338" s="56" t="str">
        <f t="shared" si="17"/>
        <v>4</v>
      </c>
      <c r="I338" s="46"/>
      <c r="J338" s="1" t="s">
        <v>182</v>
      </c>
      <c r="K338" s="11" t="s">
        <v>79</v>
      </c>
      <c r="L338" s="11">
        <v>250</v>
      </c>
      <c r="M338" s="1" t="s">
        <v>82</v>
      </c>
      <c r="N338" s="36" t="s">
        <v>198</v>
      </c>
      <c r="O338" s="51" t="s">
        <v>142</v>
      </c>
    </row>
    <row r="339" spans="1:15" ht="41.25" customHeight="1" x14ac:dyDescent="0.25">
      <c r="A339" s="32">
        <v>285</v>
      </c>
      <c r="B339" s="8">
        <v>1</v>
      </c>
      <c r="C339" s="10">
        <v>287</v>
      </c>
      <c r="D339" s="2" t="s">
        <v>22</v>
      </c>
      <c r="E339" s="3" t="s">
        <v>23</v>
      </c>
      <c r="F339" s="3" t="s">
        <v>15</v>
      </c>
      <c r="G339" s="30" t="s">
        <v>74</v>
      </c>
      <c r="H339" s="56" t="str">
        <f t="shared" si="17"/>
        <v>4</v>
      </c>
      <c r="I339" s="46"/>
      <c r="J339" s="1" t="s">
        <v>182</v>
      </c>
      <c r="K339" s="11" t="s">
        <v>79</v>
      </c>
      <c r="L339" s="11">
        <v>251</v>
      </c>
      <c r="M339" s="1" t="s">
        <v>82</v>
      </c>
      <c r="N339" s="36" t="s">
        <v>198</v>
      </c>
      <c r="O339" s="51" t="s">
        <v>4215</v>
      </c>
    </row>
    <row r="340" spans="1:15" ht="41.25" customHeight="1" x14ac:dyDescent="0.25">
      <c r="A340" s="32">
        <v>286</v>
      </c>
      <c r="B340" s="8">
        <v>1</v>
      </c>
      <c r="C340" s="10">
        <v>288</v>
      </c>
      <c r="D340" s="2" t="s">
        <v>22</v>
      </c>
      <c r="E340" s="3" t="s">
        <v>23</v>
      </c>
      <c r="F340" s="3" t="s">
        <v>15</v>
      </c>
      <c r="G340" s="30" t="s">
        <v>74</v>
      </c>
      <c r="H340" s="56" t="str">
        <f t="shared" si="17"/>
        <v>4</v>
      </c>
      <c r="I340" s="46"/>
      <c r="J340" s="1" t="s">
        <v>182</v>
      </c>
      <c r="K340" s="11" t="s">
        <v>79</v>
      </c>
      <c r="L340" s="11">
        <v>251</v>
      </c>
      <c r="M340" s="1" t="s">
        <v>82</v>
      </c>
      <c r="N340" s="36" t="s">
        <v>198</v>
      </c>
      <c r="O340" s="51" t="s">
        <v>4215</v>
      </c>
    </row>
    <row r="341" spans="1:15" ht="41.25" customHeight="1" x14ac:dyDescent="0.25">
      <c r="A341" s="32">
        <v>287</v>
      </c>
      <c r="B341" s="8">
        <v>1</v>
      </c>
      <c r="C341" s="10">
        <v>289</v>
      </c>
      <c r="D341" s="2" t="s">
        <v>22</v>
      </c>
      <c r="E341" s="3" t="s">
        <v>23</v>
      </c>
      <c r="F341" s="3" t="s">
        <v>15</v>
      </c>
      <c r="G341" s="30" t="s">
        <v>74</v>
      </c>
      <c r="H341" s="56" t="str">
        <f t="shared" si="17"/>
        <v>4</v>
      </c>
      <c r="I341" s="46"/>
      <c r="J341" s="1" t="s">
        <v>4217</v>
      </c>
      <c r="K341" s="11" t="s">
        <v>79</v>
      </c>
      <c r="L341" s="11">
        <v>251</v>
      </c>
      <c r="M341" s="1" t="s">
        <v>82</v>
      </c>
      <c r="N341" s="36" t="s">
        <v>198</v>
      </c>
      <c r="O341" s="51" t="s">
        <v>4229</v>
      </c>
    </row>
    <row r="342" spans="1:15" ht="41.25" customHeight="1" x14ac:dyDescent="0.25">
      <c r="A342" s="32">
        <v>288</v>
      </c>
      <c r="B342" s="8">
        <v>1</v>
      </c>
      <c r="C342" s="10">
        <v>290</v>
      </c>
      <c r="D342" s="2" t="s">
        <v>22</v>
      </c>
      <c r="E342" s="3" t="s">
        <v>23</v>
      </c>
      <c r="F342" s="3" t="s">
        <v>15</v>
      </c>
      <c r="G342" s="30" t="s">
        <v>74</v>
      </c>
      <c r="H342" s="56" t="str">
        <f t="shared" si="17"/>
        <v>4</v>
      </c>
      <c r="I342" s="46"/>
      <c r="J342" s="1" t="s">
        <v>182</v>
      </c>
      <c r="K342" s="11" t="s">
        <v>79</v>
      </c>
      <c r="L342" s="11">
        <v>252</v>
      </c>
      <c r="M342" s="1" t="s">
        <v>82</v>
      </c>
      <c r="N342" s="36" t="s">
        <v>198</v>
      </c>
      <c r="O342" s="51" t="s">
        <v>142</v>
      </c>
    </row>
    <row r="343" spans="1:15" ht="41.25" customHeight="1" x14ac:dyDescent="0.25">
      <c r="A343" s="32">
        <v>289</v>
      </c>
      <c r="B343" s="8">
        <v>1</v>
      </c>
      <c r="C343" s="10">
        <v>291</v>
      </c>
      <c r="D343" s="2" t="s">
        <v>22</v>
      </c>
      <c r="E343" s="3" t="s">
        <v>23</v>
      </c>
      <c r="F343" s="3" t="s">
        <v>15</v>
      </c>
      <c r="G343" s="30" t="s">
        <v>74</v>
      </c>
      <c r="H343" s="56" t="str">
        <f t="shared" si="17"/>
        <v>4</v>
      </c>
      <c r="I343" s="46"/>
      <c r="J343" s="1" t="s">
        <v>182</v>
      </c>
      <c r="K343" s="11" t="s">
        <v>79</v>
      </c>
      <c r="L343" s="11">
        <v>253</v>
      </c>
      <c r="M343" s="1" t="s">
        <v>42</v>
      </c>
      <c r="N343" s="36" t="s">
        <v>198</v>
      </c>
      <c r="O343" s="51" t="s">
        <v>4221</v>
      </c>
    </row>
    <row r="344" spans="1:15" ht="41.25" customHeight="1" x14ac:dyDescent="0.25">
      <c r="A344" s="33"/>
      <c r="B344" s="14">
        <f>SUM(B332:B343)</f>
        <v>12</v>
      </c>
      <c r="C344" s="15">
        <f>+B344</f>
        <v>12</v>
      </c>
      <c r="D344" s="16" t="s">
        <v>175</v>
      </c>
      <c r="E344" s="17"/>
      <c r="F344" s="17"/>
      <c r="G344" s="35"/>
      <c r="H344" s="35"/>
      <c r="I344" s="48"/>
      <c r="J344" s="37"/>
      <c r="K344" s="18"/>
      <c r="L344" s="18"/>
      <c r="M344" s="37"/>
      <c r="N344" s="38"/>
      <c r="O344" s="52"/>
    </row>
    <row r="345" spans="1:15" ht="41.25" customHeight="1" x14ac:dyDescent="0.25">
      <c r="A345" s="32">
        <v>290</v>
      </c>
      <c r="B345" s="8">
        <v>1</v>
      </c>
      <c r="C345" s="10">
        <v>292</v>
      </c>
      <c r="D345" s="2" t="s">
        <v>22</v>
      </c>
      <c r="E345" s="3" t="s">
        <v>23</v>
      </c>
      <c r="F345" s="3" t="s">
        <v>9</v>
      </c>
      <c r="G345" s="30" t="s">
        <v>74</v>
      </c>
      <c r="H345" s="56" t="str">
        <f t="shared" ref="H345:H351" si="18">MID(E345,1,1)</f>
        <v>4</v>
      </c>
      <c r="I345" s="46"/>
      <c r="J345" s="1" t="s">
        <v>182</v>
      </c>
      <c r="K345" s="11" t="s">
        <v>79</v>
      </c>
      <c r="L345" s="11">
        <v>254</v>
      </c>
      <c r="M345" s="1" t="s">
        <v>85</v>
      </c>
      <c r="N345" s="36" t="s">
        <v>198</v>
      </c>
      <c r="O345" s="51" t="s">
        <v>118</v>
      </c>
    </row>
    <row r="346" spans="1:15" ht="41.25" customHeight="1" x14ac:dyDescent="0.25">
      <c r="A346" s="32">
        <v>291</v>
      </c>
      <c r="B346" s="8">
        <v>1</v>
      </c>
      <c r="C346" s="10">
        <v>293</v>
      </c>
      <c r="D346" s="2" t="s">
        <v>22</v>
      </c>
      <c r="E346" s="3" t="s">
        <v>23</v>
      </c>
      <c r="F346" s="3" t="s">
        <v>9</v>
      </c>
      <c r="G346" s="30" t="s">
        <v>74</v>
      </c>
      <c r="H346" s="56" t="str">
        <f t="shared" si="18"/>
        <v>4</v>
      </c>
      <c r="I346" s="46"/>
      <c r="J346" s="1" t="s">
        <v>182</v>
      </c>
      <c r="K346" s="11" t="s">
        <v>79</v>
      </c>
      <c r="L346" s="11">
        <v>254</v>
      </c>
      <c r="M346" s="1" t="s">
        <v>42</v>
      </c>
      <c r="N346" s="36" t="s">
        <v>198</v>
      </c>
      <c r="O346" s="51" t="s">
        <v>4225</v>
      </c>
    </row>
    <row r="347" spans="1:15" ht="41.25" customHeight="1" x14ac:dyDescent="0.25">
      <c r="A347" s="32">
        <v>292</v>
      </c>
      <c r="B347" s="8">
        <v>1</v>
      </c>
      <c r="C347" s="10">
        <v>294</v>
      </c>
      <c r="D347" s="2" t="s">
        <v>22</v>
      </c>
      <c r="E347" s="3" t="s">
        <v>23</v>
      </c>
      <c r="F347" s="3" t="s">
        <v>9</v>
      </c>
      <c r="G347" s="30" t="s">
        <v>74</v>
      </c>
      <c r="H347" s="56" t="str">
        <f t="shared" si="18"/>
        <v>4</v>
      </c>
      <c r="I347" s="46"/>
      <c r="J347" s="1" t="s">
        <v>182</v>
      </c>
      <c r="K347" s="11" t="s">
        <v>79</v>
      </c>
      <c r="L347" s="11">
        <v>254</v>
      </c>
      <c r="M347" s="1" t="s">
        <v>85</v>
      </c>
      <c r="N347" s="36" t="s">
        <v>198</v>
      </c>
      <c r="O347" s="51" t="s">
        <v>4253</v>
      </c>
    </row>
    <row r="348" spans="1:15" ht="41.25" customHeight="1" x14ac:dyDescent="0.25">
      <c r="A348" s="32">
        <v>293</v>
      </c>
      <c r="B348" s="8">
        <v>1</v>
      </c>
      <c r="C348" s="10">
        <v>295</v>
      </c>
      <c r="D348" s="2" t="s">
        <v>22</v>
      </c>
      <c r="E348" s="3" t="s">
        <v>23</v>
      </c>
      <c r="F348" s="3" t="s">
        <v>9</v>
      </c>
      <c r="G348" s="30" t="s">
        <v>74</v>
      </c>
      <c r="H348" s="56" t="str">
        <f t="shared" si="18"/>
        <v>4</v>
      </c>
      <c r="I348" s="46"/>
      <c r="J348" s="1" t="s">
        <v>182</v>
      </c>
      <c r="K348" s="11" t="s">
        <v>79</v>
      </c>
      <c r="L348" s="11">
        <v>255</v>
      </c>
      <c r="M348" s="1" t="s">
        <v>85</v>
      </c>
      <c r="N348" s="36" t="s">
        <v>198</v>
      </c>
      <c r="O348" s="51" t="s">
        <v>4231</v>
      </c>
    </row>
    <row r="349" spans="1:15" ht="41.25" customHeight="1" x14ac:dyDescent="0.25">
      <c r="A349" s="32">
        <v>294</v>
      </c>
      <c r="B349" s="8">
        <v>1</v>
      </c>
      <c r="C349" s="10">
        <v>296</v>
      </c>
      <c r="D349" s="2" t="s">
        <v>22</v>
      </c>
      <c r="E349" s="3" t="s">
        <v>23</v>
      </c>
      <c r="F349" s="3" t="s">
        <v>9</v>
      </c>
      <c r="G349" s="30" t="s">
        <v>74</v>
      </c>
      <c r="H349" s="56" t="str">
        <f t="shared" si="18"/>
        <v>4</v>
      </c>
      <c r="I349" s="46"/>
      <c r="J349" s="1" t="s">
        <v>182</v>
      </c>
      <c r="K349" s="11" t="s">
        <v>79</v>
      </c>
      <c r="L349" s="11">
        <v>255</v>
      </c>
      <c r="M349" s="1" t="s">
        <v>85</v>
      </c>
      <c r="N349" s="36" t="s">
        <v>198</v>
      </c>
      <c r="O349" s="51" t="s">
        <v>4231</v>
      </c>
    </row>
    <row r="350" spans="1:15" ht="41.25" customHeight="1" x14ac:dyDescent="0.25">
      <c r="A350" s="32">
        <v>295</v>
      </c>
      <c r="B350" s="8">
        <v>1</v>
      </c>
      <c r="C350" s="10">
        <v>297</v>
      </c>
      <c r="D350" s="2" t="s">
        <v>22</v>
      </c>
      <c r="E350" s="3" t="s">
        <v>23</v>
      </c>
      <c r="F350" s="3" t="s">
        <v>9</v>
      </c>
      <c r="G350" s="30" t="s">
        <v>74</v>
      </c>
      <c r="H350" s="56" t="str">
        <f t="shared" si="18"/>
        <v>4</v>
      </c>
      <c r="I350" s="46"/>
      <c r="J350" s="1" t="s">
        <v>182</v>
      </c>
      <c r="K350" s="11" t="s">
        <v>79</v>
      </c>
      <c r="L350" s="19">
        <v>256</v>
      </c>
      <c r="M350" s="1" t="s">
        <v>42</v>
      </c>
      <c r="N350" s="36" t="s">
        <v>198</v>
      </c>
      <c r="O350" s="51" t="s">
        <v>4221</v>
      </c>
    </row>
    <row r="351" spans="1:15" ht="41.25" customHeight="1" x14ac:dyDescent="0.25">
      <c r="A351" s="32">
        <v>296</v>
      </c>
      <c r="B351" s="12">
        <v>1</v>
      </c>
      <c r="C351" s="10">
        <v>298</v>
      </c>
      <c r="D351" s="2" t="s">
        <v>22</v>
      </c>
      <c r="E351" s="3" t="s">
        <v>23</v>
      </c>
      <c r="F351" s="3" t="s">
        <v>9</v>
      </c>
      <c r="G351" s="30" t="s">
        <v>74</v>
      </c>
      <c r="H351" s="56" t="str">
        <f t="shared" si="18"/>
        <v>4</v>
      </c>
      <c r="I351" s="46"/>
      <c r="J351" s="1" t="s">
        <v>182</v>
      </c>
      <c r="K351" s="11" t="s">
        <v>79</v>
      </c>
      <c r="L351" s="19">
        <v>256</v>
      </c>
      <c r="M351" s="1" t="s">
        <v>0</v>
      </c>
      <c r="N351" s="36" t="s">
        <v>198</v>
      </c>
      <c r="O351" s="51" t="s">
        <v>4219</v>
      </c>
    </row>
    <row r="352" spans="1:15" ht="41.25" customHeight="1" x14ac:dyDescent="0.25">
      <c r="A352" s="33"/>
      <c r="B352" s="14">
        <f>SUM(B345:B351)</f>
        <v>7</v>
      </c>
      <c r="C352" s="15">
        <f>+B352</f>
        <v>7</v>
      </c>
      <c r="D352" s="16" t="s">
        <v>176</v>
      </c>
      <c r="E352" s="17"/>
      <c r="F352" s="17"/>
      <c r="G352" s="35"/>
      <c r="H352" s="35"/>
      <c r="I352" s="48"/>
      <c r="J352" s="37"/>
      <c r="K352" s="18"/>
      <c r="L352" s="18"/>
      <c r="M352" s="37"/>
      <c r="N352" s="38"/>
      <c r="O352" s="52"/>
    </row>
    <row r="353" spans="1:15" ht="41.25" customHeight="1" x14ac:dyDescent="0.25">
      <c r="A353" s="32">
        <v>297</v>
      </c>
      <c r="B353" s="8">
        <v>1</v>
      </c>
      <c r="C353" s="54">
        <v>299</v>
      </c>
      <c r="D353" s="2" t="s">
        <v>22</v>
      </c>
      <c r="E353" s="3" t="s">
        <v>23</v>
      </c>
      <c r="F353" s="3" t="s">
        <v>45</v>
      </c>
      <c r="G353" s="30" t="s">
        <v>74</v>
      </c>
      <c r="H353" s="56" t="str">
        <f>MID(E353,1,1)</f>
        <v>4</v>
      </c>
      <c r="I353" s="46"/>
      <c r="J353" s="1" t="s">
        <v>182</v>
      </c>
      <c r="K353" s="11" t="s">
        <v>119</v>
      </c>
      <c r="L353" s="11">
        <v>3</v>
      </c>
      <c r="M353" s="1" t="s">
        <v>85</v>
      </c>
      <c r="N353" s="36" t="s">
        <v>198</v>
      </c>
      <c r="O353" s="51" t="s">
        <v>1</v>
      </c>
    </row>
    <row r="354" spans="1:15" ht="41.25" customHeight="1" x14ac:dyDescent="0.25">
      <c r="A354" s="32">
        <v>298</v>
      </c>
      <c r="B354" s="8">
        <v>1</v>
      </c>
      <c r="C354" s="10">
        <v>300</v>
      </c>
      <c r="D354" s="2" t="s">
        <v>22</v>
      </c>
      <c r="E354" s="3" t="s">
        <v>23</v>
      </c>
      <c r="F354" s="3" t="s">
        <v>45</v>
      </c>
      <c r="G354" s="30" t="s">
        <v>74</v>
      </c>
      <c r="H354" s="56" t="str">
        <f>MID(E354,1,1)</f>
        <v>4</v>
      </c>
      <c r="I354" s="46"/>
      <c r="J354" s="1" t="s">
        <v>182</v>
      </c>
      <c r="K354" s="11" t="s">
        <v>79</v>
      </c>
      <c r="L354" s="11">
        <v>258</v>
      </c>
      <c r="M354" s="1" t="s">
        <v>85</v>
      </c>
      <c r="N354" s="36" t="s">
        <v>198</v>
      </c>
      <c r="O354" s="51" t="s">
        <v>4251</v>
      </c>
    </row>
    <row r="355" spans="1:15" ht="41.25" customHeight="1" x14ac:dyDescent="0.25">
      <c r="A355" s="32">
        <v>299</v>
      </c>
      <c r="B355" s="8">
        <v>1</v>
      </c>
      <c r="C355" s="10">
        <v>301</v>
      </c>
      <c r="D355" s="2" t="s">
        <v>22</v>
      </c>
      <c r="E355" s="3" t="s">
        <v>23</v>
      </c>
      <c r="F355" s="3" t="s">
        <v>45</v>
      </c>
      <c r="G355" s="30" t="s">
        <v>74</v>
      </c>
      <c r="H355" s="56" t="str">
        <f>MID(E355,1,1)</f>
        <v>4</v>
      </c>
      <c r="I355" s="46"/>
      <c r="J355" s="1" t="s">
        <v>182</v>
      </c>
      <c r="K355" s="11" t="s">
        <v>79</v>
      </c>
      <c r="L355" s="19">
        <v>259</v>
      </c>
      <c r="M355" s="1" t="s">
        <v>85</v>
      </c>
      <c r="N355" s="36" t="s">
        <v>198</v>
      </c>
      <c r="O355" s="51" t="s">
        <v>118</v>
      </c>
    </row>
    <row r="356" spans="1:15" ht="41.25" customHeight="1" x14ac:dyDescent="0.25">
      <c r="A356" s="32">
        <v>300</v>
      </c>
      <c r="B356" s="8">
        <v>1</v>
      </c>
      <c r="C356" s="10">
        <v>302</v>
      </c>
      <c r="D356" s="2" t="s">
        <v>22</v>
      </c>
      <c r="E356" s="3" t="s">
        <v>23</v>
      </c>
      <c r="F356" s="3" t="s">
        <v>45</v>
      </c>
      <c r="G356" s="30" t="s">
        <v>74</v>
      </c>
      <c r="H356" s="56" t="str">
        <f>MID(E356,1,1)</f>
        <v>4</v>
      </c>
      <c r="I356" s="46"/>
      <c r="J356" s="1" t="s">
        <v>182</v>
      </c>
      <c r="K356" s="11" t="s">
        <v>79</v>
      </c>
      <c r="L356" s="11">
        <v>260</v>
      </c>
      <c r="M356" s="1" t="s">
        <v>42</v>
      </c>
      <c r="N356" s="36" t="s">
        <v>198</v>
      </c>
      <c r="O356" s="51" t="s">
        <v>4221</v>
      </c>
    </row>
    <row r="357" spans="1:15" ht="41.25" customHeight="1" x14ac:dyDescent="0.25">
      <c r="A357" s="33"/>
      <c r="B357" s="14">
        <f>SUM(B353:B356)</f>
        <v>4</v>
      </c>
      <c r="C357" s="15">
        <f>+B357</f>
        <v>4</v>
      </c>
      <c r="D357" s="16" t="s">
        <v>177</v>
      </c>
      <c r="E357" s="17"/>
      <c r="F357" s="17"/>
      <c r="G357" s="35"/>
      <c r="H357" s="35"/>
      <c r="I357" s="48"/>
      <c r="J357" s="37"/>
      <c r="K357" s="18"/>
      <c r="L357" s="18"/>
      <c r="M357" s="37"/>
      <c r="N357" s="38"/>
      <c r="O357" s="52"/>
    </row>
    <row r="358" spans="1:15" ht="41.25" customHeight="1" x14ac:dyDescent="0.25">
      <c r="A358" s="32">
        <v>301</v>
      </c>
      <c r="B358" s="8">
        <v>1</v>
      </c>
      <c r="C358" s="10">
        <v>303</v>
      </c>
      <c r="D358" s="2" t="s">
        <v>50</v>
      </c>
      <c r="E358" s="3" t="s">
        <v>51</v>
      </c>
      <c r="F358" s="3" t="s">
        <v>10</v>
      </c>
      <c r="G358" s="30" t="s">
        <v>74</v>
      </c>
      <c r="H358" s="56" t="str">
        <f>MID(E358,1,1)</f>
        <v>4</v>
      </c>
      <c r="I358" s="46"/>
      <c r="J358" s="1" t="s">
        <v>182</v>
      </c>
      <c r="K358" s="11" t="s">
        <v>79</v>
      </c>
      <c r="L358" s="11">
        <v>261</v>
      </c>
      <c r="M358" s="1" t="s">
        <v>42</v>
      </c>
      <c r="N358" s="36" t="s">
        <v>198</v>
      </c>
      <c r="O358" s="51" t="s">
        <v>4222</v>
      </c>
    </row>
    <row r="359" spans="1:15" ht="41.25" customHeight="1" x14ac:dyDescent="0.25">
      <c r="A359" s="32">
        <v>302</v>
      </c>
      <c r="B359" s="8">
        <v>1</v>
      </c>
      <c r="C359" s="10">
        <v>304</v>
      </c>
      <c r="D359" s="2" t="s">
        <v>50</v>
      </c>
      <c r="E359" s="3" t="s">
        <v>51</v>
      </c>
      <c r="F359" s="3" t="s">
        <v>10</v>
      </c>
      <c r="G359" s="30" t="s">
        <v>74</v>
      </c>
      <c r="H359" s="56" t="str">
        <f>MID(E359,1,1)</f>
        <v>4</v>
      </c>
      <c r="I359" s="46"/>
      <c r="J359" s="1" t="s">
        <v>182</v>
      </c>
      <c r="K359" s="11" t="s">
        <v>79</v>
      </c>
      <c r="L359" s="11">
        <v>261</v>
      </c>
      <c r="M359" s="1" t="s">
        <v>42</v>
      </c>
      <c r="N359" s="36" t="s">
        <v>198</v>
      </c>
      <c r="O359" s="51" t="s">
        <v>4222</v>
      </c>
    </row>
    <row r="360" spans="1:15" ht="41.25" customHeight="1" x14ac:dyDescent="0.25">
      <c r="A360" s="32">
        <v>303</v>
      </c>
      <c r="B360" s="8">
        <v>1</v>
      </c>
      <c r="C360" s="10">
        <v>305</v>
      </c>
      <c r="D360" s="2" t="s">
        <v>50</v>
      </c>
      <c r="E360" s="3" t="s">
        <v>51</v>
      </c>
      <c r="F360" s="3" t="s">
        <v>10</v>
      </c>
      <c r="G360" s="30" t="s">
        <v>74</v>
      </c>
      <c r="H360" s="56" t="str">
        <f>MID(E360,1,1)</f>
        <v>4</v>
      </c>
      <c r="I360" s="46"/>
      <c r="J360" s="1" t="s">
        <v>182</v>
      </c>
      <c r="K360" s="11" t="s">
        <v>79</v>
      </c>
      <c r="L360" s="11">
        <v>261</v>
      </c>
      <c r="M360" s="1" t="s">
        <v>42</v>
      </c>
      <c r="N360" s="36" t="s">
        <v>198</v>
      </c>
      <c r="O360" s="51" t="s">
        <v>4222</v>
      </c>
    </row>
    <row r="361" spans="1:15" ht="41.25" customHeight="1" x14ac:dyDescent="0.25">
      <c r="A361" s="33"/>
      <c r="B361" s="14">
        <f>SUM(B358:B360)</f>
        <v>3</v>
      </c>
      <c r="C361" s="15">
        <f>+B361</f>
        <v>3</v>
      </c>
      <c r="D361" s="16" t="s">
        <v>178</v>
      </c>
      <c r="E361" s="17"/>
      <c r="F361" s="17"/>
      <c r="G361" s="35"/>
      <c r="H361" s="35"/>
      <c r="I361" s="48"/>
      <c r="J361" s="37"/>
      <c r="K361" s="18"/>
      <c r="L361" s="18"/>
      <c r="M361" s="37"/>
      <c r="N361" s="38"/>
      <c r="O361" s="52"/>
    </row>
    <row r="362" spans="1:15" ht="41.25" customHeight="1" x14ac:dyDescent="0.25">
      <c r="A362" s="32">
        <v>304</v>
      </c>
      <c r="B362" s="8">
        <v>1</v>
      </c>
      <c r="C362" s="10">
        <v>306</v>
      </c>
      <c r="D362" s="2" t="s">
        <v>24</v>
      </c>
      <c r="E362" s="3" t="s">
        <v>25</v>
      </c>
      <c r="F362" s="3" t="s">
        <v>33</v>
      </c>
      <c r="G362" s="30" t="s">
        <v>74</v>
      </c>
      <c r="H362" s="56" t="str">
        <f>MID(E362,1,1)</f>
        <v>4</v>
      </c>
      <c r="I362" s="46"/>
      <c r="J362" s="1" t="s">
        <v>182</v>
      </c>
      <c r="K362" s="11" t="s">
        <v>79</v>
      </c>
      <c r="L362" s="11">
        <v>262</v>
      </c>
      <c r="M362" s="1" t="s">
        <v>42</v>
      </c>
      <c r="N362" s="36" t="s">
        <v>198</v>
      </c>
      <c r="O362" s="51" t="s">
        <v>4222</v>
      </c>
    </row>
    <row r="363" spans="1:15" ht="41.25" customHeight="1" x14ac:dyDescent="0.25">
      <c r="A363" s="33"/>
      <c r="B363" s="14">
        <f>SUM(B362)</f>
        <v>1</v>
      </c>
      <c r="C363" s="15">
        <f>+B363</f>
        <v>1</v>
      </c>
      <c r="D363" s="16" t="s">
        <v>179</v>
      </c>
      <c r="E363" s="17"/>
      <c r="F363" s="17"/>
      <c r="G363" s="35"/>
      <c r="H363" s="35"/>
      <c r="I363" s="48"/>
      <c r="J363" s="37"/>
      <c r="K363" s="18"/>
      <c r="L363" s="18"/>
      <c r="M363" s="37"/>
      <c r="N363" s="38"/>
      <c r="O363" s="52"/>
    </row>
    <row r="364" spans="1:15" ht="41.25" customHeight="1" x14ac:dyDescent="0.25">
      <c r="A364" s="32">
        <v>305</v>
      </c>
      <c r="B364" s="8">
        <v>1</v>
      </c>
      <c r="C364" s="10">
        <v>307</v>
      </c>
      <c r="D364" s="2" t="s">
        <v>24</v>
      </c>
      <c r="E364" s="3" t="s">
        <v>25</v>
      </c>
      <c r="F364" s="3" t="s">
        <v>9</v>
      </c>
      <c r="G364" s="30" t="s">
        <v>74</v>
      </c>
      <c r="H364" s="56" t="str">
        <f t="shared" ref="H364:H369" si="19">MID(E364,1,1)</f>
        <v>4</v>
      </c>
      <c r="I364" s="46"/>
      <c r="J364" s="1" t="s">
        <v>182</v>
      </c>
      <c r="K364" s="11" t="s">
        <v>79</v>
      </c>
      <c r="L364" s="11">
        <v>263</v>
      </c>
      <c r="M364" s="1" t="s">
        <v>42</v>
      </c>
      <c r="N364" s="36" t="s">
        <v>198</v>
      </c>
      <c r="O364" s="51" t="s">
        <v>4222</v>
      </c>
    </row>
    <row r="365" spans="1:15" ht="41.25" customHeight="1" x14ac:dyDescent="0.25">
      <c r="A365" s="32">
        <v>306</v>
      </c>
      <c r="B365" s="8">
        <v>1</v>
      </c>
      <c r="C365" s="10">
        <v>308</v>
      </c>
      <c r="D365" s="2" t="s">
        <v>24</v>
      </c>
      <c r="E365" s="3" t="s">
        <v>25</v>
      </c>
      <c r="F365" s="3" t="s">
        <v>9</v>
      </c>
      <c r="G365" s="30" t="s">
        <v>74</v>
      </c>
      <c r="H365" s="56" t="str">
        <f t="shared" si="19"/>
        <v>4</v>
      </c>
      <c r="I365" s="46"/>
      <c r="J365" s="1" t="s">
        <v>182</v>
      </c>
      <c r="K365" s="11" t="s">
        <v>79</v>
      </c>
      <c r="L365" s="11">
        <v>263</v>
      </c>
      <c r="M365" s="1" t="s">
        <v>42</v>
      </c>
      <c r="N365" s="36" t="s">
        <v>198</v>
      </c>
      <c r="O365" s="51" t="s">
        <v>4222</v>
      </c>
    </row>
    <row r="366" spans="1:15" ht="41.25" customHeight="1" x14ac:dyDescent="0.25">
      <c r="A366" s="32">
        <v>307</v>
      </c>
      <c r="B366" s="8">
        <v>1</v>
      </c>
      <c r="C366" s="54">
        <v>309</v>
      </c>
      <c r="D366" s="2" t="s">
        <v>24</v>
      </c>
      <c r="E366" s="3" t="s">
        <v>25</v>
      </c>
      <c r="F366" s="3" t="s">
        <v>9</v>
      </c>
      <c r="G366" s="30" t="s">
        <v>74</v>
      </c>
      <c r="H366" s="56" t="str">
        <f t="shared" si="19"/>
        <v>4</v>
      </c>
      <c r="I366" s="46"/>
      <c r="J366" s="1" t="s">
        <v>182</v>
      </c>
      <c r="K366" s="11" t="s">
        <v>79</v>
      </c>
      <c r="L366" s="11">
        <v>263</v>
      </c>
      <c r="M366" s="1" t="s">
        <v>42</v>
      </c>
      <c r="N366" s="36" t="s">
        <v>198</v>
      </c>
      <c r="O366" s="51" t="s">
        <v>4222</v>
      </c>
    </row>
    <row r="367" spans="1:15" ht="41.25" customHeight="1" x14ac:dyDescent="0.25">
      <c r="A367" s="32">
        <v>308</v>
      </c>
      <c r="B367" s="8">
        <v>1</v>
      </c>
      <c r="C367" s="10">
        <v>310</v>
      </c>
      <c r="D367" s="2" t="s">
        <v>24</v>
      </c>
      <c r="E367" s="3" t="s">
        <v>25</v>
      </c>
      <c r="F367" s="3" t="s">
        <v>9</v>
      </c>
      <c r="G367" s="30" t="s">
        <v>74</v>
      </c>
      <c r="H367" s="56" t="str">
        <f t="shared" si="19"/>
        <v>4</v>
      </c>
      <c r="I367" s="46"/>
      <c r="J367" s="1" t="s">
        <v>182</v>
      </c>
      <c r="K367" s="11" t="s">
        <v>79</v>
      </c>
      <c r="L367" s="11">
        <v>263</v>
      </c>
      <c r="M367" s="1" t="s">
        <v>42</v>
      </c>
      <c r="N367" s="36" t="s">
        <v>198</v>
      </c>
      <c r="O367" s="51" t="s">
        <v>4222</v>
      </c>
    </row>
    <row r="368" spans="1:15" ht="41.25" customHeight="1" x14ac:dyDescent="0.25">
      <c r="A368" s="32">
        <v>309</v>
      </c>
      <c r="B368" s="8">
        <v>1</v>
      </c>
      <c r="C368" s="10">
        <v>311</v>
      </c>
      <c r="D368" s="2" t="s">
        <v>24</v>
      </c>
      <c r="E368" s="3" t="s">
        <v>25</v>
      </c>
      <c r="F368" s="3" t="s">
        <v>9</v>
      </c>
      <c r="G368" s="30" t="s">
        <v>74</v>
      </c>
      <c r="H368" s="56" t="str">
        <f t="shared" si="19"/>
        <v>4</v>
      </c>
      <c r="I368" s="46"/>
      <c r="J368" s="1" t="s">
        <v>182</v>
      </c>
      <c r="K368" s="11" t="s">
        <v>79</v>
      </c>
      <c r="L368" s="11">
        <v>263</v>
      </c>
      <c r="M368" s="1" t="s">
        <v>82</v>
      </c>
      <c r="N368" s="36" t="s">
        <v>198</v>
      </c>
      <c r="O368" s="51" t="s">
        <v>1</v>
      </c>
    </row>
    <row r="369" spans="1:15" ht="41.25" customHeight="1" x14ac:dyDescent="0.25">
      <c r="A369" s="32">
        <v>310</v>
      </c>
      <c r="B369" s="8">
        <v>1</v>
      </c>
      <c r="C369" s="10">
        <v>312</v>
      </c>
      <c r="D369" s="2" t="s">
        <v>24</v>
      </c>
      <c r="E369" s="3" t="s">
        <v>25</v>
      </c>
      <c r="F369" s="3" t="s">
        <v>9</v>
      </c>
      <c r="G369" s="30" t="s">
        <v>74</v>
      </c>
      <c r="H369" s="56" t="str">
        <f t="shared" si="19"/>
        <v>4</v>
      </c>
      <c r="I369" s="46"/>
      <c r="J369" s="1" t="s">
        <v>182</v>
      </c>
      <c r="K369" s="11" t="s">
        <v>79</v>
      </c>
      <c r="L369" s="11">
        <v>263</v>
      </c>
      <c r="M369" s="1" t="s">
        <v>42</v>
      </c>
      <c r="N369" s="36" t="s">
        <v>198</v>
      </c>
      <c r="O369" s="51" t="s">
        <v>4222</v>
      </c>
    </row>
    <row r="370" spans="1:15" ht="41.25" customHeight="1" x14ac:dyDescent="0.25">
      <c r="A370" s="33"/>
      <c r="B370" s="14">
        <f>SUM(B364:B369)</f>
        <v>6</v>
      </c>
      <c r="C370" s="15">
        <f>+B370</f>
        <v>6</v>
      </c>
      <c r="D370" s="16" t="s">
        <v>180</v>
      </c>
      <c r="E370" s="17"/>
      <c r="F370" s="17"/>
      <c r="G370" s="35"/>
      <c r="H370" s="35"/>
      <c r="I370" s="48"/>
      <c r="J370" s="37"/>
      <c r="K370" s="18"/>
      <c r="L370" s="18"/>
      <c r="M370" s="37"/>
      <c r="N370" s="38"/>
      <c r="O370" s="52"/>
    </row>
    <row r="371" spans="1:15" ht="41.25" customHeight="1" x14ac:dyDescent="0.25">
      <c r="A371" s="32">
        <v>311</v>
      </c>
      <c r="B371" s="8">
        <v>1</v>
      </c>
      <c r="C371" s="10">
        <v>313</v>
      </c>
      <c r="D371" s="2" t="s">
        <v>24</v>
      </c>
      <c r="E371" s="3" t="s">
        <v>25</v>
      </c>
      <c r="F371" s="3" t="s">
        <v>10</v>
      </c>
      <c r="G371" s="30" t="s">
        <v>74</v>
      </c>
      <c r="H371" s="56" t="str">
        <f>MID(E371,1,1)</f>
        <v>4</v>
      </c>
      <c r="I371" s="46"/>
      <c r="J371" s="1" t="s">
        <v>182</v>
      </c>
      <c r="K371" s="11" t="s">
        <v>79</v>
      </c>
      <c r="L371" s="11">
        <v>264</v>
      </c>
      <c r="M371" s="1" t="s">
        <v>42</v>
      </c>
      <c r="N371" s="36" t="s">
        <v>198</v>
      </c>
      <c r="O371" s="51" t="s">
        <v>4222</v>
      </c>
    </row>
    <row r="372" spans="1:15" ht="41.25" customHeight="1" x14ac:dyDescent="0.25">
      <c r="A372" s="32">
        <v>312</v>
      </c>
      <c r="B372" s="8">
        <v>1</v>
      </c>
      <c r="C372" s="10">
        <v>314</v>
      </c>
      <c r="D372" s="2" t="s">
        <v>24</v>
      </c>
      <c r="E372" s="3" t="s">
        <v>25</v>
      </c>
      <c r="F372" s="3" t="s">
        <v>10</v>
      </c>
      <c r="G372" s="30" t="s">
        <v>74</v>
      </c>
      <c r="H372" s="56" t="str">
        <f>MID(E372,1,1)</f>
        <v>4</v>
      </c>
      <c r="I372" s="46"/>
      <c r="J372" s="1" t="s">
        <v>182</v>
      </c>
      <c r="K372" s="11" t="s">
        <v>79</v>
      </c>
      <c r="L372" s="11">
        <v>264</v>
      </c>
      <c r="M372" s="1" t="s">
        <v>42</v>
      </c>
      <c r="N372" s="36" t="s">
        <v>198</v>
      </c>
      <c r="O372" s="51" t="s">
        <v>4222</v>
      </c>
    </row>
    <row r="373" spans="1:15" ht="41.25" customHeight="1" x14ac:dyDescent="0.25">
      <c r="A373" s="32">
        <v>313</v>
      </c>
      <c r="B373" s="8">
        <v>1</v>
      </c>
      <c r="C373" s="10">
        <v>315</v>
      </c>
      <c r="D373" s="2" t="s">
        <v>24</v>
      </c>
      <c r="E373" s="3" t="s">
        <v>25</v>
      </c>
      <c r="F373" s="3" t="s">
        <v>10</v>
      </c>
      <c r="G373" s="30" t="s">
        <v>74</v>
      </c>
      <c r="H373" s="56" t="str">
        <f>MID(E373,1,1)</f>
        <v>4</v>
      </c>
      <c r="I373" s="46"/>
      <c r="J373" s="1" t="s">
        <v>182</v>
      </c>
      <c r="K373" s="11" t="s">
        <v>79</v>
      </c>
      <c r="L373" s="11">
        <v>264</v>
      </c>
      <c r="M373" s="1" t="s">
        <v>42</v>
      </c>
      <c r="N373" s="36" t="s">
        <v>198</v>
      </c>
      <c r="O373" s="51" t="s">
        <v>4222</v>
      </c>
    </row>
    <row r="374" spans="1:15" ht="41.25" customHeight="1" x14ac:dyDescent="0.25">
      <c r="A374" s="32">
        <v>314</v>
      </c>
      <c r="B374" s="8">
        <v>1</v>
      </c>
      <c r="C374" s="10">
        <v>316</v>
      </c>
      <c r="D374" s="2" t="s">
        <v>24</v>
      </c>
      <c r="E374" s="3" t="s">
        <v>25</v>
      </c>
      <c r="F374" s="3" t="s">
        <v>10</v>
      </c>
      <c r="G374" s="30" t="s">
        <v>74</v>
      </c>
      <c r="H374" s="56" t="str">
        <f>MID(E374,1,1)</f>
        <v>4</v>
      </c>
      <c r="I374" s="46"/>
      <c r="J374" s="1" t="s">
        <v>182</v>
      </c>
      <c r="K374" s="11" t="s">
        <v>79</v>
      </c>
      <c r="L374" s="11">
        <v>264</v>
      </c>
      <c r="M374" s="1" t="s">
        <v>42</v>
      </c>
      <c r="N374" s="36" t="s">
        <v>198</v>
      </c>
      <c r="O374" s="51" t="s">
        <v>4222</v>
      </c>
    </row>
    <row r="375" spans="1:15" ht="41.25" customHeight="1" thickBot="1" x14ac:dyDescent="0.3">
      <c r="A375" s="34"/>
      <c r="B375" s="14">
        <f>SUM(B371:B374)</f>
        <v>4</v>
      </c>
      <c r="C375" s="20">
        <f>+B375</f>
        <v>4</v>
      </c>
      <c r="D375" s="57" t="s">
        <v>181</v>
      </c>
      <c r="E375" s="21"/>
      <c r="F375" s="21"/>
      <c r="G375" s="21"/>
      <c r="H375" s="21"/>
      <c r="I375" s="49"/>
      <c r="J375" s="39"/>
      <c r="K375" s="22"/>
      <c r="L375" s="22"/>
      <c r="M375" s="39"/>
      <c r="N375" s="40"/>
      <c r="O375" s="53"/>
    </row>
    <row r="376" spans="1:15" ht="41.25" customHeight="1" x14ac:dyDescent="0.3">
      <c r="B376" s="23"/>
      <c r="C376" s="24"/>
      <c r="D376" s="23"/>
      <c r="E376" s="23"/>
      <c r="F376" s="23"/>
      <c r="G376" s="23"/>
      <c r="H376" s="23"/>
      <c r="I376" s="25"/>
      <c r="J376" s="23"/>
      <c r="K376" s="23"/>
      <c r="L376" s="23"/>
      <c r="M376" s="42"/>
      <c r="N376" s="42"/>
      <c r="O376" s="42"/>
    </row>
    <row r="377" spans="1:15" ht="41.25" customHeight="1" x14ac:dyDescent="0.35">
      <c r="A377" s="31"/>
      <c r="B377" s="98"/>
      <c r="C377" s="27">
        <f>+C24+C47+C50+C52+C59+C61+C63+C66+C70+C72+C75+C79+C103+C107+C121+C124+C136+C153+C160+C166+C180+C185+C189+C194+C212+C216+C218+C220+C223+C225+C228+C237+C243+C250+C255+C257+C259+C263+C265+C267+C269+C271+C273+C280+C287+C296+C321+C328+C331+C344+C352+C357+C361+C363+C370+C375</f>
        <v>314</v>
      </c>
      <c r="D377" s="26"/>
      <c r="E377" s="26"/>
      <c r="F377" s="26"/>
      <c r="G377" s="26">
        <f>COUNTIF($G$6:$G$375, "ASISTENCIAL")</f>
        <v>95</v>
      </c>
      <c r="H377" s="26">
        <f>COUNTIF($H$6:$H$375, "4")</f>
        <v>95</v>
      </c>
      <c r="I377" s="28"/>
      <c r="J377" s="26">
        <f>COUNTIF($J$6:$J$375, "CARRERA ADMINISTRATIVA")</f>
        <v>214</v>
      </c>
      <c r="K377" s="26"/>
      <c r="L377" s="26"/>
      <c r="M377" s="43"/>
      <c r="N377" s="43"/>
      <c r="O377" s="100"/>
    </row>
    <row r="378" spans="1:15" ht="41.25" customHeight="1" x14ac:dyDescent="0.35">
      <c r="B378" s="50"/>
      <c r="C378" s="99">
        <f>B24+B47+B50+B52+B59+B61+B70+B72+B75+B79+B103+B107+B121+B124+B63+B66+B136+B153+B160+B166+B180+B185+B189+B194+B212+B216+B218+B220+B223+B225+B228+B237+B243+B250+B255+B257+B259+B263+B265+B267+B269+B271+B273+B280+B287+B296+B321+B328+B331+B344+B352+B357+B361+B363+B370+B375</f>
        <v>314</v>
      </c>
      <c r="G378" s="26">
        <f>COUNTIF($G$6:$G$375, "TECNICO")</f>
        <v>46</v>
      </c>
      <c r="H378" s="26">
        <f>COUNTIF($H$6:$H$375, "3")</f>
        <v>46</v>
      </c>
      <c r="J378" s="26">
        <f>COUNTIF($J$6:$J$375, "LIBRE NOMBRAMIENTO Y REMOCIoN")</f>
        <v>100</v>
      </c>
      <c r="M378" s="29"/>
      <c r="N378" s="29"/>
      <c r="O378" s="29"/>
    </row>
    <row r="379" spans="1:15" ht="41.25" customHeight="1" x14ac:dyDescent="0.35">
      <c r="B379" s="50"/>
      <c r="G379" s="26">
        <f>COUNTIF($G$6:$G$375, "PROFESIONAL")</f>
        <v>93</v>
      </c>
      <c r="H379" s="26">
        <f>COUNTIF($H$6:$H$375, "2")</f>
        <v>93</v>
      </c>
      <c r="M379" s="29"/>
      <c r="N379" s="29"/>
      <c r="O379" s="29"/>
    </row>
    <row r="380" spans="1:15" ht="41.25" customHeight="1" x14ac:dyDescent="0.35">
      <c r="G380" s="26">
        <f>COUNTIF($G$6:$G$375, "ASESOR")</f>
        <v>64</v>
      </c>
      <c r="H380" s="26">
        <f>COUNTIF($H$6:$H$375, "1")</f>
        <v>64</v>
      </c>
      <c r="M380" s="29"/>
      <c r="N380" s="29"/>
      <c r="O380" s="29"/>
    </row>
    <row r="381" spans="1:15" ht="41.25" customHeight="1" x14ac:dyDescent="0.35">
      <c r="G381" s="26">
        <f>COUNTIF($G$6:$G$375, "DIRECTIVO")</f>
        <v>16</v>
      </c>
      <c r="H381" s="26">
        <f>COUNTIF($H$6:$H$375, "0")</f>
        <v>16</v>
      </c>
      <c r="M381" s="29"/>
      <c r="N381" s="29"/>
      <c r="O381" s="29"/>
    </row>
    <row r="382" spans="1:15" ht="41.25" customHeight="1" x14ac:dyDescent="0.25">
      <c r="O382" s="41"/>
    </row>
    <row r="383" spans="1:15" ht="41.25" customHeight="1" x14ac:dyDescent="0.25">
      <c r="O383" s="41"/>
    </row>
    <row r="384" spans="1:15" ht="41.25" customHeight="1" x14ac:dyDescent="0.25">
      <c r="O384" s="41"/>
    </row>
    <row r="385" spans="15:15" ht="41.25" customHeight="1" x14ac:dyDescent="0.25">
      <c r="O385" s="41"/>
    </row>
    <row r="386" spans="15:15" ht="41.25" customHeight="1" x14ac:dyDescent="0.25">
      <c r="O386" s="41"/>
    </row>
    <row r="387" spans="15:15" ht="41.25" customHeight="1" x14ac:dyDescent="0.25">
      <c r="O387" s="41"/>
    </row>
    <row r="388" spans="15:15" ht="41.25" customHeight="1" x14ac:dyDescent="0.25">
      <c r="O388" s="41"/>
    </row>
    <row r="389" spans="15:15" ht="41.25" customHeight="1" x14ac:dyDescent="0.25">
      <c r="O389" s="41"/>
    </row>
    <row r="390" spans="15:15" ht="41.25" customHeight="1" x14ac:dyDescent="0.25">
      <c r="O390" s="41"/>
    </row>
    <row r="391" spans="15:15" ht="41.25" customHeight="1" x14ac:dyDescent="0.25">
      <c r="O391" s="41"/>
    </row>
    <row r="392" spans="15:15" ht="41.25" customHeight="1" x14ac:dyDescent="0.25">
      <c r="O392" s="41"/>
    </row>
    <row r="393" spans="15:15" ht="41.25" customHeight="1" x14ac:dyDescent="0.25">
      <c r="O393" s="41"/>
    </row>
  </sheetData>
  <sheetProtection algorithmName="SHA-512" hashValue="b9DpCGRXYrItpt3kT7EFPN2Hzm/Jdhvt2GMAdjbbkH8Sl6zpsJ/Uh0xYpIy6kGvFvFOX+JveJvM0KQpkAzbtwQ==" saltValue="tQxq6QaHaFQPYco9LGZaGQ==" spinCount="100000" sheet="1" objects="1" scenarios="1" autoFilter="0"/>
  <autoFilter ref="A5:O375"/>
  <mergeCells count="1">
    <mergeCell ref="C3:O3"/>
  </mergeCells>
  <conditionalFormatting sqref="B378:B380 B272:C272 O231 O90 B251:C254 B256:C256 B258:C258 B260:C262 B264:C264 B266:C266 B268:C268 B274:C279 B281:C286 B288:C290 A26:A27 O236 O252 O238:O240 B55 B58:F58 B57 B56:F56 B68:B69 B366:D366 B238:C242 B231:C236 B35 O99 M266:N266 B292:C294 B244:C249 B295 B36:F39 B53:F54 B367:F369 B371:F374 M241:O241 M235:O235 M258:N258 L195:O198 M232:O233 D68:F69 M242:N242 M251:N251 M256:N256 L288:M288 M88:N88 M46:O47 M20:O20 M22:O24 O262 L281:O281 M120:O122 M124:O126 M246:O250 M253:O255 M263:O265 A3:A4 A29:A30 A32:A33 A35:A36 A38:A39 A41:A42 A44:A45 A9:A24 A47:A85 A123:A190 K244:O244 J241 J258 K173:L173 K303:O303 K317:O317 K333:O333 K354:N354 B362:F362 H8:H23 H53:H58 H104:H106 H125:H135 H137:H152 H154:H159 H161:H165 H167:H179 H181:H184 H195:H211 H226:H227 H238:H242 H274:H279 H288:H295 H297:H320 H322:H327 H329:H330 H332:H343 H345:H351 H353:H356 H358:H360 H364:H369 H371:H374 K222:O222 K7:O8 M17:O17 K311:N311 K213:N214 K122:O122 M295:O297 K31:L31 O31 K34:L34 O34 K44:O46 K43:L43 O43 K144:L145 M206:O212 K324:O324 K364:M366 K372:O374 L284:M284 O308 O320 O332 K368:M368 O368 I381:O65527 H244:I249 I238:J240 I242:J242 H251:J254 H260:J262 H272:J272 I274:J274 H281:J286 I288:J290 I292:J295 I352:O353 I372:I374 I322:M323 I332:M332 I170:L172 I169 I173 I276:J279 I275 I303 I311 I314 I317 I325:M327 I324 I333 I354 I364:I368 H224 H258 I168:N168 I351:N351 I316:M316 H108:L108 I114:L114 I128:L128 I159:L159 I312:O313 I174:L174 H219 I296:O297 I328:O331 H362 I355:O363 I369:O371 I48:M49 B61:F67 I64:M65 B70:F79 I157:M157 I175:M176 I308:M308 I320:M320 I343:O345 I337:M342 H186:I188 H213:I215 H190:I193 H122:I123 I17:I20 I22:I23 I42:I46 H229:I236 I87:I91 I93:I101 I195:I201 I203:I211 H80:I85 H221:I222 H270:I270 I7:I10 I291 I25:I30 I33:I39 I139:I148 M259:O260 O337:O342 M239:O239 O322:O323 O325:O327 I202:K202 K100:O100 O159 K23:O23 O144:O145 O364:O366 O175:O176 O284 I158:O158 I73:O73 O101 O114 K67:O69 O48:O49 O64:O65 O74 G7:H7 G73:H74 K36:O42 K25:O29 M267:O269 O157 A6:F8 B5 A4:H4 K32:O33 O316 I318:O319 L283:O283 L282:N282 I346:N346 H67:I69 K367:O367 H87:H101 A87:A101 A103:A108 A110:A121 H110:H120 I66:O66 C380:F380 E379:F379 C378:F378 B381:F381 K378:O378 M369:O375 I298:L298 I137:O138 K146:O148 K169:O169 K186:O187 M190:O190 I223:O228 M225:O229 I315:O315 M91:O91 I115:O120 K139:O140 I304:O307 I92:O92 I299:O302 M98:O98 I103:O107 I149:O152 I50:O63 K80:O81 M94:O96 I110:O113 I125:O127 I129:O135 I160:O167 N170:O174 I218:O220 I309:O310 K314:O314 L82:O84 K142:O143 L274:O279 L10:O10 I177:O185 L289:O295 M85:O85 O128 L200:O200 L199:N199 L201:N201 L202:O211 L285:O286 I334:O336 I347:O350 I154:O156 B382:H65527 B48:H52 B59:H60 G61:H66 G75:O79 A103:H103 A107:H107 A160:H160 A166:H166 A180:H180 A185:H185 A218:H218 A220:H220 A223:H223 A225:H225 A228:H228 A296:H296 A328:H328 A331:H331 A344:H344 A352:H352 B357:H357 B361:H361 B363:H363 B370:H370 H256:J256 H264:J264 H266:J266 H268:I268 I74:M74 H217:O217 G70:O72 I378 I379:K380 G6:O6 A121:O121 A124:O124 A194:O194 A212:O212 A216:O216 A237:O237 A243:O243 A250:O250 A255:O255 A257:O257 A259:O259 A263:O263 A265:O265 A267:O267 A269:O269 A271:O271 A287:O287 A321:O321 B375:O375 A24:O24 B47:O47 A136:O136 A273:O273 A280:O280 A153:O153 A189:O189 A1:O2 I4:O5">
    <cfRule type="cellIs" dxfId="265" priority="1130" stopIfTrue="1" operator="equal">
      <formula>"VACANTE"</formula>
    </cfRule>
  </conditionalFormatting>
  <conditionalFormatting sqref="O31">
    <cfRule type="cellIs" dxfId="264" priority="1128" stopIfTrue="1" operator="equal">
      <formula>"VACANTE"</formula>
    </cfRule>
  </conditionalFormatting>
  <conditionalFormatting sqref="O31">
    <cfRule type="cellIs" dxfId="263" priority="1127" stopIfTrue="1" operator="equal">
      <formula>"VACANTE"</formula>
    </cfRule>
  </conditionalFormatting>
  <conditionalFormatting sqref="C41 I241 B22:F22 I258 K281:K286 K288:K290 K258:O258 K264:O264 K272:L272 M274:O276 M278:O279 K274:K279 B80:F80 K190:O190 O135 B192:C192 O310 O314 B310:C320 B87:C87 B104:C106 B123:C123 B154:C159 B161:C165 B167:C179 B181:C184 B186:C188 B190:C190 B213:C215 B217:C217 B219:C219 B224:C224 B226:C227 B229:C230 B322:C327 B329:C330 B332:C343 B345:C351 B353:C356 O170:O171 B193 M26:O26 K229:O229 M40:N40 O157 O342 K10:K22 B10:F10 K292:K295 B30 B81 B93:C99 B92 B101:C101 B120:C120 B119 B221:C222 B125:C135 B89:C89 B88 B137:C140 B142:C152 B195:C211 M28:O28 B108:C108 O45 O80 O132:O133 O147 O161:O164 O184 O222 O224 O299:O300 O302 O317 O329 O345 O355 O353 O104 O113 O176 O308 O320 O325:O327 O337:O340 O82:O84 O27 B91:C91 B90 B297:C308 B364:F365 K94:O96 K188:L188 K215:O215 K82:K85 K87:K91 K101:O101 K195:K201 K203:K211 B26:F29 B17:F20 L22:O22 L21:M21 O21 L91:O91 O89:O90 K191:M191 O191 K236:M236 O236 K235:O235 K234:M234 K98:O99 K97:M97 L85:O85 K123:O123 O179 O312 O188 K232:O233 K231:L231 O231 K252:L252 O252 L88:O88 K240:L240 O240 L87 O87 K93:L93 O93 K238:L238 O238 O272 K245:L245 O245 K241:O242 K251:O251 K253:O254 K256:O256 L12:O20 N99:N101 K192:O193 K221:N221 K239:O239 K246:O249 K266:O266 B33:G33 B42:G46 G17 B358:G360 K268:O268 K230:N230 L11 B82:F85 B110:C118 L89:M90 K260:O262 O285 O332:O335 O347:O349">
    <cfRule type="cellIs" dxfId="262" priority="1129" stopIfTrue="1" operator="equal">
      <formula>"VACANTE"</formula>
    </cfRule>
  </conditionalFormatting>
  <conditionalFormatting sqref="B270">
    <cfRule type="cellIs" dxfId="261" priority="1123" stopIfTrue="1" operator="equal">
      <formula>"VACANTE"</formula>
    </cfRule>
  </conditionalFormatting>
  <conditionalFormatting sqref="B309:C309">
    <cfRule type="cellIs" dxfId="260" priority="1124" stopIfTrue="1" operator="equal">
      <formula>"VACANTE"</formula>
    </cfRule>
  </conditionalFormatting>
  <conditionalFormatting sqref="K270:N270">
    <cfRule type="cellIs" dxfId="259" priority="1122" stopIfTrue="1" operator="equal">
      <formula>"VACANTE"</formula>
    </cfRule>
  </conditionalFormatting>
  <conditionalFormatting sqref="M378:O381">
    <cfRule type="cellIs" dxfId="258" priority="1119" stopIfTrue="1" operator="equal">
      <formula>"VACANTE"</formula>
    </cfRule>
  </conditionalFormatting>
  <conditionalFormatting sqref="M230:N230">
    <cfRule type="cellIs" dxfId="257" priority="1113" stopIfTrue="1" operator="equal">
      <formula>"VACANTE"</formula>
    </cfRule>
  </conditionalFormatting>
  <conditionalFormatting sqref="D87:F91 D104:F106 D123:F123 D137:F140 D181:F184 D186:F188 D226:F227 D245:F249 D256:F256 D258:F258 D264:F264 D268:F268 D270:F270 D288:F290 D292:F295 D93:F99 D101:F101 D120:F120 D332:F343 D353:F356 D221:G222 D274:G279 D272:G272 D224:G224 D219:G219 D217:G217 D322:F327 D251:F254 D238:F242 D213:F215 D345:F351 D161:F165 D281:F286 D329:F330 D142:F152 E193:F193 D297:F320 D266:F266 D108:F108 D110:F118 D167:F179 D190:F192 D195:F211 D125:F135 D154:F159 D260:F262 D229:F236">
    <cfRule type="cellIs" dxfId="256" priority="1112" stopIfTrue="1" operator="equal">
      <formula>"VACANTE"</formula>
    </cfRule>
  </conditionalFormatting>
  <conditionalFormatting sqref="A25 A28 A31 A34 A37 A40 A43 A46">
    <cfRule type="cellIs" dxfId="255" priority="1110" stopIfTrue="1" operator="equal">
      <formula>"VACANTE"</formula>
    </cfRule>
  </conditionalFormatting>
  <conditionalFormatting sqref="B25:F25 M25:O25 H25:H46">
    <cfRule type="cellIs" dxfId="254" priority="1109" stopIfTrue="1" operator="equal">
      <formula>"VACANTE"</formula>
    </cfRule>
  </conditionalFormatting>
  <conditionalFormatting sqref="M282:N282">
    <cfRule type="cellIs" dxfId="253" priority="1108" stopIfTrue="1" operator="equal">
      <formula>"VACANTE"</formula>
    </cfRule>
  </conditionalFormatting>
  <conditionalFormatting sqref="C193">
    <cfRule type="cellIs" dxfId="252" priority="1107" stopIfTrue="1" operator="equal">
      <formula>"VACANTE"</formula>
    </cfRule>
  </conditionalFormatting>
  <conditionalFormatting sqref="D193">
    <cfRule type="cellIs" dxfId="251" priority="1106" stopIfTrue="1" operator="equal">
      <formula>"VACANTE"</formula>
    </cfRule>
  </conditionalFormatting>
  <conditionalFormatting sqref="O32">
    <cfRule type="cellIs" dxfId="250" priority="1104" stopIfTrue="1" operator="equal">
      <formula>"VACANTE"</formula>
    </cfRule>
  </conditionalFormatting>
  <conditionalFormatting sqref="O129">
    <cfRule type="cellIs" dxfId="249" priority="1101" stopIfTrue="1" operator="equal">
      <formula>"VACANTE"</formula>
    </cfRule>
  </conditionalFormatting>
  <conditionalFormatting sqref="O191">
    <cfRule type="cellIs" dxfId="248" priority="1100" stopIfTrue="1" operator="equal">
      <formula>"VACANTE"</formula>
    </cfRule>
  </conditionalFormatting>
  <conditionalFormatting sqref="O313">
    <cfRule type="cellIs" dxfId="247" priority="1099" stopIfTrue="1" operator="equal">
      <formula>"VACANTE"</formula>
    </cfRule>
  </conditionalFormatting>
  <conditionalFormatting sqref="O115">
    <cfRule type="cellIs" dxfId="246" priority="1098" stopIfTrue="1" operator="equal">
      <formula>"VACANTE"</formula>
    </cfRule>
  </conditionalFormatting>
  <conditionalFormatting sqref="O178">
    <cfRule type="cellIs" dxfId="245" priority="1097" stopIfTrue="1" operator="equal">
      <formula>"VACANTE"</formula>
    </cfRule>
  </conditionalFormatting>
  <conditionalFormatting sqref="M77:N77">
    <cfRule type="cellIs" dxfId="244" priority="1092" stopIfTrue="1" operator="equal">
      <formula>"VACANTE"</formula>
    </cfRule>
  </conditionalFormatting>
  <conditionalFormatting sqref="M21">
    <cfRule type="cellIs" dxfId="243" priority="1095" stopIfTrue="1" operator="equal">
      <formula>"VACANTE"</formula>
    </cfRule>
  </conditionalFormatting>
  <conditionalFormatting sqref="M32:N32">
    <cfRule type="cellIs" dxfId="242" priority="1094" stopIfTrue="1" operator="equal">
      <formula>"VACANTE"</formula>
    </cfRule>
  </conditionalFormatting>
  <conditionalFormatting sqref="M69:N69">
    <cfRule type="cellIs" dxfId="241" priority="1093" stopIfTrue="1" operator="equal">
      <formula>"VACANTE"</formula>
    </cfRule>
  </conditionalFormatting>
  <conditionalFormatting sqref="M90">
    <cfRule type="cellIs" dxfId="240" priority="1091" stopIfTrue="1" operator="equal">
      <formula>"VACANTE"</formula>
    </cfRule>
  </conditionalFormatting>
  <conditionalFormatting sqref="M97">
    <cfRule type="cellIs" dxfId="239" priority="1090" stopIfTrue="1" operator="equal">
      <formula>"VACANTE"</formula>
    </cfRule>
  </conditionalFormatting>
  <conditionalFormatting sqref="O322">
    <cfRule type="cellIs" dxfId="238" priority="1049" stopIfTrue="1" operator="equal">
      <formula>"VACANTE"</formula>
    </cfRule>
  </conditionalFormatting>
  <conditionalFormatting sqref="M286:N286">
    <cfRule type="cellIs" dxfId="237" priority="1088" stopIfTrue="1" operator="equal">
      <formula>"VACANTE"</formula>
    </cfRule>
  </conditionalFormatting>
  <conditionalFormatting sqref="M234">
    <cfRule type="cellIs" dxfId="236" priority="1087" stopIfTrue="1" operator="equal">
      <formula>"VACANTE"</formula>
    </cfRule>
  </conditionalFormatting>
  <conditionalFormatting sqref="M111:N111">
    <cfRule type="cellIs" dxfId="235" priority="1086" stopIfTrue="1" operator="equal">
      <formula>"VACANTE"</formula>
    </cfRule>
  </conditionalFormatting>
  <conditionalFormatting sqref="M127:N127">
    <cfRule type="cellIs" dxfId="234" priority="1085" stopIfTrue="1" operator="equal">
      <formula>"VACANTE"</formula>
    </cfRule>
  </conditionalFormatting>
  <conditionalFormatting sqref="M135:N135">
    <cfRule type="cellIs" dxfId="233" priority="1084" stopIfTrue="1" operator="equal">
      <formula>"VACANTE"</formula>
    </cfRule>
  </conditionalFormatting>
  <conditionalFormatting sqref="M154:N154">
    <cfRule type="cellIs" dxfId="232" priority="1083" stopIfTrue="1" operator="equal">
      <formula>"VACANTE"</formula>
    </cfRule>
  </conditionalFormatting>
  <conditionalFormatting sqref="M155:N155">
    <cfRule type="cellIs" dxfId="231" priority="1082" stopIfTrue="1" operator="equal">
      <formula>"VACANTE"</formula>
    </cfRule>
  </conditionalFormatting>
  <conditionalFormatting sqref="M163:N163">
    <cfRule type="cellIs" dxfId="230" priority="1081" stopIfTrue="1" operator="equal">
      <formula>"VACANTE"</formula>
    </cfRule>
  </conditionalFormatting>
  <conditionalFormatting sqref="M164:N164">
    <cfRule type="cellIs" dxfId="229" priority="1080" stopIfTrue="1" operator="equal">
      <formula>"VACANTE"</formula>
    </cfRule>
  </conditionalFormatting>
  <conditionalFormatting sqref="N170">
    <cfRule type="cellIs" dxfId="228" priority="1079" stopIfTrue="1" operator="equal">
      <formula>"VACANTE"</formula>
    </cfRule>
  </conditionalFormatting>
  <conditionalFormatting sqref="N171">
    <cfRule type="cellIs" dxfId="227" priority="1078" stopIfTrue="1" operator="equal">
      <formula>"VACANTE"</formula>
    </cfRule>
  </conditionalFormatting>
  <conditionalFormatting sqref="N172">
    <cfRule type="cellIs" dxfId="226" priority="1077" stopIfTrue="1" operator="equal">
      <formula>"VACANTE"</formula>
    </cfRule>
  </conditionalFormatting>
  <conditionalFormatting sqref="N173">
    <cfRule type="cellIs" dxfId="225" priority="1076" stopIfTrue="1" operator="equal">
      <formula>"VACANTE"</formula>
    </cfRule>
  </conditionalFormatting>
  <conditionalFormatting sqref="N174">
    <cfRule type="cellIs" dxfId="224" priority="1075" stopIfTrue="1" operator="equal">
      <formula>"VACANTE"</formula>
    </cfRule>
  </conditionalFormatting>
  <conditionalFormatting sqref="O111">
    <cfRule type="cellIs" dxfId="223" priority="1059" stopIfTrue="1" operator="equal">
      <formula>"VACANTE"</formula>
    </cfRule>
  </conditionalFormatting>
  <conditionalFormatting sqref="M205:N205">
    <cfRule type="cellIs" dxfId="222" priority="1073" stopIfTrue="1" operator="equal">
      <formula>"VACANTE"</formula>
    </cfRule>
  </conditionalFormatting>
  <conditionalFormatting sqref="M219:N219">
    <cfRule type="cellIs" dxfId="221" priority="1072" stopIfTrue="1" operator="equal">
      <formula>"VACANTE"</formula>
    </cfRule>
  </conditionalFormatting>
  <conditionalFormatting sqref="O219">
    <cfRule type="cellIs" dxfId="220" priority="1057" stopIfTrue="1" operator="equal">
      <formula>"VACANTE"</formula>
    </cfRule>
  </conditionalFormatting>
  <conditionalFormatting sqref="O204">
    <cfRule type="cellIs" dxfId="219" priority="1056" stopIfTrue="1" operator="equal">
      <formula>"VACANTE"</formula>
    </cfRule>
  </conditionalFormatting>
  <conditionalFormatting sqref="M310:N310">
    <cfRule type="cellIs" dxfId="218" priority="1068" stopIfTrue="1" operator="equal">
      <formula>"VACANTE"</formula>
    </cfRule>
  </conditionalFormatting>
  <conditionalFormatting sqref="M314:N314">
    <cfRule type="cellIs" dxfId="217" priority="1067" stopIfTrue="1" operator="equal">
      <formula>"VACANTE"</formula>
    </cfRule>
  </conditionalFormatting>
  <conditionalFormatting sqref="O154">
    <cfRule type="cellIs" dxfId="216" priority="1066" stopIfTrue="1" operator="equal">
      <formula>"VACANTE"</formula>
    </cfRule>
  </conditionalFormatting>
  <conditionalFormatting sqref="O155">
    <cfRule type="cellIs" dxfId="215" priority="1065" stopIfTrue="1" operator="equal">
      <formula>"VACANTE"</formula>
    </cfRule>
  </conditionalFormatting>
  <conditionalFormatting sqref="O172">
    <cfRule type="cellIs" dxfId="214" priority="1064" stopIfTrue="1" operator="equal">
      <formula>"VACANTE"</formula>
    </cfRule>
  </conditionalFormatting>
  <conditionalFormatting sqref="O188">
    <cfRule type="cellIs" dxfId="213" priority="1063" stopIfTrue="1" operator="equal">
      <formula>"VACANTE"</formula>
    </cfRule>
  </conditionalFormatting>
  <conditionalFormatting sqref="O173">
    <cfRule type="cellIs" dxfId="212" priority="1062" stopIfTrue="1" operator="equal">
      <formula>"VACANTE"</formula>
    </cfRule>
  </conditionalFormatting>
  <conditionalFormatting sqref="O205">
    <cfRule type="cellIs" dxfId="211" priority="1061" stopIfTrue="1" operator="equal">
      <formula>"VACANTE"</formula>
    </cfRule>
  </conditionalFormatting>
  <conditionalFormatting sqref="O127">
    <cfRule type="cellIs" dxfId="210" priority="1060" stopIfTrue="1" operator="equal">
      <formula>"VACANTE"</formula>
    </cfRule>
  </conditionalFormatting>
  <conditionalFormatting sqref="O174">
    <cfRule type="cellIs" dxfId="209" priority="1058" stopIfTrue="1" operator="equal">
      <formula>"VACANTE"</formula>
    </cfRule>
  </conditionalFormatting>
  <conditionalFormatting sqref="O195">
    <cfRule type="cellIs" dxfId="208" priority="1054" stopIfTrue="1" operator="equal">
      <formula>"VACANTE"</formula>
    </cfRule>
  </conditionalFormatting>
  <conditionalFormatting sqref="O266">
    <cfRule type="cellIs" dxfId="207" priority="1053" stopIfTrue="1" operator="equal">
      <formula>"VACANTE"</formula>
    </cfRule>
  </conditionalFormatting>
  <conditionalFormatting sqref="O284">
    <cfRule type="cellIs" dxfId="206" priority="1052" stopIfTrue="1" operator="equal">
      <formula>"VACANTE"</formula>
    </cfRule>
  </conditionalFormatting>
  <conditionalFormatting sqref="O341">
    <cfRule type="cellIs" dxfId="205" priority="1051" stopIfTrue="1" operator="equal">
      <formula>"VACANTE"</formula>
    </cfRule>
  </conditionalFormatting>
  <conditionalFormatting sqref="O74 O68:O69">
    <cfRule type="cellIs" dxfId="204" priority="1050" stopIfTrue="1" operator="equal">
      <formula>"VACANTE"</formula>
    </cfRule>
  </conditionalFormatting>
  <conditionalFormatting sqref="O323">
    <cfRule type="cellIs" dxfId="203" priority="1048" stopIfTrue="1" operator="equal">
      <formula>"VACANTE"</formula>
    </cfRule>
  </conditionalFormatting>
  <conditionalFormatting sqref="O77">
    <cfRule type="cellIs" dxfId="202" priority="1047" stopIfTrue="1" operator="equal">
      <formula>"VACANTE"</formula>
    </cfRule>
  </conditionalFormatting>
  <conditionalFormatting sqref="O76">
    <cfRule type="cellIs" dxfId="201" priority="1046" stopIfTrue="1" operator="equal">
      <formula>"VACANTE"</formula>
    </cfRule>
  </conditionalFormatting>
  <conditionalFormatting sqref="O73">
    <cfRule type="cellIs" dxfId="200" priority="1045" stopIfTrue="1" operator="equal">
      <formula>"VACANTE"</formula>
    </cfRule>
  </conditionalFormatting>
  <conditionalFormatting sqref="O71">
    <cfRule type="cellIs" dxfId="199" priority="1044" stopIfTrue="1" operator="equal">
      <formula>"VACANTE"</formula>
    </cfRule>
  </conditionalFormatting>
  <conditionalFormatting sqref="O67">
    <cfRule type="cellIs" dxfId="198" priority="1043" stopIfTrue="1" operator="equal">
      <formula>"VACANTE"</formula>
    </cfRule>
  </conditionalFormatting>
  <conditionalFormatting sqref="O78">
    <cfRule type="cellIs" dxfId="197" priority="1042" stopIfTrue="1" operator="equal">
      <formula>"VACANTE"</formula>
    </cfRule>
  </conditionalFormatting>
  <conditionalFormatting sqref="O175">
    <cfRule type="cellIs" dxfId="196" priority="1041" stopIfTrue="1" operator="equal">
      <formula>"VACANTE"</formula>
    </cfRule>
  </conditionalFormatting>
  <conditionalFormatting sqref="B291:C291">
    <cfRule type="cellIs" dxfId="195" priority="1038" stopIfTrue="1" operator="equal">
      <formula>"VACANTE"</formula>
    </cfRule>
  </conditionalFormatting>
  <conditionalFormatting sqref="B9 D9:F9 K9:O9">
    <cfRule type="cellIs" dxfId="194" priority="1039" stopIfTrue="1" operator="equal">
      <formula>"VACANTE"</formula>
    </cfRule>
  </conditionalFormatting>
  <conditionalFormatting sqref="K291">
    <cfRule type="cellIs" dxfId="193" priority="1037" stopIfTrue="1" operator="equal">
      <formula>"VACANTE"</formula>
    </cfRule>
  </conditionalFormatting>
  <conditionalFormatting sqref="D291:F291">
    <cfRule type="cellIs" dxfId="192" priority="1036" stopIfTrue="1" operator="equal">
      <formula>"VACANTE"</formula>
    </cfRule>
  </conditionalFormatting>
  <conditionalFormatting sqref="D30:F30 K30:L30 N30:O30">
    <cfRule type="cellIs" dxfId="191" priority="1034" stopIfTrue="1" operator="equal">
      <formula>"VACANTE"</formula>
    </cfRule>
  </conditionalFormatting>
  <conditionalFormatting sqref="D35:F35 K35:N35">
    <cfRule type="cellIs" dxfId="190" priority="1033" stopIfTrue="1" operator="equal">
      <formula>"VACANTE"</formula>
    </cfRule>
  </conditionalFormatting>
  <conditionalFormatting sqref="D55:F55 O55">
    <cfRule type="cellIs" dxfId="189" priority="1032" stopIfTrue="1" operator="equal">
      <formula>"VACANTE"</formula>
    </cfRule>
  </conditionalFormatting>
  <conditionalFormatting sqref="D57:F57 O57">
    <cfRule type="cellIs" dxfId="188" priority="1031" stopIfTrue="1" operator="equal">
      <formula>"VACANTE"</formula>
    </cfRule>
  </conditionalFormatting>
  <conditionalFormatting sqref="D81:F81">
    <cfRule type="cellIs" dxfId="187" priority="1030" stopIfTrue="1" operator="equal">
      <formula>"VACANTE"</formula>
    </cfRule>
  </conditionalFormatting>
  <conditionalFormatting sqref="D92:F92 O92">
    <cfRule type="cellIs" dxfId="186" priority="1029" stopIfTrue="1" operator="equal">
      <formula>"VACANTE"</formula>
    </cfRule>
  </conditionalFormatting>
  <conditionalFormatting sqref="C68">
    <cfRule type="cellIs" dxfId="185" priority="1022" stopIfTrue="1" operator="equal">
      <formula>"VACANTE"</formula>
    </cfRule>
  </conditionalFormatting>
  <conditionalFormatting sqref="D119:F119">
    <cfRule type="cellIs" dxfId="184" priority="1028" stopIfTrue="1" operator="equal">
      <formula>"VACANTE"</formula>
    </cfRule>
  </conditionalFormatting>
  <conditionalFormatting sqref="O244 D244:F244">
    <cfRule type="cellIs" dxfId="183" priority="1027" stopIfTrue="1" operator="equal">
      <formula>"VACANTE"</formula>
    </cfRule>
  </conditionalFormatting>
  <conditionalFormatting sqref="C81">
    <cfRule type="cellIs" dxfId="182" priority="1026" stopIfTrue="1" operator="equal">
      <formula>"VACANTE"</formula>
    </cfRule>
  </conditionalFormatting>
  <conditionalFormatting sqref="C92">
    <cfRule type="cellIs" dxfId="181" priority="1025" stopIfTrue="1" operator="equal">
      <formula>"VACANTE"</formula>
    </cfRule>
  </conditionalFormatting>
  <conditionalFormatting sqref="C119">
    <cfRule type="cellIs" dxfId="180" priority="1024" stopIfTrue="1" operator="equal">
      <formula>"VACANTE"</formula>
    </cfRule>
  </conditionalFormatting>
  <conditionalFormatting sqref="C55">
    <cfRule type="cellIs" dxfId="179" priority="1023" stopIfTrue="1" operator="equal">
      <formula>"VACANTE"</formula>
    </cfRule>
  </conditionalFormatting>
  <conditionalFormatting sqref="C32">
    <cfRule type="cellIs" dxfId="178" priority="1019" stopIfTrue="1" operator="equal">
      <formula>"VACANTE"</formula>
    </cfRule>
  </conditionalFormatting>
  <conditionalFormatting sqref="C30">
    <cfRule type="cellIs" dxfId="177" priority="1018" stopIfTrue="1" operator="equal">
      <formula>"VACANTE"</formula>
    </cfRule>
  </conditionalFormatting>
  <conditionalFormatting sqref="C16">
    <cfRule type="cellIs" dxfId="176" priority="1014" stopIfTrue="1" operator="equal">
      <formula>"VACANTE"</formula>
    </cfRule>
  </conditionalFormatting>
  <conditionalFormatting sqref="B16">
    <cfRule type="cellIs" dxfId="175" priority="1013" stopIfTrue="1" operator="equal">
      <formula>"VACANTE"</formula>
    </cfRule>
  </conditionalFormatting>
  <conditionalFormatting sqref="E366">
    <cfRule type="cellIs" dxfId="174" priority="1012" stopIfTrue="1" operator="equal">
      <formula>"VACANTE"</formula>
    </cfRule>
  </conditionalFormatting>
  <conditionalFormatting sqref="F366">
    <cfRule type="cellIs" dxfId="173" priority="1011" stopIfTrue="1" operator="equal">
      <formula>"VACANTE"</formula>
    </cfRule>
  </conditionalFormatting>
  <conditionalFormatting sqref="M183:N183">
    <cfRule type="cellIs" dxfId="172" priority="1009" stopIfTrue="1" operator="equal">
      <formula>"VACANTE"</formula>
    </cfRule>
  </conditionalFormatting>
  <conditionalFormatting sqref="O93">
    <cfRule type="cellIs" dxfId="171" priority="1008" stopIfTrue="1" operator="equal">
      <formula>"VACANTE"</formula>
    </cfRule>
  </conditionalFormatting>
  <conditionalFormatting sqref="C122">
    <cfRule type="cellIs" dxfId="170" priority="997" stopIfTrue="1" operator="equal">
      <formula>"VACANTE"</formula>
    </cfRule>
  </conditionalFormatting>
  <conditionalFormatting sqref="M45:N45">
    <cfRule type="cellIs" dxfId="169" priority="981" stopIfTrue="1" operator="equal">
      <formula>"VACANTE"</formula>
    </cfRule>
  </conditionalFormatting>
  <conditionalFormatting sqref="M351:N351">
    <cfRule type="cellIs" dxfId="168" priority="1005" stopIfTrue="1" operator="equal">
      <formula>"VACANTE"</formula>
    </cfRule>
  </conditionalFormatting>
  <conditionalFormatting sqref="D100:F100 O100">
    <cfRule type="cellIs" dxfId="167" priority="1002" stopIfTrue="1" operator="equal">
      <formula>"VACANTE"</formula>
    </cfRule>
  </conditionalFormatting>
  <conditionalFormatting sqref="C100">
    <cfRule type="cellIs" dxfId="166" priority="1001" stopIfTrue="1" operator="equal">
      <formula>"VACANTE"</formula>
    </cfRule>
  </conditionalFormatting>
  <conditionalFormatting sqref="B100">
    <cfRule type="cellIs" dxfId="165" priority="1003" stopIfTrue="1" operator="equal">
      <formula>"VACANTE"</formula>
    </cfRule>
  </conditionalFormatting>
  <conditionalFormatting sqref="D122:F122">
    <cfRule type="cellIs" dxfId="164" priority="998" stopIfTrue="1" operator="equal">
      <formula>"VACANTE"</formula>
    </cfRule>
  </conditionalFormatting>
  <conditionalFormatting sqref="A122">
    <cfRule type="cellIs" dxfId="163" priority="1000" stopIfTrue="1" operator="equal">
      <formula>"VACANTE"</formula>
    </cfRule>
  </conditionalFormatting>
  <conditionalFormatting sqref="B122">
    <cfRule type="cellIs" dxfId="162" priority="999" stopIfTrue="1" operator="equal">
      <formula>"VACANTE"</formula>
    </cfRule>
  </conditionalFormatting>
  <conditionalFormatting sqref="B23:F23">
    <cfRule type="cellIs" dxfId="161" priority="994" stopIfTrue="1" operator="equal">
      <formula>"VACANTE"</formula>
    </cfRule>
  </conditionalFormatting>
  <conditionalFormatting sqref="D141:F141">
    <cfRule type="cellIs" dxfId="160" priority="991" stopIfTrue="1" operator="equal">
      <formula>"VACANTE"</formula>
    </cfRule>
  </conditionalFormatting>
  <conditionalFormatting sqref="B141:C141 K141:M141 O141">
    <cfRule type="cellIs" dxfId="159" priority="992" stopIfTrue="1" operator="equal">
      <formula>"VACANTE"</formula>
    </cfRule>
  </conditionalFormatting>
  <conditionalFormatting sqref="O141">
    <cfRule type="cellIs" dxfId="158" priority="990" stopIfTrue="1" operator="equal">
      <formula>"VACANTE"</formula>
    </cfRule>
  </conditionalFormatting>
  <conditionalFormatting sqref="M141">
    <cfRule type="cellIs" dxfId="157" priority="989" stopIfTrue="1" operator="equal">
      <formula>"VACANTE"</formula>
    </cfRule>
  </conditionalFormatting>
  <conditionalFormatting sqref="C9">
    <cfRule type="cellIs" dxfId="156" priority="987" stopIfTrue="1" operator="equal">
      <formula>"VACANTE"</formula>
    </cfRule>
  </conditionalFormatting>
  <conditionalFormatting sqref="M19:N19">
    <cfRule type="cellIs" dxfId="155" priority="980" stopIfTrue="1" operator="equal">
      <formula>"VACANTE"</formula>
    </cfRule>
  </conditionalFormatting>
  <conditionalFormatting sqref="M18:N18">
    <cfRule type="cellIs" dxfId="154" priority="979" stopIfTrue="1" operator="equal">
      <formula>"VACANTE"</formula>
    </cfRule>
  </conditionalFormatting>
  <conditionalFormatting sqref="O301">
    <cfRule type="cellIs" dxfId="153" priority="952" stopIfTrue="1" operator="equal">
      <formula>"VACANTE"</formula>
    </cfRule>
  </conditionalFormatting>
  <conditionalFormatting sqref="O183">
    <cfRule type="cellIs" dxfId="152" priority="978" stopIfTrue="1" operator="equal">
      <formula>"VACANTE"</formula>
    </cfRule>
  </conditionalFormatting>
  <conditionalFormatting sqref="M57:N57">
    <cfRule type="cellIs" dxfId="151" priority="977" stopIfTrue="1" operator="equal">
      <formula>"VACANTE"</formula>
    </cfRule>
  </conditionalFormatting>
  <conditionalFormatting sqref="M299:N299">
    <cfRule type="cellIs" dxfId="150" priority="976" stopIfTrue="1" operator="equal">
      <formula>"VACANTE"</formula>
    </cfRule>
  </conditionalFormatting>
  <conditionalFormatting sqref="M10:N10">
    <cfRule type="cellIs" dxfId="149" priority="975" stopIfTrue="1" operator="equal">
      <formula>"VACANTE"</formula>
    </cfRule>
  </conditionalFormatting>
  <conditionalFormatting sqref="M182:N182">
    <cfRule type="cellIs" dxfId="148" priority="974" stopIfTrue="1" operator="equal">
      <formula>"VACANTE"</formula>
    </cfRule>
  </conditionalFormatting>
  <conditionalFormatting sqref="O139">
    <cfRule type="cellIs" dxfId="147" priority="955" stopIfTrue="1" operator="equal">
      <formula>"VACANTE"</formula>
    </cfRule>
  </conditionalFormatting>
  <conditionalFormatting sqref="M177:N177">
    <cfRule type="cellIs" dxfId="146" priority="973" stopIfTrue="1" operator="equal">
      <formula>"VACANTE"</formula>
    </cfRule>
  </conditionalFormatting>
  <conditionalFormatting sqref="M277:N277">
    <cfRule type="cellIs" dxfId="145" priority="972" stopIfTrue="1" operator="equal">
      <formula>"VACANTE"</formula>
    </cfRule>
  </conditionalFormatting>
  <conditionalFormatting sqref="O182">
    <cfRule type="cellIs" dxfId="144" priority="971" stopIfTrue="1" operator="equal">
      <formula>"VACANTE"</formula>
    </cfRule>
  </conditionalFormatting>
  <conditionalFormatting sqref="O177">
    <cfRule type="cellIs" dxfId="143" priority="970" stopIfTrue="1" operator="equal">
      <formula>"VACANTE"</formula>
    </cfRule>
  </conditionalFormatting>
  <conditionalFormatting sqref="O10">
    <cfRule type="cellIs" dxfId="142" priority="969" stopIfTrue="1" operator="equal">
      <formula>"VACANTE"</formula>
    </cfRule>
  </conditionalFormatting>
  <conditionalFormatting sqref="M92:N92">
    <cfRule type="cellIs" dxfId="141" priority="968" stopIfTrue="1" operator="equal">
      <formula>"VACANTE"</formula>
    </cfRule>
  </conditionalFormatting>
  <conditionalFormatting sqref="O144">
    <cfRule type="cellIs" dxfId="140" priority="956" stopIfTrue="1" operator="equal">
      <formula>"VACANTE"</formula>
    </cfRule>
  </conditionalFormatting>
  <conditionalFormatting sqref="M143:N143">
    <cfRule type="cellIs" dxfId="139" priority="967" stopIfTrue="1" operator="equal">
      <formula>"VACANTE"</formula>
    </cfRule>
  </conditionalFormatting>
  <conditionalFormatting sqref="O143">
    <cfRule type="cellIs" dxfId="138" priority="966" stopIfTrue="1" operator="equal">
      <formula>"VACANTE"</formula>
    </cfRule>
  </conditionalFormatting>
  <conditionalFormatting sqref="O289">
    <cfRule type="cellIs" dxfId="137" priority="965" stopIfTrue="1" operator="equal">
      <formula>"VACANTE"</formula>
    </cfRule>
  </conditionalFormatting>
  <conditionalFormatting sqref="M289:N289">
    <cfRule type="cellIs" dxfId="136" priority="964" stopIfTrue="1" operator="equal">
      <formula>"VACANTE"</formula>
    </cfRule>
  </conditionalFormatting>
  <conditionalFormatting sqref="O119">
    <cfRule type="cellIs" dxfId="135" priority="954" stopIfTrue="1" operator="equal">
      <formula>"VACANTE"</formula>
    </cfRule>
  </conditionalFormatting>
  <conditionalFormatting sqref="O307">
    <cfRule type="cellIs" dxfId="134" priority="963" stopIfTrue="1" operator="equal">
      <formula>"VACANTE"</formula>
    </cfRule>
  </conditionalFormatting>
  <conditionalFormatting sqref="M307:N307 M301:N301 M132:N132 M119:N119">
    <cfRule type="cellIs" dxfId="133" priority="962" stopIfTrue="1" operator="equal">
      <formula>"VACANTE"</formula>
    </cfRule>
  </conditionalFormatting>
  <conditionalFormatting sqref="M142:N142 M139:N140 M55:N55">
    <cfRule type="cellIs" dxfId="132" priority="961" stopIfTrue="1" operator="equal">
      <formula>"VACANTE"</formula>
    </cfRule>
  </conditionalFormatting>
  <conditionalFormatting sqref="O140">
    <cfRule type="cellIs" dxfId="131" priority="960" stopIfTrue="1" operator="equal">
      <formula>"VACANTE"</formula>
    </cfRule>
  </conditionalFormatting>
  <conditionalFormatting sqref="O142">
    <cfRule type="cellIs" dxfId="130" priority="959" stopIfTrue="1" operator="equal">
      <formula>"VACANTE"</formula>
    </cfRule>
  </conditionalFormatting>
  <conditionalFormatting sqref="O245">
    <cfRule type="cellIs" dxfId="129" priority="958" stopIfTrue="1" operator="equal">
      <formula>"VACANTE"</formula>
    </cfRule>
  </conditionalFormatting>
  <conditionalFormatting sqref="O152">
    <cfRule type="cellIs" dxfId="128" priority="957" stopIfTrue="1" operator="equal">
      <formula>"VACANTE"</formula>
    </cfRule>
  </conditionalFormatting>
  <conditionalFormatting sqref="O145">
    <cfRule type="cellIs" dxfId="127" priority="953" stopIfTrue="1" operator="equal">
      <formula>"VACANTE"</formula>
    </cfRule>
  </conditionalFormatting>
  <conditionalFormatting sqref="M16:N16 M80:N80 M83:N84 M133:N133 M147:N147 M161:N162 M184:N184 M193:N193 M195:N204 M213:N213 M222:N222 M224:N224 M244:N244 M261:N262 M270:N270 M285:N285 M291:N291 M300:N300 M302:N302 M317:N317 M329:N329 M333:N335 M345:N345 M347:N349 M353:N355">
    <cfRule type="cellIs" dxfId="126" priority="951" stopIfTrue="1" operator="equal">
      <formula>"VACANTE"</formula>
    </cfRule>
  </conditionalFormatting>
  <conditionalFormatting sqref="M12:N12 M15:N15 M99:N101 M104:N104 M113:N113">
    <cfRule type="cellIs" dxfId="125" priority="950" stopIfTrue="1" operator="equal">
      <formula>"VACANTE"</formula>
    </cfRule>
  </conditionalFormatting>
  <conditionalFormatting sqref="M337:M342 M332 M325:M327 M322:M323 M320 M308 M221:N221 M217:N217 M192:N192 M175:M176 M157">
    <cfRule type="cellIs" dxfId="124" priority="949" stopIfTrue="1" operator="equal">
      <formula>"VACANTE"</formula>
    </cfRule>
  </conditionalFormatting>
  <conditionalFormatting sqref="M294:N294 M82:N82">
    <cfRule type="cellIs" dxfId="123" priority="948" stopIfTrue="1" operator="equal">
      <formula>"VACANTE"</formula>
    </cfRule>
  </conditionalFormatting>
  <conditionalFormatting sqref="C88">
    <cfRule type="cellIs" dxfId="122" priority="947" stopIfTrue="1" operator="equal">
      <formula>"VACANTE"</formula>
    </cfRule>
  </conditionalFormatting>
  <conditionalFormatting sqref="M312:N312">
    <cfRule type="cellIs" dxfId="121" priority="946" stopIfTrue="1" operator="equal">
      <formula>"VACANTE"</formula>
    </cfRule>
  </conditionalFormatting>
  <conditionalFormatting sqref="M138:N138">
    <cfRule type="cellIs" dxfId="120" priority="945" stopIfTrue="1" operator="equal">
      <formula>"VACANTE"</formula>
    </cfRule>
  </conditionalFormatting>
  <conditionalFormatting sqref="M27:N27">
    <cfRule type="cellIs" dxfId="119" priority="944" stopIfTrue="1" operator="equal">
      <formula>"VACANTE"</formula>
    </cfRule>
  </conditionalFormatting>
  <conditionalFormatting sqref="M179:N179">
    <cfRule type="cellIs" dxfId="118" priority="943" stopIfTrue="1" operator="equal">
      <formula>"VACANTE"</formula>
    </cfRule>
  </conditionalFormatting>
  <conditionalFormatting sqref="C295">
    <cfRule type="cellIs" dxfId="117" priority="941" stopIfTrue="1" operator="equal">
      <formula>"VACANTE"</formula>
    </cfRule>
  </conditionalFormatting>
  <conditionalFormatting sqref="A375">
    <cfRule type="cellIs" dxfId="116" priority="878" stopIfTrue="1" operator="equal">
      <formula>"VACANTE"</formula>
    </cfRule>
  </conditionalFormatting>
  <conditionalFormatting sqref="C270">
    <cfRule type="cellIs" dxfId="115" priority="934" stopIfTrue="1" operator="equal">
      <formula>"VACANTE"</formula>
    </cfRule>
  </conditionalFormatting>
  <conditionalFormatting sqref="C69">
    <cfRule type="cellIs" dxfId="114" priority="932" stopIfTrue="1" operator="equal">
      <formula>"VACANTE"</formula>
    </cfRule>
  </conditionalFormatting>
  <conditionalFormatting sqref="M29:O29">
    <cfRule type="cellIs" dxfId="113" priority="931" stopIfTrue="1" operator="equal">
      <formula>"VACANTE"</formula>
    </cfRule>
  </conditionalFormatting>
  <conditionalFormatting sqref="C57">
    <cfRule type="cellIs" dxfId="112" priority="930" stopIfTrue="1" operator="equal">
      <formula>"VACANTE"</formula>
    </cfRule>
  </conditionalFormatting>
  <conditionalFormatting sqref="C11">
    <cfRule type="cellIs" dxfId="111" priority="929" stopIfTrue="1" operator="equal">
      <formula>"VACANTE"</formula>
    </cfRule>
  </conditionalFormatting>
  <conditionalFormatting sqref="C90">
    <cfRule type="cellIs" dxfId="110" priority="928" stopIfTrue="1" operator="equal">
      <formula>"VACANTE"</formula>
    </cfRule>
  </conditionalFormatting>
  <conditionalFormatting sqref="C14">
    <cfRule type="cellIs" dxfId="109" priority="927" stopIfTrue="1" operator="equal">
      <formula>"VACANTE"</formula>
    </cfRule>
  </conditionalFormatting>
  <conditionalFormatting sqref="A357">
    <cfRule type="cellIs" dxfId="108" priority="882" stopIfTrue="1" operator="equal">
      <formula>"VACANTE"</formula>
    </cfRule>
  </conditionalFormatting>
  <conditionalFormatting sqref="A361">
    <cfRule type="cellIs" dxfId="107" priority="881" stopIfTrue="1" operator="equal">
      <formula>"VACANTE"</formula>
    </cfRule>
  </conditionalFormatting>
  <conditionalFormatting sqref="A363">
    <cfRule type="cellIs" dxfId="106" priority="880" stopIfTrue="1" operator="equal">
      <formula>"VACANTE"</formula>
    </cfRule>
  </conditionalFormatting>
  <conditionalFormatting sqref="A370">
    <cfRule type="cellIs" dxfId="105" priority="879" stopIfTrue="1" operator="equal">
      <formula>"VACANTE"</formula>
    </cfRule>
  </conditionalFormatting>
  <conditionalFormatting sqref="J373:J374 J364:J367 J270 J244:J249 J229:J236 J213:J215 J211 J205:J208 J203 J199:J201 J195:J197 J190:J193 J187:J188 J139:J148 J93:J99 J91 J87:J88">
    <cfRule type="cellIs" dxfId="104" priority="877" stopIfTrue="1" operator="equal">
      <formula>"VACANTE"</formula>
    </cfRule>
  </conditionalFormatting>
  <conditionalFormatting sqref="J291 J209:J210 J204 J198 J122:J123 J100:J101 J89:J90 J80:J85 J67:J69 J25:J46 J7:J23">
    <cfRule type="cellIs" dxfId="103" priority="876" stopIfTrue="1" operator="equal">
      <formula>"VACANTE"</formula>
    </cfRule>
  </conditionalFormatting>
  <conditionalFormatting sqref="G108 G104:G106 G80:G85 G67:G69 G27:G32 G8:G14 G87:G101 G110:G120">
    <cfRule type="cellIs" dxfId="102" priority="874" stopIfTrue="1" operator="equal">
      <formula>"VACANTE"</formula>
    </cfRule>
  </conditionalFormatting>
  <conditionalFormatting sqref="G213:G215 G195:G211 G190:G193 G186:G188 G181:G184 G167:G179 G161:G165 G154:G159 G137:G152 G125:G135 G34:G39">
    <cfRule type="cellIs" dxfId="101" priority="873" stopIfTrue="1" operator="equal">
      <formula>"VACANTE"</formula>
    </cfRule>
  </conditionalFormatting>
  <conditionalFormatting sqref="G371:G374 G364:G369 G362 G353:G356 G345:G351 G332:G343 G329:G330 G322:G327 G297:G320 G288:G295 G281:G286 G18:G23">
    <cfRule type="cellIs" dxfId="100" priority="872" stopIfTrue="1" operator="equal">
      <formula>"VACANTE"</formula>
    </cfRule>
  </conditionalFormatting>
  <conditionalFormatting sqref="G122:G123">
    <cfRule type="cellIs" dxfId="99" priority="871" stopIfTrue="1" operator="equal">
      <formula>"VACANTE"</formula>
    </cfRule>
  </conditionalFormatting>
  <conditionalFormatting sqref="G53:G58">
    <cfRule type="cellIs" dxfId="98" priority="870" stopIfTrue="1" operator="equal">
      <formula>"VACANTE"</formula>
    </cfRule>
  </conditionalFormatting>
  <conditionalFormatting sqref="G25:G26">
    <cfRule type="cellIs" dxfId="97" priority="869" stopIfTrue="1" operator="equal">
      <formula>"VACANTE"</formula>
    </cfRule>
  </conditionalFormatting>
  <conditionalFormatting sqref="J354 J333 J324 J303 J268 J173 J169">
    <cfRule type="cellIs" dxfId="96" priority="866" stopIfTrue="1" operator="equal">
      <formula>"VACANTE"</formula>
    </cfRule>
  </conditionalFormatting>
  <conditionalFormatting sqref="N89:N90 N21">
    <cfRule type="cellIs" dxfId="95" priority="865" stopIfTrue="1" operator="equal">
      <formula>"VACANTE"</formula>
    </cfRule>
  </conditionalFormatting>
  <conditionalFormatting sqref="N313 N236 N191 N129">
    <cfRule type="cellIs" dxfId="94" priority="864" stopIfTrue="1" operator="equal">
      <formula>"VACANTE"</formula>
    </cfRule>
  </conditionalFormatting>
  <conditionalFormatting sqref="N236 N191">
    <cfRule type="cellIs" dxfId="93" priority="863" stopIfTrue="1" operator="equal">
      <formula>"VACANTE"</formula>
    </cfRule>
  </conditionalFormatting>
  <conditionalFormatting sqref="O351 O311 O214 O168">
    <cfRule type="cellIs" dxfId="92" priority="862" stopIfTrue="1" operator="equal">
      <formula>"VACANTE"</formula>
    </cfRule>
  </conditionalFormatting>
  <conditionalFormatting sqref="N234">
    <cfRule type="cellIs" dxfId="91" priority="861" stopIfTrue="1" operator="equal">
      <formula>"VACANTE"</formula>
    </cfRule>
  </conditionalFormatting>
  <conditionalFormatting sqref="N316 N97">
    <cfRule type="cellIs" dxfId="90" priority="860" stopIfTrue="1" operator="equal">
      <formula>"VACANTE"</formula>
    </cfRule>
  </conditionalFormatting>
  <conditionalFormatting sqref="M159 M128 M114 M108 M43 M34 M31">
    <cfRule type="cellIs" dxfId="89" priority="859" stopIfTrue="1" operator="equal">
      <formula>"VACANTE"</formula>
    </cfRule>
  </conditionalFormatting>
  <conditionalFormatting sqref="N159 N128 N114 N108 N43 N34 N31">
    <cfRule type="cellIs" dxfId="88" priority="858" stopIfTrue="1" operator="equal">
      <formula>"VACANTE"</formula>
    </cfRule>
  </conditionalFormatting>
  <conditionalFormatting sqref="O138">
    <cfRule type="cellIs" dxfId="87" priority="857" stopIfTrue="1" operator="equal">
      <formula>"VACANTE"</formula>
    </cfRule>
  </conditionalFormatting>
  <conditionalFormatting sqref="N309 N150:N151 N106">
    <cfRule type="cellIs" dxfId="86" priority="856" stopIfTrue="1" operator="equal">
      <formula>"VACANTE"</formula>
    </cfRule>
  </conditionalFormatting>
  <conditionalFormatting sqref="M78 M53">
    <cfRule type="cellIs" dxfId="85" priority="855" stopIfTrue="1" operator="equal">
      <formula>"VACANTE"</formula>
    </cfRule>
  </conditionalFormatting>
  <conditionalFormatting sqref="N53 N78">
    <cfRule type="cellIs" dxfId="84" priority="854" stopIfTrue="1" operator="equal">
      <formula>"VACANTE"</formula>
    </cfRule>
  </conditionalFormatting>
  <conditionalFormatting sqref="M309 M150:M151 M106">
    <cfRule type="cellIs" dxfId="83" priority="853" stopIfTrue="1" operator="equal">
      <formula>"VACANTE"</formula>
    </cfRule>
  </conditionalFormatting>
  <conditionalFormatting sqref="M252 M231 M188 M170:M174">
    <cfRule type="cellIs" dxfId="82" priority="852" stopIfTrue="1" operator="equal">
      <formula>"VACANTE"</formula>
    </cfRule>
  </conditionalFormatting>
  <conditionalFormatting sqref="M240 M87">
    <cfRule type="cellIs" dxfId="81" priority="849" stopIfTrue="1" operator="equal">
      <formula>"VACANTE"</formula>
    </cfRule>
  </conditionalFormatting>
  <conditionalFormatting sqref="M272 M238 M93">
    <cfRule type="cellIs" dxfId="80" priority="848" stopIfTrue="1" operator="equal">
      <formula>"VACANTE"</formula>
    </cfRule>
  </conditionalFormatting>
  <conditionalFormatting sqref="M373 M30">
    <cfRule type="cellIs" dxfId="79" priority="842" stopIfTrue="1" operator="equal">
      <formula>"VACANTE"</formula>
    </cfRule>
  </conditionalFormatting>
  <conditionalFormatting sqref="M245 M144:M145">
    <cfRule type="cellIs" dxfId="78" priority="846" stopIfTrue="1" operator="equal">
      <formula>"VACANTE"</formula>
    </cfRule>
  </conditionalFormatting>
  <conditionalFormatting sqref="N368 N337:N342 N332 N325:N327 N322:N323 N320 N308 N284 N268 N266 N260 N247 N239 N221 N217 N192 N175:N176 N157 N141 N74 N64:N65 N48">
    <cfRule type="cellIs" dxfId="77" priority="837" stopIfTrue="1" operator="equal">
      <formula>"VACANTE"</formula>
    </cfRule>
  </conditionalFormatting>
  <conditionalFormatting sqref="N299 N289 N277 N211 N182 N177 N143 N92 N57">
    <cfRule type="cellIs" dxfId="76" priority="845" stopIfTrue="1" operator="equal">
      <formula>"VACANTE"</formula>
    </cfRule>
  </conditionalFormatting>
  <conditionalFormatting sqref="M299 M289 M277 M211 M182 M177 M143 M92">
    <cfRule type="cellIs" dxfId="75" priority="844" stopIfTrue="1" operator="equal">
      <formula>"VACANTE"</formula>
    </cfRule>
  </conditionalFormatting>
  <conditionalFormatting sqref="M30 M18">
    <cfRule type="cellIs" dxfId="74" priority="843" stopIfTrue="1" operator="equal">
      <formula>"VACANTE"</formula>
    </cfRule>
  </conditionalFormatting>
  <conditionalFormatting sqref="N364:N366">
    <cfRule type="cellIs" dxfId="73" priority="841" stopIfTrue="1" operator="equal">
      <formula>"VACANTE"</formula>
    </cfRule>
  </conditionalFormatting>
  <conditionalFormatting sqref="N353:N355 N347:N349 N345 N333:N335 N329 N317 N302 N300 N291 N288 N285 N270 N244 N224 N222 N213 N195:N204 N184 N161:N162 N147 N133 N83:N84 N80 N49">
    <cfRule type="cellIs" dxfId="72" priority="840" stopIfTrue="1" operator="equal">
      <formula>"VACANTE"</formula>
    </cfRule>
  </conditionalFormatting>
  <conditionalFormatting sqref="N288 N256 N253:N254 N251 N246 N242 N49">
    <cfRule type="cellIs" dxfId="71" priority="839" stopIfTrue="1" operator="equal">
      <formula>"VACANTE"</formula>
    </cfRule>
  </conditionalFormatting>
  <conditionalFormatting sqref="N368 N337:N342 N332 N325:N327 N322:N323 N320 N308 N284 N175:N176 N157 N141 N113 N104 N74 N64:N65 N48">
    <cfRule type="cellIs" dxfId="70" priority="838" stopIfTrue="1" operator="equal">
      <formula>"VACANTE"</formula>
    </cfRule>
  </conditionalFormatting>
  <conditionalFormatting sqref="C3">
    <cfRule type="cellIs" dxfId="69" priority="792" stopIfTrue="1" operator="equal">
      <formula>"VACANTE"</formula>
    </cfRule>
  </conditionalFormatting>
  <conditionalFormatting sqref="O342 O338 O325 O260 O221 O217 O65">
    <cfRule type="cellIs" dxfId="68" priority="777" stopIfTrue="1" operator="equal">
      <formula>"VACANTE"</formula>
    </cfRule>
  </conditionalFormatting>
  <conditionalFormatting sqref="O221">
    <cfRule type="cellIs" dxfId="67" priority="776" stopIfTrue="1" operator="equal">
      <formula>"VACANTE"</formula>
    </cfRule>
  </conditionalFormatting>
  <conditionalFormatting sqref="J372 J368 J317 J314 J311 J275 J221:J222 J186">
    <cfRule type="cellIs" dxfId="66" priority="764" stopIfTrue="1" operator="equal">
      <formula>"VACANTE"</formula>
    </cfRule>
  </conditionalFormatting>
  <conditionalFormatting sqref="O346">
    <cfRule type="cellIs" dxfId="65" priority="536" stopIfTrue="1" operator="equal">
      <formula>"VACANTE"</formula>
    </cfRule>
  </conditionalFormatting>
  <conditionalFormatting sqref="O234 O97 O35">
    <cfRule type="cellIs" dxfId="64" priority="573" stopIfTrue="1" operator="equal">
      <formula>"VACANTE"</formula>
    </cfRule>
  </conditionalFormatting>
  <conditionalFormatting sqref="O148">
    <cfRule type="cellIs" dxfId="63" priority="542" stopIfTrue="1" operator="equal">
      <formula>"VACANTE"</formula>
    </cfRule>
  </conditionalFormatting>
  <conditionalFormatting sqref="O230">
    <cfRule type="cellIs" dxfId="62" priority="541" stopIfTrue="1" operator="equal">
      <formula>"VACANTE"</formula>
    </cfRule>
  </conditionalFormatting>
  <conditionalFormatting sqref="O230">
    <cfRule type="cellIs" dxfId="61" priority="540" stopIfTrue="1" operator="equal">
      <formula>"VACANTE"</formula>
    </cfRule>
  </conditionalFormatting>
  <conditionalFormatting sqref="O282">
    <cfRule type="cellIs" dxfId="60" priority="539" stopIfTrue="1" operator="equal">
      <formula>"VACANTE"</formula>
    </cfRule>
  </conditionalFormatting>
  <conditionalFormatting sqref="O282">
    <cfRule type="cellIs" dxfId="59" priority="538" stopIfTrue="1" operator="equal">
      <formula>"VACANTE"</formula>
    </cfRule>
  </conditionalFormatting>
  <conditionalFormatting sqref="O346">
    <cfRule type="cellIs" dxfId="58" priority="537" stopIfTrue="1" operator="equal">
      <formula>"VACANTE"</formula>
    </cfRule>
  </conditionalFormatting>
  <conditionalFormatting sqref="O108">
    <cfRule type="cellIs" dxfId="57" priority="535" stopIfTrue="1" operator="equal">
      <formula>"VACANTE"</formula>
    </cfRule>
  </conditionalFormatting>
  <conditionalFormatting sqref="A86 L86:M86 H86:I86 O86">
    <cfRule type="cellIs" dxfId="56" priority="447" stopIfTrue="1" operator="equal">
      <formula>"VACANTE"</formula>
    </cfRule>
  </conditionalFormatting>
  <conditionalFormatting sqref="O86 K86 B86:F86">
    <cfRule type="cellIs" dxfId="55" priority="446" stopIfTrue="1" operator="equal">
      <formula>"VACANTE"</formula>
    </cfRule>
  </conditionalFormatting>
  <conditionalFormatting sqref="M86">
    <cfRule type="cellIs" dxfId="54" priority="445" stopIfTrue="1" operator="equal">
      <formula>"VACANTE"</formula>
    </cfRule>
  </conditionalFormatting>
  <conditionalFormatting sqref="J86">
    <cfRule type="cellIs" dxfId="53" priority="443" stopIfTrue="1" operator="equal">
      <formula>"VACANTE"</formula>
    </cfRule>
  </conditionalFormatting>
  <conditionalFormatting sqref="G86">
    <cfRule type="cellIs" dxfId="52" priority="442" stopIfTrue="1" operator="equal">
      <formula>"VACANTE"</formula>
    </cfRule>
  </conditionalFormatting>
  <conditionalFormatting sqref="H102:O102 A102">
    <cfRule type="cellIs" dxfId="51" priority="427" stopIfTrue="1" operator="equal">
      <formula>"VACANTE"</formula>
    </cfRule>
  </conditionalFormatting>
  <conditionalFormatting sqref="B102:C102">
    <cfRule type="cellIs" dxfId="50" priority="426" stopIfTrue="1" operator="equal">
      <formula>"VACANTE"</formula>
    </cfRule>
  </conditionalFormatting>
  <conditionalFormatting sqref="D102:F102">
    <cfRule type="cellIs" dxfId="49" priority="425" stopIfTrue="1" operator="equal">
      <formula>"VACANTE"</formula>
    </cfRule>
  </conditionalFormatting>
  <conditionalFormatting sqref="G102">
    <cfRule type="cellIs" dxfId="48" priority="423" stopIfTrue="1" operator="equal">
      <formula>"VACANTE"</formula>
    </cfRule>
  </conditionalFormatting>
  <conditionalFormatting sqref="H109:M109 A109 O109">
    <cfRule type="cellIs" dxfId="47" priority="410" stopIfTrue="1" operator="equal">
      <formula>"VACANTE"</formula>
    </cfRule>
  </conditionalFormatting>
  <conditionalFormatting sqref="B109:C109">
    <cfRule type="cellIs" dxfId="46" priority="409" stopIfTrue="1" operator="equal">
      <formula>"VACANTE"</formula>
    </cfRule>
  </conditionalFormatting>
  <conditionalFormatting sqref="D109:F109">
    <cfRule type="cellIs" dxfId="45" priority="408" stopIfTrue="1" operator="equal">
      <formula>"VACANTE"</formula>
    </cfRule>
  </conditionalFormatting>
  <conditionalFormatting sqref="G109">
    <cfRule type="cellIs" dxfId="44" priority="406" stopIfTrue="1" operator="equal">
      <formula>"VACANTE"</formula>
    </cfRule>
  </conditionalFormatting>
  <conditionalFormatting sqref="M109">
    <cfRule type="cellIs" dxfId="43" priority="404" stopIfTrue="1" operator="equal">
      <formula>"VACANTE"</formula>
    </cfRule>
  </conditionalFormatting>
  <conditionalFormatting sqref="M11:O11">
    <cfRule type="cellIs" dxfId="42" priority="297" stopIfTrue="1" operator="equal">
      <formula>"VACANTE"</formula>
    </cfRule>
  </conditionalFormatting>
  <conditionalFormatting sqref="M90">
    <cfRule type="cellIs" dxfId="41" priority="296" stopIfTrue="1" operator="equal">
      <formula>"VACANTE"</formula>
    </cfRule>
  </conditionalFormatting>
  <conditionalFormatting sqref="C5:H5">
    <cfRule type="cellIs" dxfId="40" priority="288" stopIfTrue="1" operator="equal">
      <formula>"VACANTE"</formula>
    </cfRule>
  </conditionalFormatting>
  <conditionalFormatting sqref="A5">
    <cfRule type="cellIs" dxfId="39" priority="219" stopIfTrue="1" operator="equal">
      <formula>"VACANTE"</formula>
    </cfRule>
  </conditionalFormatting>
  <conditionalFormatting sqref="M298">
    <cfRule type="cellIs" dxfId="38" priority="108" stopIfTrue="1" operator="equal">
      <formula>"VACANTE"</formula>
    </cfRule>
  </conditionalFormatting>
  <conditionalFormatting sqref="M298">
    <cfRule type="cellIs" dxfId="37" priority="107" stopIfTrue="1" operator="equal">
      <formula>"VACANTE"</formula>
    </cfRule>
  </conditionalFormatting>
  <conditionalFormatting sqref="N298">
    <cfRule type="cellIs" dxfId="36" priority="106" stopIfTrue="1" operator="equal">
      <formula>"VACANTE"</formula>
    </cfRule>
  </conditionalFormatting>
  <conditionalFormatting sqref="O298">
    <cfRule type="cellIs" dxfId="35" priority="105" stopIfTrue="1" operator="equal">
      <formula>"VACANTE"</formula>
    </cfRule>
  </conditionalFormatting>
  <conditionalFormatting sqref="N272 N238 N93 N86">
    <cfRule type="cellIs" dxfId="34" priority="103" stopIfTrue="1" operator="equal">
      <formula>"VACANTE"</formula>
    </cfRule>
  </conditionalFormatting>
  <conditionalFormatting sqref="N245 N144:N145 N109">
    <cfRule type="cellIs" dxfId="33" priority="102" stopIfTrue="1" operator="equal">
      <formula>"VACANTE"</formula>
    </cfRule>
  </conditionalFormatting>
  <conditionalFormatting sqref="N299 N289 N277 N211 N182 N177 N143 N92 N57">
    <cfRule type="cellIs" dxfId="32" priority="101" stopIfTrue="1" operator="equal">
      <formula>"VACANTE"</formula>
    </cfRule>
  </conditionalFormatting>
  <conditionalFormatting sqref="N309 N150:N151 N106 N98">
    <cfRule type="cellIs" dxfId="31" priority="100" stopIfTrue="1" operator="equal">
      <formula>"VACANTE"</formula>
    </cfRule>
  </conditionalFormatting>
  <conditionalFormatting sqref="N252 N231 N188">
    <cfRule type="cellIs" dxfId="30" priority="99" stopIfTrue="1" operator="equal">
      <formula>"VACANTE"</formula>
    </cfRule>
  </conditionalFormatting>
  <conditionalFormatting sqref="N240 N87">
    <cfRule type="cellIs" dxfId="29" priority="98" stopIfTrue="1" operator="equal">
      <formula>"VACANTE"</formula>
    </cfRule>
  </conditionalFormatting>
  <conditionalFormatting sqref="N183">
    <cfRule type="cellIs" dxfId="28" priority="72" stopIfTrue="1" operator="equal">
      <formula>"VACANTE"</formula>
    </cfRule>
  </conditionalFormatting>
  <conditionalFormatting sqref="N183">
    <cfRule type="cellIs" dxfId="27" priority="71" stopIfTrue="1" operator="equal">
      <formula>"VACANTE"</formula>
    </cfRule>
  </conditionalFormatting>
  <conditionalFormatting sqref="O143">
    <cfRule type="cellIs" dxfId="26" priority="69" stopIfTrue="1" operator="equal">
      <formula>"VACANTE"</formula>
    </cfRule>
  </conditionalFormatting>
  <conditionalFormatting sqref="N143">
    <cfRule type="cellIs" dxfId="25" priority="70" stopIfTrue="1" operator="equal">
      <formula>"VACANTE"</formula>
    </cfRule>
  </conditionalFormatting>
  <conditionalFormatting sqref="O85">
    <cfRule type="cellIs" dxfId="24" priority="67" stopIfTrue="1" operator="equal">
      <formula>"VACANTE"</formula>
    </cfRule>
  </conditionalFormatting>
  <conditionalFormatting sqref="O85">
    <cfRule type="cellIs" dxfId="23" priority="66" stopIfTrue="1" operator="equal">
      <formula>"VACANTE"</formula>
    </cfRule>
  </conditionalFormatting>
  <conditionalFormatting sqref="O128">
    <cfRule type="cellIs" dxfId="22" priority="65" stopIfTrue="1" operator="equal">
      <formula>"VACANTE"</formula>
    </cfRule>
  </conditionalFormatting>
  <conditionalFormatting sqref="O128">
    <cfRule type="cellIs" dxfId="21" priority="64" stopIfTrue="1" operator="equal">
      <formula>"VACANTE"</formula>
    </cfRule>
  </conditionalFormatting>
  <conditionalFormatting sqref="O128">
    <cfRule type="cellIs" dxfId="20" priority="63" stopIfTrue="1" operator="equal">
      <formula>"VACANTE"</formula>
    </cfRule>
  </conditionalFormatting>
  <conditionalFormatting sqref="O182">
    <cfRule type="cellIs" dxfId="19" priority="62" stopIfTrue="1" operator="equal">
      <formula>"VACANTE"</formula>
    </cfRule>
  </conditionalFormatting>
  <conditionalFormatting sqref="O277">
    <cfRule type="cellIs" dxfId="18" priority="61" stopIfTrue="1" operator="equal">
      <formula>"VACANTE"</formula>
    </cfRule>
  </conditionalFormatting>
  <conditionalFormatting sqref="O277">
    <cfRule type="cellIs" dxfId="17" priority="60" stopIfTrue="1" operator="equal">
      <formula>"VACANTE"</formula>
    </cfRule>
  </conditionalFormatting>
  <conditionalFormatting sqref="O10">
    <cfRule type="cellIs" dxfId="16" priority="59" stopIfTrue="1" operator="equal">
      <formula>"VACANTE"</formula>
    </cfRule>
  </conditionalFormatting>
  <conditionalFormatting sqref="O183">
    <cfRule type="cellIs" dxfId="15" priority="58" stopIfTrue="1" operator="equal">
      <formula>"VACANTE"</formula>
    </cfRule>
  </conditionalFormatting>
  <conditionalFormatting sqref="O211">
    <cfRule type="cellIs" dxfId="14" priority="57" stopIfTrue="1" operator="equal">
      <formula>"VACANTE"</formula>
    </cfRule>
  </conditionalFormatting>
  <conditionalFormatting sqref="O211">
    <cfRule type="cellIs" dxfId="13" priority="56" stopIfTrue="1" operator="equal">
      <formula>"VACANTE"</formula>
    </cfRule>
  </conditionalFormatting>
  <conditionalFormatting sqref="O289">
    <cfRule type="cellIs" dxfId="12" priority="55" stopIfTrue="1" operator="equal">
      <formula>"VACANTE"</formula>
    </cfRule>
  </conditionalFormatting>
  <conditionalFormatting sqref="O289">
    <cfRule type="cellIs" dxfId="11" priority="54" stopIfTrue="1" operator="equal">
      <formula>"VACANTE"</formula>
    </cfRule>
  </conditionalFormatting>
  <conditionalFormatting sqref="O85">
    <cfRule type="cellIs" dxfId="10" priority="53" stopIfTrue="1" operator="equal">
      <formula>"VACANTE"</formula>
    </cfRule>
  </conditionalFormatting>
  <conditionalFormatting sqref="O85">
    <cfRule type="cellIs" dxfId="9" priority="52" stopIfTrue="1" operator="equal">
      <formula>"VACANTE"</formula>
    </cfRule>
  </conditionalFormatting>
  <conditionalFormatting sqref="O128">
    <cfRule type="cellIs" dxfId="8" priority="51" stopIfTrue="1" operator="equal">
      <formula>"VACANTE"</formula>
    </cfRule>
  </conditionalFormatting>
  <conditionalFormatting sqref="O128">
    <cfRule type="cellIs" dxfId="7" priority="50" stopIfTrue="1" operator="equal">
      <formula>"VACANTE"</formula>
    </cfRule>
  </conditionalFormatting>
  <conditionalFormatting sqref="O128">
    <cfRule type="cellIs" dxfId="6" priority="49" stopIfTrue="1" operator="equal">
      <formula>"VACANTE"</formula>
    </cfRule>
  </conditionalFormatting>
  <conditionalFormatting sqref="O128">
    <cfRule type="cellIs" dxfId="5" priority="48" stopIfTrue="1" operator="equal">
      <formula>"VACANTE"</formula>
    </cfRule>
  </conditionalFormatting>
  <conditionalFormatting sqref="O128">
    <cfRule type="cellIs" dxfId="4" priority="47" stopIfTrue="1" operator="equal">
      <formula>"VACANTE"</formula>
    </cfRule>
  </conditionalFormatting>
  <conditionalFormatting sqref="O354 O288 O213 O201 O199">
    <cfRule type="cellIs" dxfId="3" priority="46" stopIfTrue="1" operator="equal">
      <formula>"VACANTE"</formula>
    </cfRule>
  </conditionalFormatting>
  <conditionalFormatting sqref="O270 O204">
    <cfRule type="cellIs" dxfId="2" priority="45" stopIfTrue="1" operator="equal">
      <formula>"VACANTE"</formula>
    </cfRule>
  </conditionalFormatting>
  <conditionalFormatting sqref="O270">
    <cfRule type="cellIs" dxfId="1" priority="44" stopIfTrue="1" operator="equal">
      <formula>"VACANTE"</formula>
    </cfRule>
  </conditionalFormatting>
  <conditionalFormatting sqref="O155">
    <cfRule type="cellIs" dxfId="0" priority="17" stopIfTrue="1" operator="equal">
      <formula>"VACANTE"</formula>
    </cfRule>
  </conditionalFormatting>
  <pageMargins left="0.7" right="0.7" top="0.75" bottom="0.75" header="0.3" footer="0.3"/>
  <pageSetup paperSize="9" scale="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12361"/>
  <sheetViews>
    <sheetView showGridLines="0" zoomScale="115" zoomScaleNormal="115" workbookViewId="0"/>
  </sheetViews>
  <sheetFormatPr baseColWidth="10" defaultRowHeight="15" x14ac:dyDescent="0.25"/>
  <cols>
    <col min="1" max="1" width="117.42578125" style="88" customWidth="1"/>
    <col min="2" max="2" width="55.85546875" style="88" customWidth="1"/>
    <col min="3" max="16384" width="11.42578125" style="69"/>
  </cols>
  <sheetData>
    <row r="1" spans="1:2" ht="15.75" x14ac:dyDescent="0.25">
      <c r="A1" s="81" t="s">
        <v>3300</v>
      </c>
      <c r="B1" s="82"/>
    </row>
    <row r="2" spans="1:2" x14ac:dyDescent="0.25">
      <c r="A2" s="83" t="s">
        <v>211</v>
      </c>
      <c r="B2" s="83"/>
    </row>
    <row r="3" spans="1:2" x14ac:dyDescent="0.25">
      <c r="A3" s="84" t="s">
        <v>212</v>
      </c>
      <c r="B3" s="85" t="s">
        <v>4</v>
      </c>
    </row>
    <row r="4" spans="1:2" x14ac:dyDescent="0.25">
      <c r="A4" s="84" t="s">
        <v>213</v>
      </c>
      <c r="B4" s="86" t="s">
        <v>5</v>
      </c>
    </row>
    <row r="5" spans="1:2" x14ac:dyDescent="0.25">
      <c r="A5" s="84" t="s">
        <v>214</v>
      </c>
      <c r="B5" s="86" t="s">
        <v>6</v>
      </c>
    </row>
    <row r="6" spans="1:2" x14ac:dyDescent="0.25">
      <c r="A6" s="84" t="s">
        <v>215</v>
      </c>
      <c r="B6" s="85" t="s">
        <v>216</v>
      </c>
    </row>
    <row r="7" spans="1:2" x14ac:dyDescent="0.25">
      <c r="A7" s="84" t="s">
        <v>217</v>
      </c>
      <c r="B7" s="85" t="s">
        <v>218</v>
      </c>
    </row>
    <row r="8" spans="1:2" x14ac:dyDescent="0.25">
      <c r="A8" s="84" t="s">
        <v>219</v>
      </c>
      <c r="B8" s="85" t="s">
        <v>220</v>
      </c>
    </row>
    <row r="9" spans="1:2" x14ac:dyDescent="0.25">
      <c r="A9" s="84" t="s">
        <v>221</v>
      </c>
      <c r="B9" s="85">
        <v>1</v>
      </c>
    </row>
    <row r="10" spans="1:2" x14ac:dyDescent="0.25">
      <c r="A10" s="83" t="s">
        <v>2562</v>
      </c>
      <c r="B10" s="83"/>
    </row>
    <row r="11" spans="1:2" ht="24" x14ac:dyDescent="0.25">
      <c r="A11" s="85" t="s">
        <v>3301</v>
      </c>
      <c r="B11" s="85"/>
    </row>
    <row r="12" spans="1:2" x14ac:dyDescent="0.25">
      <c r="A12" s="83" t="s">
        <v>2564</v>
      </c>
      <c r="B12" s="83"/>
    </row>
    <row r="13" spans="1:2" ht="24" x14ac:dyDescent="0.25">
      <c r="A13" s="85" t="s">
        <v>3302</v>
      </c>
      <c r="B13" s="85"/>
    </row>
    <row r="14" spans="1:2" ht="24" x14ac:dyDescent="0.25">
      <c r="A14" s="85" t="s">
        <v>3303</v>
      </c>
      <c r="B14" s="85"/>
    </row>
    <row r="15" spans="1:2" x14ac:dyDescent="0.25">
      <c r="A15" s="85" t="s">
        <v>3304</v>
      </c>
      <c r="B15" s="85"/>
    </row>
    <row r="16" spans="1:2" ht="24" x14ac:dyDescent="0.25">
      <c r="A16" s="85" t="s">
        <v>3305</v>
      </c>
      <c r="B16" s="85"/>
    </row>
    <row r="17" spans="1:2" ht="24" x14ac:dyDescent="0.25">
      <c r="A17" s="85" t="s">
        <v>3306</v>
      </c>
      <c r="B17" s="85"/>
    </row>
    <row r="18" spans="1:2" ht="24" x14ac:dyDescent="0.25">
      <c r="A18" s="85" t="s">
        <v>3307</v>
      </c>
      <c r="B18" s="85"/>
    </row>
    <row r="19" spans="1:2" ht="24" x14ac:dyDescent="0.25">
      <c r="A19" s="85" t="s">
        <v>3308</v>
      </c>
      <c r="B19" s="85"/>
    </row>
    <row r="20" spans="1:2" x14ac:dyDescent="0.25">
      <c r="A20" s="85" t="s">
        <v>3309</v>
      </c>
      <c r="B20" s="85"/>
    </row>
    <row r="21" spans="1:2" x14ac:dyDescent="0.25">
      <c r="A21" s="85" t="s">
        <v>3310</v>
      </c>
      <c r="B21" s="85"/>
    </row>
    <row r="22" spans="1:2" x14ac:dyDescent="0.25">
      <c r="A22" s="85" t="s">
        <v>3311</v>
      </c>
      <c r="B22" s="85"/>
    </row>
    <row r="23" spans="1:2" ht="24" x14ac:dyDescent="0.25">
      <c r="A23" s="85" t="s">
        <v>3312</v>
      </c>
      <c r="B23" s="85"/>
    </row>
    <row r="24" spans="1:2" ht="24" x14ac:dyDescent="0.25">
      <c r="A24" s="85" t="s">
        <v>3313</v>
      </c>
      <c r="B24" s="85"/>
    </row>
    <row r="25" spans="1:2" ht="24" x14ac:dyDescent="0.25">
      <c r="A25" s="85" t="s">
        <v>3314</v>
      </c>
      <c r="B25" s="85"/>
    </row>
    <row r="26" spans="1:2" ht="24" x14ac:dyDescent="0.25">
      <c r="A26" s="85" t="s">
        <v>3315</v>
      </c>
      <c r="B26" s="85"/>
    </row>
    <row r="27" spans="1:2" ht="36" x14ac:dyDescent="0.25">
      <c r="A27" s="85" t="s">
        <v>3316</v>
      </c>
      <c r="B27" s="85"/>
    </row>
    <row r="28" spans="1:2" ht="24" x14ac:dyDescent="0.25">
      <c r="A28" s="85" t="s">
        <v>3317</v>
      </c>
      <c r="B28" s="85"/>
    </row>
    <row r="29" spans="1:2" x14ac:dyDescent="0.25">
      <c r="A29" s="85" t="s">
        <v>3318</v>
      </c>
      <c r="B29" s="85"/>
    </row>
    <row r="30" spans="1:2" x14ac:dyDescent="0.25">
      <c r="A30" s="85" t="s">
        <v>3319</v>
      </c>
      <c r="B30" s="85"/>
    </row>
    <row r="31" spans="1:2" x14ac:dyDescent="0.25">
      <c r="A31" s="85" t="s">
        <v>3320</v>
      </c>
      <c r="B31" s="85"/>
    </row>
    <row r="32" spans="1:2" x14ac:dyDescent="0.25">
      <c r="A32" s="83" t="s">
        <v>326</v>
      </c>
      <c r="B32" s="83"/>
    </row>
    <row r="33" spans="1:2" x14ac:dyDescent="0.25">
      <c r="A33" s="85" t="s">
        <v>3321</v>
      </c>
      <c r="B33" s="85"/>
    </row>
    <row r="34" spans="1:2" x14ac:dyDescent="0.25">
      <c r="A34" s="85" t="s">
        <v>3322</v>
      </c>
      <c r="B34" s="85"/>
    </row>
    <row r="35" spans="1:2" x14ac:dyDescent="0.25">
      <c r="A35" s="85" t="s">
        <v>3323</v>
      </c>
      <c r="B35" s="85"/>
    </row>
    <row r="36" spans="1:2" x14ac:dyDescent="0.25">
      <c r="A36" s="85" t="s">
        <v>3324</v>
      </c>
      <c r="B36" s="85"/>
    </row>
    <row r="37" spans="1:2" x14ac:dyDescent="0.25">
      <c r="A37" s="85" t="s">
        <v>3325</v>
      </c>
      <c r="B37" s="85"/>
    </row>
    <row r="38" spans="1:2" x14ac:dyDescent="0.25">
      <c r="A38" s="85" t="s">
        <v>3326</v>
      </c>
      <c r="B38" s="85"/>
    </row>
    <row r="39" spans="1:2" x14ac:dyDescent="0.25">
      <c r="A39" s="85" t="s">
        <v>3327</v>
      </c>
      <c r="B39" s="85"/>
    </row>
    <row r="40" spans="1:2" x14ac:dyDescent="0.25">
      <c r="A40" s="85" t="s">
        <v>3328</v>
      </c>
      <c r="B40" s="85"/>
    </row>
    <row r="41" spans="1:2" x14ac:dyDescent="0.25">
      <c r="A41" s="85" t="s">
        <v>3329</v>
      </c>
      <c r="B41" s="85"/>
    </row>
    <row r="42" spans="1:2" s="80" customFormat="1" x14ac:dyDescent="0.25">
      <c r="A42" s="83" t="s">
        <v>2575</v>
      </c>
      <c r="B42" s="83"/>
    </row>
    <row r="43" spans="1:2" x14ac:dyDescent="0.25">
      <c r="A43" s="87" t="s">
        <v>3330</v>
      </c>
      <c r="B43" s="87" t="s">
        <v>3331</v>
      </c>
    </row>
    <row r="44" spans="1:2" x14ac:dyDescent="0.25">
      <c r="A44" s="85" t="s">
        <v>2550</v>
      </c>
      <c r="B44" s="85" t="s">
        <v>2551</v>
      </c>
    </row>
    <row r="45" spans="1:2" x14ac:dyDescent="0.25">
      <c r="A45" s="85" t="s">
        <v>2552</v>
      </c>
      <c r="B45" s="85" t="s">
        <v>2553</v>
      </c>
    </row>
    <row r="46" spans="1:2" x14ac:dyDescent="0.25">
      <c r="A46" s="85" t="s">
        <v>2554</v>
      </c>
      <c r="B46" s="85" t="s">
        <v>227</v>
      </c>
    </row>
    <row r="47" spans="1:2" x14ac:dyDescent="0.25">
      <c r="A47" s="85" t="s">
        <v>281</v>
      </c>
      <c r="B47" s="85" t="s">
        <v>229</v>
      </c>
    </row>
    <row r="48" spans="1:2" x14ac:dyDescent="0.25">
      <c r="A48" s="85" t="s">
        <v>2555</v>
      </c>
      <c r="B48" s="85" t="s">
        <v>2556</v>
      </c>
    </row>
    <row r="49" spans="1:2" x14ac:dyDescent="0.25">
      <c r="A49" s="85" t="s">
        <v>2557</v>
      </c>
      <c r="B49" s="85" t="s">
        <v>2558</v>
      </c>
    </row>
    <row r="50" spans="1:2" x14ac:dyDescent="0.25">
      <c r="A50" s="85"/>
      <c r="B50" s="85" t="s">
        <v>2559</v>
      </c>
    </row>
    <row r="51" spans="1:2" s="80" customFormat="1" x14ac:dyDescent="0.25">
      <c r="A51" s="83" t="s">
        <v>2576</v>
      </c>
      <c r="B51" s="83"/>
    </row>
    <row r="52" spans="1:2" x14ac:dyDescent="0.25">
      <c r="A52" s="87" t="s">
        <v>3332</v>
      </c>
      <c r="B52" s="87" t="s">
        <v>3333</v>
      </c>
    </row>
    <row r="53" spans="1:2" x14ac:dyDescent="0.25">
      <c r="A53" s="85" t="s">
        <v>3334</v>
      </c>
      <c r="B53" s="85" t="s">
        <v>3334</v>
      </c>
    </row>
    <row r="54" spans="1:2" ht="15.75" x14ac:dyDescent="0.25">
      <c r="A54" s="81" t="s">
        <v>3335</v>
      </c>
      <c r="B54" s="82"/>
    </row>
    <row r="55" spans="1:2" x14ac:dyDescent="0.25">
      <c r="A55" s="83" t="s">
        <v>211</v>
      </c>
      <c r="B55" s="83"/>
    </row>
    <row r="56" spans="1:2" x14ac:dyDescent="0.25">
      <c r="A56" s="84" t="s">
        <v>212</v>
      </c>
      <c r="B56" s="85" t="s">
        <v>7</v>
      </c>
    </row>
    <row r="57" spans="1:2" x14ac:dyDescent="0.25">
      <c r="A57" s="84" t="s">
        <v>213</v>
      </c>
      <c r="B57" s="86">
        <v>1020</v>
      </c>
    </row>
    <row r="58" spans="1:2" x14ac:dyDescent="0.25">
      <c r="A58" s="84" t="s">
        <v>214</v>
      </c>
      <c r="B58" s="86">
        <v>15</v>
      </c>
    </row>
    <row r="59" spans="1:2" x14ac:dyDescent="0.25">
      <c r="A59" s="84" t="s">
        <v>215</v>
      </c>
      <c r="B59" s="85" t="s">
        <v>216</v>
      </c>
    </row>
    <row r="60" spans="1:2" x14ac:dyDescent="0.25">
      <c r="A60" s="84" t="s">
        <v>217</v>
      </c>
      <c r="B60" s="85" t="s">
        <v>233</v>
      </c>
    </row>
    <row r="61" spans="1:2" x14ac:dyDescent="0.25">
      <c r="A61" s="84" t="s">
        <v>219</v>
      </c>
      <c r="B61" s="85" t="s">
        <v>234</v>
      </c>
    </row>
    <row r="62" spans="1:2" x14ac:dyDescent="0.25">
      <c r="A62" s="84" t="s">
        <v>221</v>
      </c>
      <c r="B62" s="85">
        <v>2</v>
      </c>
    </row>
    <row r="63" spans="1:2" x14ac:dyDescent="0.25">
      <c r="A63" s="83" t="s">
        <v>2562</v>
      </c>
      <c r="B63" s="83"/>
    </row>
    <row r="64" spans="1:2" ht="24" x14ac:dyDescent="0.25">
      <c r="A64" s="85" t="s">
        <v>235</v>
      </c>
      <c r="B64" s="85"/>
    </row>
    <row r="65" spans="1:2" x14ac:dyDescent="0.25">
      <c r="A65" s="83" t="s">
        <v>2564</v>
      </c>
      <c r="B65" s="83"/>
    </row>
    <row r="66" spans="1:2" ht="24" x14ac:dyDescent="0.25">
      <c r="A66" s="85" t="s">
        <v>236</v>
      </c>
      <c r="B66" s="85"/>
    </row>
    <row r="67" spans="1:2" ht="24" x14ac:dyDescent="0.25">
      <c r="A67" s="85" t="s">
        <v>237</v>
      </c>
      <c r="B67" s="85"/>
    </row>
    <row r="68" spans="1:2" x14ac:dyDescent="0.25">
      <c r="A68" s="85" t="s">
        <v>238</v>
      </c>
      <c r="B68" s="85"/>
    </row>
    <row r="69" spans="1:2" ht="24" x14ac:dyDescent="0.25">
      <c r="A69" s="85" t="s">
        <v>239</v>
      </c>
      <c r="B69" s="85"/>
    </row>
    <row r="70" spans="1:2" x14ac:dyDescent="0.25">
      <c r="A70" s="85" t="s">
        <v>240</v>
      </c>
      <c r="B70" s="85"/>
    </row>
    <row r="71" spans="1:2" ht="24" x14ac:dyDescent="0.25">
      <c r="A71" s="85" t="s">
        <v>241</v>
      </c>
      <c r="B71" s="85"/>
    </row>
    <row r="72" spans="1:2" ht="24" x14ac:dyDescent="0.25">
      <c r="A72" s="85" t="s">
        <v>242</v>
      </c>
      <c r="B72" s="85"/>
    </row>
    <row r="73" spans="1:2" ht="24" x14ac:dyDescent="0.25">
      <c r="A73" s="85" t="s">
        <v>243</v>
      </c>
      <c r="B73" s="85"/>
    </row>
    <row r="74" spans="1:2" x14ac:dyDescent="0.25">
      <c r="A74" s="85" t="s">
        <v>244</v>
      </c>
      <c r="B74" s="85"/>
    </row>
    <row r="75" spans="1:2" x14ac:dyDescent="0.25">
      <c r="A75" s="85" t="s">
        <v>245</v>
      </c>
      <c r="B75" s="85"/>
    </row>
    <row r="76" spans="1:2" x14ac:dyDescent="0.25">
      <c r="A76" s="83" t="s">
        <v>326</v>
      </c>
      <c r="B76" s="83"/>
    </row>
    <row r="77" spans="1:2" x14ac:dyDescent="0.25">
      <c r="A77" s="85" t="s">
        <v>246</v>
      </c>
      <c r="B77" s="85"/>
    </row>
    <row r="78" spans="1:2" x14ac:dyDescent="0.25">
      <c r="A78" s="85" t="s">
        <v>247</v>
      </c>
      <c r="B78" s="85"/>
    </row>
    <row r="79" spans="1:2" s="80" customFormat="1" x14ac:dyDescent="0.25">
      <c r="A79" s="83" t="s">
        <v>2575</v>
      </c>
      <c r="B79" s="83"/>
    </row>
    <row r="80" spans="1:2" x14ac:dyDescent="0.25">
      <c r="A80" s="87" t="s">
        <v>3330</v>
      </c>
      <c r="B80" s="87" t="s">
        <v>3331</v>
      </c>
    </row>
    <row r="81" spans="1:2" x14ac:dyDescent="0.25">
      <c r="A81" s="85" t="s">
        <v>2550</v>
      </c>
      <c r="B81" s="85" t="s">
        <v>2560</v>
      </c>
    </row>
    <row r="82" spans="1:2" x14ac:dyDescent="0.25">
      <c r="A82" s="85" t="s">
        <v>2552</v>
      </c>
      <c r="B82" s="85" t="s">
        <v>338</v>
      </c>
    </row>
    <row r="83" spans="1:2" x14ac:dyDescent="0.25">
      <c r="A83" s="85" t="s">
        <v>2554</v>
      </c>
      <c r="B83" s="85" t="s">
        <v>250</v>
      </c>
    </row>
    <row r="84" spans="1:2" x14ac:dyDescent="0.25">
      <c r="A84" s="85" t="s">
        <v>281</v>
      </c>
      <c r="B84" s="85" t="s">
        <v>249</v>
      </c>
    </row>
    <row r="85" spans="1:2" x14ac:dyDescent="0.25">
      <c r="A85" s="85" t="s">
        <v>2555</v>
      </c>
      <c r="B85" s="85" t="s">
        <v>232</v>
      </c>
    </row>
    <row r="86" spans="1:2" x14ac:dyDescent="0.25">
      <c r="A86" s="85" t="s">
        <v>2557</v>
      </c>
    </row>
    <row r="87" spans="1:2" s="80" customFormat="1" x14ac:dyDescent="0.25">
      <c r="A87" s="83" t="s">
        <v>2576</v>
      </c>
      <c r="B87" s="83"/>
    </row>
    <row r="88" spans="1:2" x14ac:dyDescent="0.25">
      <c r="A88" s="87" t="s">
        <v>3332</v>
      </c>
      <c r="B88" s="87" t="s">
        <v>3333</v>
      </c>
    </row>
    <row r="89" spans="1:2" ht="48" x14ac:dyDescent="0.25">
      <c r="A89" s="85" t="s">
        <v>251</v>
      </c>
      <c r="B89" s="85" t="s">
        <v>252</v>
      </c>
    </row>
    <row r="90" spans="1:2" x14ac:dyDescent="0.25">
      <c r="A90" s="85" t="s">
        <v>253</v>
      </c>
      <c r="B90" s="85"/>
    </row>
    <row r="91" spans="1:2" x14ac:dyDescent="0.25">
      <c r="A91" s="85" t="s">
        <v>254</v>
      </c>
      <c r="B91" s="85"/>
    </row>
    <row r="92" spans="1:2" s="80" customFormat="1" x14ac:dyDescent="0.25">
      <c r="A92" s="83" t="s">
        <v>255</v>
      </c>
      <c r="B92" s="83"/>
    </row>
    <row r="93" spans="1:2" x14ac:dyDescent="0.25">
      <c r="A93" s="87" t="s">
        <v>3332</v>
      </c>
      <c r="B93" s="87" t="s">
        <v>3333</v>
      </c>
    </row>
    <row r="94" spans="1:2" ht="48" x14ac:dyDescent="0.25">
      <c r="A94" s="85" t="s">
        <v>251</v>
      </c>
      <c r="B94" s="85" t="s">
        <v>256</v>
      </c>
    </row>
    <row r="95" spans="1:2" x14ac:dyDescent="0.25">
      <c r="A95" s="85" t="s">
        <v>254</v>
      </c>
      <c r="B95" s="85"/>
    </row>
    <row r="96" spans="1:2" ht="15.75" x14ac:dyDescent="0.25">
      <c r="A96" s="81" t="s">
        <v>3336</v>
      </c>
      <c r="B96" s="82"/>
    </row>
    <row r="97" spans="1:2" x14ac:dyDescent="0.25">
      <c r="A97" s="83" t="s">
        <v>211</v>
      </c>
      <c r="B97" s="83"/>
    </row>
    <row r="98" spans="1:2" x14ac:dyDescent="0.25">
      <c r="A98" s="84" t="s">
        <v>212</v>
      </c>
      <c r="B98" s="85" t="s">
        <v>7</v>
      </c>
    </row>
    <row r="99" spans="1:2" x14ac:dyDescent="0.25">
      <c r="A99" s="84" t="s">
        <v>213</v>
      </c>
      <c r="B99" s="86">
        <v>1020</v>
      </c>
    </row>
    <row r="100" spans="1:2" x14ac:dyDescent="0.25">
      <c r="A100" s="84" t="s">
        <v>214</v>
      </c>
      <c r="B100" s="86">
        <v>13</v>
      </c>
    </row>
    <row r="101" spans="1:2" x14ac:dyDescent="0.25">
      <c r="A101" s="84" t="s">
        <v>215</v>
      </c>
      <c r="B101" s="85" t="s">
        <v>216</v>
      </c>
    </row>
    <row r="102" spans="1:2" x14ac:dyDescent="0.25">
      <c r="A102" s="84" t="s">
        <v>217</v>
      </c>
      <c r="B102" s="85" t="s">
        <v>233</v>
      </c>
    </row>
    <row r="103" spans="1:2" x14ac:dyDescent="0.25">
      <c r="A103" s="84" t="s">
        <v>219</v>
      </c>
      <c r="B103" s="85" t="s">
        <v>436</v>
      </c>
    </row>
    <row r="104" spans="1:2" x14ac:dyDescent="0.25">
      <c r="A104" s="84" t="s">
        <v>221</v>
      </c>
      <c r="B104" s="85">
        <v>3</v>
      </c>
    </row>
    <row r="105" spans="1:2" x14ac:dyDescent="0.25">
      <c r="A105" s="83" t="s">
        <v>3337</v>
      </c>
      <c r="B105" s="83"/>
    </row>
    <row r="106" spans="1:2" x14ac:dyDescent="0.25">
      <c r="A106" s="85" t="s">
        <v>3338</v>
      </c>
      <c r="B106" s="85"/>
    </row>
    <row r="107" spans="1:2" x14ac:dyDescent="0.25">
      <c r="A107" s="83" t="s">
        <v>2562</v>
      </c>
      <c r="B107" s="83"/>
    </row>
    <row r="108" spans="1:2" ht="24" x14ac:dyDescent="0.25">
      <c r="A108" s="85" t="s">
        <v>3339</v>
      </c>
      <c r="B108" s="85"/>
    </row>
    <row r="109" spans="1:2" x14ac:dyDescent="0.25">
      <c r="A109" s="83" t="s">
        <v>2564</v>
      </c>
      <c r="B109" s="83"/>
    </row>
    <row r="110" spans="1:2" ht="36" x14ac:dyDescent="0.25">
      <c r="A110" s="85" t="s">
        <v>3340</v>
      </c>
      <c r="B110" s="85"/>
    </row>
    <row r="111" spans="1:2" ht="24" x14ac:dyDescent="0.25">
      <c r="A111" s="85" t="s">
        <v>3341</v>
      </c>
      <c r="B111" s="85"/>
    </row>
    <row r="112" spans="1:2" ht="24" x14ac:dyDescent="0.25">
      <c r="A112" s="85" t="s">
        <v>3342</v>
      </c>
      <c r="B112" s="85"/>
    </row>
    <row r="113" spans="1:2" ht="24" x14ac:dyDescent="0.25">
      <c r="A113" s="85" t="s">
        <v>3343</v>
      </c>
      <c r="B113" s="85"/>
    </row>
    <row r="114" spans="1:2" ht="24" x14ac:dyDescent="0.25">
      <c r="A114" s="85" t="s">
        <v>3344</v>
      </c>
      <c r="B114" s="85"/>
    </row>
    <row r="115" spans="1:2" ht="24" x14ac:dyDescent="0.25">
      <c r="A115" s="85" t="s">
        <v>3345</v>
      </c>
      <c r="B115" s="85"/>
    </row>
    <row r="116" spans="1:2" ht="24" x14ac:dyDescent="0.25">
      <c r="A116" s="85" t="s">
        <v>3346</v>
      </c>
      <c r="B116" s="85"/>
    </row>
    <row r="117" spans="1:2" ht="36" x14ac:dyDescent="0.25">
      <c r="A117" s="85" t="s">
        <v>3347</v>
      </c>
      <c r="B117" s="85"/>
    </row>
    <row r="118" spans="1:2" ht="24" x14ac:dyDescent="0.25">
      <c r="A118" s="85" t="s">
        <v>3348</v>
      </c>
      <c r="B118" s="85"/>
    </row>
    <row r="119" spans="1:2" x14ac:dyDescent="0.25">
      <c r="A119" s="85" t="s">
        <v>307</v>
      </c>
      <c r="B119" s="85"/>
    </row>
    <row r="120" spans="1:2" ht="24" x14ac:dyDescent="0.25">
      <c r="A120" s="85" t="s">
        <v>3349</v>
      </c>
      <c r="B120" s="85"/>
    </row>
    <row r="121" spans="1:2" ht="24" x14ac:dyDescent="0.25">
      <c r="A121" s="85" t="s">
        <v>3350</v>
      </c>
      <c r="B121" s="85"/>
    </row>
    <row r="122" spans="1:2" x14ac:dyDescent="0.25">
      <c r="A122" s="85" t="s">
        <v>3351</v>
      </c>
      <c r="B122" s="85"/>
    </row>
    <row r="123" spans="1:2" x14ac:dyDescent="0.25">
      <c r="A123" s="83" t="s">
        <v>326</v>
      </c>
      <c r="B123" s="83"/>
    </row>
    <row r="124" spans="1:2" x14ac:dyDescent="0.25">
      <c r="A124" s="85" t="s">
        <v>3352</v>
      </c>
      <c r="B124" s="85"/>
    </row>
    <row r="125" spans="1:2" x14ac:dyDescent="0.25">
      <c r="A125" s="85" t="s">
        <v>3353</v>
      </c>
      <c r="B125" s="85"/>
    </row>
    <row r="126" spans="1:2" x14ac:dyDescent="0.25">
      <c r="A126" s="85" t="s">
        <v>3354</v>
      </c>
      <c r="B126" s="85"/>
    </row>
    <row r="127" spans="1:2" x14ac:dyDescent="0.25">
      <c r="A127" s="85" t="s">
        <v>3355</v>
      </c>
      <c r="B127" s="85"/>
    </row>
    <row r="128" spans="1:2" x14ac:dyDescent="0.25">
      <c r="A128" s="85" t="s">
        <v>3356</v>
      </c>
      <c r="B128" s="85"/>
    </row>
    <row r="129" spans="1:2" x14ac:dyDescent="0.25">
      <c r="A129" s="85" t="s">
        <v>3357</v>
      </c>
      <c r="B129" s="85"/>
    </row>
    <row r="130" spans="1:2" x14ac:dyDescent="0.25">
      <c r="A130" s="85" t="s">
        <v>3358</v>
      </c>
      <c r="B130" s="85"/>
    </row>
    <row r="131" spans="1:2" x14ac:dyDescent="0.25">
      <c r="A131" s="85" t="s">
        <v>3359</v>
      </c>
      <c r="B131" s="85"/>
    </row>
    <row r="132" spans="1:2" s="80" customFormat="1" x14ac:dyDescent="0.25">
      <c r="A132" s="83" t="s">
        <v>2575</v>
      </c>
      <c r="B132" s="83"/>
    </row>
    <row r="133" spans="1:2" x14ac:dyDescent="0.25">
      <c r="A133" s="87" t="s">
        <v>3330</v>
      </c>
      <c r="B133" s="87" t="s">
        <v>3331</v>
      </c>
    </row>
    <row r="134" spans="1:2" x14ac:dyDescent="0.25">
      <c r="A134" s="85" t="s">
        <v>2550</v>
      </c>
      <c r="B134" s="85" t="s">
        <v>2560</v>
      </c>
    </row>
    <row r="135" spans="1:2" x14ac:dyDescent="0.25">
      <c r="A135" s="85" t="s">
        <v>2552</v>
      </c>
      <c r="B135" s="85" t="s">
        <v>338</v>
      </c>
    </row>
    <row r="136" spans="1:2" x14ac:dyDescent="0.25">
      <c r="A136" s="85" t="s">
        <v>2554</v>
      </c>
      <c r="B136" s="85" t="s">
        <v>250</v>
      </c>
    </row>
    <row r="137" spans="1:2" x14ac:dyDescent="0.25">
      <c r="A137" s="85" t="s">
        <v>281</v>
      </c>
      <c r="B137" s="85" t="s">
        <v>249</v>
      </c>
    </row>
    <row r="138" spans="1:2" x14ac:dyDescent="0.25">
      <c r="A138" s="85" t="s">
        <v>2555</v>
      </c>
      <c r="B138" s="85" t="s">
        <v>232</v>
      </c>
    </row>
    <row r="139" spans="1:2" x14ac:dyDescent="0.25">
      <c r="A139" s="85" t="s">
        <v>2557</v>
      </c>
      <c r="B139" s="85"/>
    </row>
    <row r="140" spans="1:2" s="80" customFormat="1" x14ac:dyDescent="0.25">
      <c r="A140" s="83" t="s">
        <v>2576</v>
      </c>
      <c r="B140" s="83"/>
    </row>
    <row r="141" spans="1:2" x14ac:dyDescent="0.25">
      <c r="A141" s="87" t="s">
        <v>3332</v>
      </c>
      <c r="B141" s="87" t="s">
        <v>3333</v>
      </c>
    </row>
    <row r="142" spans="1:2" ht="60" x14ac:dyDescent="0.25">
      <c r="A142" s="85" t="s">
        <v>260</v>
      </c>
      <c r="B142" s="85" t="s">
        <v>261</v>
      </c>
    </row>
    <row r="143" spans="1:2" x14ac:dyDescent="0.25">
      <c r="A143" s="85" t="s">
        <v>253</v>
      </c>
      <c r="B143" s="85"/>
    </row>
    <row r="144" spans="1:2" x14ac:dyDescent="0.25">
      <c r="A144" s="85" t="s">
        <v>254</v>
      </c>
      <c r="B144" s="85"/>
    </row>
    <row r="145" spans="1:2" s="80" customFormat="1" x14ac:dyDescent="0.25">
      <c r="A145" s="83" t="s">
        <v>255</v>
      </c>
      <c r="B145" s="83"/>
    </row>
    <row r="146" spans="1:2" x14ac:dyDescent="0.25">
      <c r="A146" s="87" t="s">
        <v>3332</v>
      </c>
      <c r="B146" s="87" t="s">
        <v>3333</v>
      </c>
    </row>
    <row r="147" spans="1:2" ht="60" x14ac:dyDescent="0.25">
      <c r="A147" s="85" t="s">
        <v>3360</v>
      </c>
      <c r="B147" s="85" t="s">
        <v>262</v>
      </c>
    </row>
    <row r="148" spans="1:2" x14ac:dyDescent="0.25">
      <c r="A148" s="89" t="s">
        <v>254</v>
      </c>
    </row>
    <row r="149" spans="1:2" ht="15.75" x14ac:dyDescent="0.25">
      <c r="A149" s="81" t="s">
        <v>3361</v>
      </c>
      <c r="B149" s="82"/>
    </row>
    <row r="150" spans="1:2" x14ac:dyDescent="0.25">
      <c r="A150" s="83" t="s">
        <v>211</v>
      </c>
      <c r="B150" s="83"/>
    </row>
    <row r="151" spans="1:2" x14ac:dyDescent="0.25">
      <c r="A151" s="84" t="s">
        <v>212</v>
      </c>
      <c r="B151" s="85" t="s">
        <v>7</v>
      </c>
    </row>
    <row r="152" spans="1:2" x14ac:dyDescent="0.25">
      <c r="A152" s="84" t="s">
        <v>213</v>
      </c>
      <c r="B152" s="86">
        <v>1020</v>
      </c>
    </row>
    <row r="153" spans="1:2" x14ac:dyDescent="0.25">
      <c r="A153" s="84" t="s">
        <v>214</v>
      </c>
      <c r="B153" s="86">
        <v>12</v>
      </c>
    </row>
    <row r="154" spans="1:2" x14ac:dyDescent="0.25">
      <c r="A154" s="84" t="s">
        <v>215</v>
      </c>
      <c r="B154" s="85" t="s">
        <v>216</v>
      </c>
    </row>
    <row r="155" spans="1:2" x14ac:dyDescent="0.25">
      <c r="A155" s="84" t="s">
        <v>217</v>
      </c>
      <c r="B155" s="85" t="s">
        <v>26</v>
      </c>
    </row>
    <row r="156" spans="1:2" x14ac:dyDescent="0.25">
      <c r="A156" s="84" t="s">
        <v>219</v>
      </c>
      <c r="B156" s="85" t="s">
        <v>233</v>
      </c>
    </row>
    <row r="157" spans="1:2" x14ac:dyDescent="0.25">
      <c r="A157" s="84" t="s">
        <v>221</v>
      </c>
      <c r="B157" s="86" t="s">
        <v>185</v>
      </c>
    </row>
    <row r="158" spans="1:2" x14ac:dyDescent="0.25">
      <c r="A158" s="83" t="s">
        <v>2562</v>
      </c>
      <c r="B158" s="83"/>
    </row>
    <row r="159" spans="1:2" ht="24" x14ac:dyDescent="0.25">
      <c r="A159" s="85" t="s">
        <v>263</v>
      </c>
      <c r="B159" s="85"/>
    </row>
    <row r="160" spans="1:2" x14ac:dyDescent="0.25">
      <c r="A160" s="83" t="s">
        <v>2564</v>
      </c>
      <c r="B160" s="83"/>
    </row>
    <row r="161" spans="1:2" x14ac:dyDescent="0.25">
      <c r="A161" s="85" t="s">
        <v>264</v>
      </c>
      <c r="B161" s="85"/>
    </row>
    <row r="162" spans="1:2" ht="36" x14ac:dyDescent="0.25">
      <c r="A162" s="85" t="s">
        <v>265</v>
      </c>
      <c r="B162" s="85"/>
    </row>
    <row r="163" spans="1:2" ht="24" x14ac:dyDescent="0.25">
      <c r="A163" s="85" t="s">
        <v>266</v>
      </c>
      <c r="B163" s="85"/>
    </row>
    <row r="164" spans="1:2" ht="24" x14ac:dyDescent="0.25">
      <c r="A164" s="85" t="s">
        <v>267</v>
      </c>
      <c r="B164" s="85"/>
    </row>
    <row r="165" spans="1:2" x14ac:dyDescent="0.25">
      <c r="A165" s="85" t="s">
        <v>268</v>
      </c>
      <c r="B165" s="85"/>
    </row>
    <row r="166" spans="1:2" x14ac:dyDescent="0.25">
      <c r="A166" s="85" t="s">
        <v>269</v>
      </c>
      <c r="B166" s="85"/>
    </row>
    <row r="167" spans="1:2" ht="36" x14ac:dyDescent="0.25">
      <c r="A167" s="85" t="s">
        <v>270</v>
      </c>
      <c r="B167" s="85"/>
    </row>
    <row r="168" spans="1:2" x14ac:dyDescent="0.25">
      <c r="A168" s="85" t="s">
        <v>271</v>
      </c>
      <c r="B168" s="85"/>
    </row>
    <row r="169" spans="1:2" x14ac:dyDescent="0.25">
      <c r="A169" s="85" t="s">
        <v>272</v>
      </c>
      <c r="B169" s="85"/>
    </row>
    <row r="170" spans="1:2" x14ac:dyDescent="0.25">
      <c r="A170" s="85" t="s">
        <v>273</v>
      </c>
      <c r="B170" s="85"/>
    </row>
    <row r="171" spans="1:2" x14ac:dyDescent="0.25">
      <c r="A171" s="85" t="s">
        <v>274</v>
      </c>
      <c r="B171" s="85"/>
    </row>
    <row r="172" spans="1:2" x14ac:dyDescent="0.25">
      <c r="A172" s="85" t="s">
        <v>275</v>
      </c>
      <c r="B172" s="85"/>
    </row>
    <row r="173" spans="1:2" x14ac:dyDescent="0.25">
      <c r="A173" s="85" t="s">
        <v>276</v>
      </c>
      <c r="B173" s="85"/>
    </row>
    <row r="174" spans="1:2" x14ac:dyDescent="0.25">
      <c r="A174" s="83" t="s">
        <v>326</v>
      </c>
      <c r="B174" s="83"/>
    </row>
    <row r="175" spans="1:2" x14ac:dyDescent="0.25">
      <c r="A175" s="85" t="s">
        <v>277</v>
      </c>
      <c r="B175" s="85"/>
    </row>
    <row r="176" spans="1:2" x14ac:dyDescent="0.25">
      <c r="A176" s="85" t="s">
        <v>278</v>
      </c>
      <c r="B176" s="85"/>
    </row>
    <row r="177" spans="1:2" x14ac:dyDescent="0.25">
      <c r="A177" s="85" t="s">
        <v>279</v>
      </c>
      <c r="B177" s="85"/>
    </row>
    <row r="178" spans="1:2" s="80" customFormat="1" x14ac:dyDescent="0.25">
      <c r="A178" s="83" t="s">
        <v>2575</v>
      </c>
      <c r="B178" s="83"/>
    </row>
    <row r="179" spans="1:2" x14ac:dyDescent="0.25">
      <c r="A179" s="87" t="s">
        <v>3330</v>
      </c>
      <c r="B179" s="87" t="s">
        <v>3331</v>
      </c>
    </row>
    <row r="180" spans="1:2" x14ac:dyDescent="0.25">
      <c r="A180" s="85" t="s">
        <v>2550</v>
      </c>
      <c r="B180" s="85" t="s">
        <v>2560</v>
      </c>
    </row>
    <row r="181" spans="1:2" x14ac:dyDescent="0.25">
      <c r="A181" s="85" t="s">
        <v>2552</v>
      </c>
      <c r="B181" s="85" t="s">
        <v>338</v>
      </c>
    </row>
    <row r="182" spans="1:2" x14ac:dyDescent="0.25">
      <c r="A182" s="85" t="s">
        <v>2554</v>
      </c>
      <c r="B182" s="85" t="s">
        <v>250</v>
      </c>
    </row>
    <row r="183" spans="1:2" x14ac:dyDescent="0.25">
      <c r="A183" s="85" t="s">
        <v>281</v>
      </c>
      <c r="B183" s="85" t="s">
        <v>249</v>
      </c>
    </row>
    <row r="184" spans="1:2" x14ac:dyDescent="0.25">
      <c r="A184" s="85" t="s">
        <v>2555</v>
      </c>
      <c r="B184" s="85" t="s">
        <v>232</v>
      </c>
    </row>
    <row r="185" spans="1:2" x14ac:dyDescent="0.25">
      <c r="A185" s="85" t="s">
        <v>2557</v>
      </c>
      <c r="B185" s="85"/>
    </row>
    <row r="186" spans="1:2" s="80" customFormat="1" x14ac:dyDescent="0.25">
      <c r="A186" s="83" t="s">
        <v>2576</v>
      </c>
      <c r="B186" s="83"/>
    </row>
    <row r="187" spans="1:2" x14ac:dyDescent="0.25">
      <c r="A187" s="87" t="s">
        <v>3332</v>
      </c>
      <c r="B187" s="87" t="s">
        <v>3333</v>
      </c>
    </row>
    <row r="188" spans="1:2" ht="36" x14ac:dyDescent="0.25">
      <c r="A188" s="85" t="s">
        <v>282</v>
      </c>
      <c r="B188" s="85" t="s">
        <v>252</v>
      </c>
    </row>
    <row r="189" spans="1:2" x14ac:dyDescent="0.25">
      <c r="A189" s="85" t="s">
        <v>253</v>
      </c>
      <c r="B189" s="85"/>
    </row>
    <row r="190" spans="1:2" x14ac:dyDescent="0.25">
      <c r="A190" s="85" t="s">
        <v>254</v>
      </c>
      <c r="B190" s="85"/>
    </row>
    <row r="191" spans="1:2" s="80" customFormat="1" x14ac:dyDescent="0.25">
      <c r="A191" s="83" t="s">
        <v>255</v>
      </c>
      <c r="B191" s="83"/>
    </row>
    <row r="192" spans="1:2" x14ac:dyDescent="0.25">
      <c r="A192" s="87" t="s">
        <v>3332</v>
      </c>
      <c r="B192" s="87" t="s">
        <v>3333</v>
      </c>
    </row>
    <row r="193" spans="1:2" ht="36" x14ac:dyDescent="0.25">
      <c r="A193" s="85" t="s">
        <v>282</v>
      </c>
      <c r="B193" s="85" t="s">
        <v>256</v>
      </c>
    </row>
    <row r="194" spans="1:2" x14ac:dyDescent="0.25">
      <c r="A194" s="85" t="s">
        <v>254</v>
      </c>
      <c r="B194" s="85"/>
    </row>
    <row r="195" spans="1:2" ht="15.75" x14ac:dyDescent="0.25">
      <c r="A195" s="81" t="s">
        <v>3362</v>
      </c>
      <c r="B195" s="81"/>
    </row>
    <row r="196" spans="1:2" x14ac:dyDescent="0.25">
      <c r="A196" s="83" t="s">
        <v>211</v>
      </c>
      <c r="B196" s="83"/>
    </row>
    <row r="197" spans="1:2" x14ac:dyDescent="0.25">
      <c r="A197" s="84" t="s">
        <v>212</v>
      </c>
      <c r="B197" s="85" t="s">
        <v>293</v>
      </c>
    </row>
    <row r="198" spans="1:2" x14ac:dyDescent="0.25">
      <c r="A198" s="84" t="s">
        <v>213</v>
      </c>
      <c r="B198" s="86">
        <v>1020</v>
      </c>
    </row>
    <row r="199" spans="1:2" x14ac:dyDescent="0.25">
      <c r="A199" s="84" t="s">
        <v>214</v>
      </c>
      <c r="B199" s="86">
        <v>12</v>
      </c>
    </row>
    <row r="200" spans="1:2" x14ac:dyDescent="0.25">
      <c r="A200" s="84" t="s">
        <v>215</v>
      </c>
      <c r="B200" s="85" t="s">
        <v>216</v>
      </c>
    </row>
    <row r="201" spans="1:2" x14ac:dyDescent="0.25">
      <c r="A201" s="84" t="s">
        <v>217</v>
      </c>
      <c r="B201" s="85" t="s">
        <v>257</v>
      </c>
    </row>
    <row r="202" spans="1:2" x14ac:dyDescent="0.25">
      <c r="A202" s="84" t="s">
        <v>219</v>
      </c>
      <c r="B202" s="85" t="s">
        <v>436</v>
      </c>
    </row>
    <row r="203" spans="1:2" x14ac:dyDescent="0.25">
      <c r="A203" s="84" t="s">
        <v>221</v>
      </c>
      <c r="B203" s="85">
        <v>5</v>
      </c>
    </row>
    <row r="204" spans="1:2" x14ac:dyDescent="0.25">
      <c r="A204" s="83" t="s">
        <v>3337</v>
      </c>
      <c r="B204" s="83"/>
    </row>
    <row r="205" spans="1:2" x14ac:dyDescent="0.25">
      <c r="A205" s="85" t="s">
        <v>2561</v>
      </c>
      <c r="B205" s="85"/>
    </row>
    <row r="206" spans="1:2" x14ac:dyDescent="0.25">
      <c r="A206" s="83" t="s">
        <v>2562</v>
      </c>
      <c r="B206" s="83"/>
    </row>
    <row r="207" spans="1:2" ht="24" x14ac:dyDescent="0.25">
      <c r="A207" s="85" t="s">
        <v>2563</v>
      </c>
      <c r="B207" s="85"/>
    </row>
    <row r="208" spans="1:2" x14ac:dyDescent="0.25">
      <c r="A208" s="83" t="s">
        <v>2564</v>
      </c>
      <c r="B208" s="83"/>
    </row>
    <row r="209" spans="1:2" ht="24" x14ac:dyDescent="0.25">
      <c r="A209" s="85" t="s">
        <v>2565</v>
      </c>
      <c r="B209" s="85"/>
    </row>
    <row r="210" spans="1:2" ht="24" x14ac:dyDescent="0.25">
      <c r="A210" s="85" t="s">
        <v>2566</v>
      </c>
      <c r="B210" s="85"/>
    </row>
    <row r="211" spans="1:2" ht="48" x14ac:dyDescent="0.25">
      <c r="A211" s="85" t="s">
        <v>2567</v>
      </c>
      <c r="B211" s="85"/>
    </row>
    <row r="212" spans="1:2" ht="36" x14ac:dyDescent="0.25">
      <c r="A212" s="85" t="s">
        <v>2568</v>
      </c>
      <c r="B212" s="85"/>
    </row>
    <row r="213" spans="1:2" ht="24" x14ac:dyDescent="0.25">
      <c r="A213" s="85" t="s">
        <v>2569</v>
      </c>
      <c r="B213" s="85"/>
    </row>
    <row r="214" spans="1:2" x14ac:dyDescent="0.25">
      <c r="A214" s="85" t="s">
        <v>2570</v>
      </c>
      <c r="B214" s="85"/>
    </row>
    <row r="215" spans="1:2" x14ac:dyDescent="0.25">
      <c r="A215" s="85" t="s">
        <v>2571</v>
      </c>
      <c r="B215" s="85"/>
    </row>
    <row r="216" spans="1:2" s="80" customFormat="1" x14ac:dyDescent="0.25">
      <c r="A216" s="83" t="s">
        <v>326</v>
      </c>
      <c r="B216" s="83"/>
    </row>
    <row r="217" spans="1:2" x14ac:dyDescent="0.25">
      <c r="A217" s="85" t="s">
        <v>2572</v>
      </c>
      <c r="B217" s="85"/>
    </row>
    <row r="218" spans="1:2" x14ac:dyDescent="0.25">
      <c r="A218" s="85" t="s">
        <v>2573</v>
      </c>
      <c r="B218" s="85"/>
    </row>
    <row r="219" spans="1:2" x14ac:dyDescent="0.25">
      <c r="A219" s="85" t="s">
        <v>2574</v>
      </c>
      <c r="B219" s="85"/>
    </row>
    <row r="220" spans="1:2" s="80" customFormat="1" x14ac:dyDescent="0.25">
      <c r="A220" s="83" t="s">
        <v>2575</v>
      </c>
      <c r="B220" s="83"/>
    </row>
    <row r="221" spans="1:2" x14ac:dyDescent="0.25">
      <c r="A221" s="87" t="s">
        <v>3330</v>
      </c>
      <c r="B221" s="87" t="s">
        <v>3331</v>
      </c>
    </row>
    <row r="222" spans="1:2" x14ac:dyDescent="0.25">
      <c r="A222" s="85" t="s">
        <v>2550</v>
      </c>
      <c r="B222" s="85" t="s">
        <v>2560</v>
      </c>
    </row>
    <row r="223" spans="1:2" x14ac:dyDescent="0.25">
      <c r="A223" s="85" t="s">
        <v>224</v>
      </c>
      <c r="B223" s="85" t="s">
        <v>338</v>
      </c>
    </row>
    <row r="224" spans="1:2" x14ac:dyDescent="0.25">
      <c r="A224" s="85" t="s">
        <v>2554</v>
      </c>
      <c r="B224" s="85" t="s">
        <v>250</v>
      </c>
    </row>
    <row r="225" spans="1:2" x14ac:dyDescent="0.25">
      <c r="A225" s="85" t="s">
        <v>281</v>
      </c>
      <c r="B225" s="85" t="s">
        <v>249</v>
      </c>
    </row>
    <row r="226" spans="1:2" x14ac:dyDescent="0.25">
      <c r="A226" s="85" t="s">
        <v>2555</v>
      </c>
      <c r="B226" s="85" t="s">
        <v>232</v>
      </c>
    </row>
    <row r="227" spans="1:2" x14ac:dyDescent="0.25">
      <c r="A227" s="85" t="s">
        <v>2557</v>
      </c>
      <c r="B227" s="85"/>
    </row>
    <row r="228" spans="1:2" s="80" customFormat="1" x14ac:dyDescent="0.25">
      <c r="A228" s="83" t="s">
        <v>2576</v>
      </c>
      <c r="B228" s="83"/>
    </row>
    <row r="229" spans="1:2" x14ac:dyDescent="0.25">
      <c r="A229" s="87" t="s">
        <v>3332</v>
      </c>
      <c r="B229" s="87" t="s">
        <v>3333</v>
      </c>
    </row>
    <row r="230" spans="1:2" ht="60" x14ac:dyDescent="0.25">
      <c r="A230" s="85" t="s">
        <v>284</v>
      </c>
      <c r="B230" s="85" t="s">
        <v>252</v>
      </c>
    </row>
    <row r="231" spans="1:2" x14ac:dyDescent="0.25">
      <c r="A231" s="85" t="s">
        <v>688</v>
      </c>
      <c r="B231" s="85"/>
    </row>
    <row r="232" spans="1:2" x14ac:dyDescent="0.25">
      <c r="A232" s="85" t="s">
        <v>254</v>
      </c>
      <c r="B232" s="85"/>
    </row>
    <row r="233" spans="1:2" x14ac:dyDescent="0.25">
      <c r="A233" s="83" t="s">
        <v>2577</v>
      </c>
      <c r="B233" s="83"/>
    </row>
    <row r="234" spans="1:2" x14ac:dyDescent="0.25">
      <c r="A234" s="87" t="s">
        <v>3332</v>
      </c>
      <c r="B234" s="87" t="s">
        <v>3333</v>
      </c>
    </row>
    <row r="235" spans="1:2" ht="60" x14ac:dyDescent="0.25">
      <c r="A235" s="85" t="s">
        <v>284</v>
      </c>
      <c r="B235" s="85" t="s">
        <v>256</v>
      </c>
    </row>
    <row r="236" spans="1:2" x14ac:dyDescent="0.25">
      <c r="A236" s="85" t="s">
        <v>254</v>
      </c>
      <c r="B236" s="85"/>
    </row>
    <row r="237" spans="1:2" ht="15.75" x14ac:dyDescent="0.25">
      <c r="A237" s="81" t="s">
        <v>3363</v>
      </c>
      <c r="B237" s="81"/>
    </row>
    <row r="238" spans="1:2" x14ac:dyDescent="0.25">
      <c r="A238" s="83" t="s">
        <v>211</v>
      </c>
      <c r="B238" s="83"/>
    </row>
    <row r="239" spans="1:2" x14ac:dyDescent="0.25">
      <c r="A239" s="84" t="s">
        <v>212</v>
      </c>
      <c r="B239" s="85" t="s">
        <v>293</v>
      </c>
    </row>
    <row r="240" spans="1:2" x14ac:dyDescent="0.25">
      <c r="A240" s="84" t="s">
        <v>213</v>
      </c>
      <c r="B240" s="86">
        <v>1020</v>
      </c>
    </row>
    <row r="241" spans="1:2" x14ac:dyDescent="0.25">
      <c r="A241" s="84" t="s">
        <v>214</v>
      </c>
      <c r="B241" s="86">
        <v>12</v>
      </c>
    </row>
    <row r="242" spans="1:2" x14ac:dyDescent="0.25">
      <c r="A242" s="84" t="s">
        <v>215</v>
      </c>
      <c r="B242" s="85" t="s">
        <v>216</v>
      </c>
    </row>
    <row r="243" spans="1:2" x14ac:dyDescent="0.25">
      <c r="A243" s="84" t="s">
        <v>217</v>
      </c>
      <c r="B243" s="85" t="s">
        <v>2578</v>
      </c>
    </row>
    <row r="244" spans="1:2" x14ac:dyDescent="0.25">
      <c r="A244" s="84" t="s">
        <v>219</v>
      </c>
      <c r="B244" s="85" t="s">
        <v>4</v>
      </c>
    </row>
    <row r="245" spans="1:2" x14ac:dyDescent="0.25">
      <c r="A245" s="84" t="s">
        <v>221</v>
      </c>
      <c r="B245" s="85">
        <v>6</v>
      </c>
    </row>
    <row r="246" spans="1:2" x14ac:dyDescent="0.25">
      <c r="A246" s="83" t="s">
        <v>3337</v>
      </c>
      <c r="B246" s="83"/>
    </row>
    <row r="247" spans="1:2" x14ac:dyDescent="0.25">
      <c r="A247" s="85" t="s">
        <v>2579</v>
      </c>
      <c r="B247" s="85"/>
    </row>
    <row r="248" spans="1:2" x14ac:dyDescent="0.25">
      <c r="A248" s="83" t="s">
        <v>2562</v>
      </c>
      <c r="B248" s="83"/>
    </row>
    <row r="249" spans="1:2" ht="36" x14ac:dyDescent="0.25">
      <c r="A249" s="85" t="s">
        <v>286</v>
      </c>
      <c r="B249" s="85"/>
    </row>
    <row r="250" spans="1:2" x14ac:dyDescent="0.25">
      <c r="A250" s="83" t="s">
        <v>2564</v>
      </c>
      <c r="B250" s="83"/>
    </row>
    <row r="251" spans="1:2" ht="24" x14ac:dyDescent="0.25">
      <c r="A251" s="85" t="s">
        <v>2580</v>
      </c>
      <c r="B251" s="85"/>
    </row>
    <row r="252" spans="1:2" ht="24" x14ac:dyDescent="0.25">
      <c r="A252" s="85" t="s">
        <v>2581</v>
      </c>
      <c r="B252" s="85"/>
    </row>
    <row r="253" spans="1:2" ht="24" x14ac:dyDescent="0.25">
      <c r="A253" s="85" t="s">
        <v>2582</v>
      </c>
      <c r="B253" s="85"/>
    </row>
    <row r="254" spans="1:2" ht="36" x14ac:dyDescent="0.25">
      <c r="A254" s="85" t="s">
        <v>2583</v>
      </c>
      <c r="B254" s="85"/>
    </row>
    <row r="255" spans="1:2" ht="24" x14ac:dyDescent="0.25">
      <c r="A255" s="85" t="s">
        <v>2584</v>
      </c>
      <c r="B255" s="85"/>
    </row>
    <row r="256" spans="1:2" ht="24" x14ac:dyDescent="0.25">
      <c r="A256" s="85" t="s">
        <v>2585</v>
      </c>
      <c r="B256" s="85"/>
    </row>
    <row r="257" spans="1:2" ht="24" x14ac:dyDescent="0.25">
      <c r="A257" s="85" t="s">
        <v>2586</v>
      </c>
      <c r="B257" s="85"/>
    </row>
    <row r="258" spans="1:2" ht="24" x14ac:dyDescent="0.25">
      <c r="A258" s="85" t="s">
        <v>2587</v>
      </c>
      <c r="B258" s="85"/>
    </row>
    <row r="259" spans="1:2" ht="24" x14ac:dyDescent="0.25">
      <c r="A259" s="85" t="s">
        <v>2588</v>
      </c>
      <c r="B259" s="85"/>
    </row>
    <row r="260" spans="1:2" ht="24" x14ac:dyDescent="0.25">
      <c r="A260" s="85" t="s">
        <v>2589</v>
      </c>
      <c r="B260" s="85"/>
    </row>
    <row r="261" spans="1:2" x14ac:dyDescent="0.25">
      <c r="A261" s="85" t="s">
        <v>2590</v>
      </c>
      <c r="B261" s="85"/>
    </row>
    <row r="262" spans="1:2" x14ac:dyDescent="0.25">
      <c r="A262" s="85" t="s">
        <v>2591</v>
      </c>
      <c r="B262" s="85"/>
    </row>
    <row r="263" spans="1:2" s="80" customFormat="1" x14ac:dyDescent="0.25">
      <c r="A263" s="83" t="s">
        <v>326</v>
      </c>
      <c r="B263" s="83"/>
    </row>
    <row r="264" spans="1:2" x14ac:dyDescent="0.25">
      <c r="A264" s="85" t="s">
        <v>2592</v>
      </c>
      <c r="B264" s="85"/>
    </row>
    <row r="265" spans="1:2" x14ac:dyDescent="0.25">
      <c r="A265" s="85" t="s">
        <v>2593</v>
      </c>
      <c r="B265" s="85"/>
    </row>
    <row r="266" spans="1:2" x14ac:dyDescent="0.25">
      <c r="A266" s="85" t="s">
        <v>2594</v>
      </c>
      <c r="B266" s="85"/>
    </row>
    <row r="267" spans="1:2" x14ac:dyDescent="0.25">
      <c r="A267" s="85" t="s">
        <v>2595</v>
      </c>
      <c r="B267" s="85"/>
    </row>
    <row r="268" spans="1:2" s="80" customFormat="1" x14ac:dyDescent="0.25">
      <c r="A268" s="83" t="s">
        <v>2575</v>
      </c>
      <c r="B268" s="83"/>
    </row>
    <row r="269" spans="1:2" x14ac:dyDescent="0.25">
      <c r="A269" s="87" t="s">
        <v>3330</v>
      </c>
      <c r="B269" s="87" t="s">
        <v>3331</v>
      </c>
    </row>
    <row r="270" spans="1:2" x14ac:dyDescent="0.25">
      <c r="A270" s="85" t="s">
        <v>2550</v>
      </c>
      <c r="B270" s="85" t="s">
        <v>2560</v>
      </c>
    </row>
    <row r="271" spans="1:2" x14ac:dyDescent="0.25">
      <c r="A271" s="85" t="s">
        <v>224</v>
      </c>
      <c r="B271" s="85" t="s">
        <v>338</v>
      </c>
    </row>
    <row r="272" spans="1:2" x14ac:dyDescent="0.25">
      <c r="A272" s="85" t="s">
        <v>2554</v>
      </c>
      <c r="B272" s="85" t="s">
        <v>250</v>
      </c>
    </row>
    <row r="273" spans="1:2" x14ac:dyDescent="0.25">
      <c r="A273" s="85" t="s">
        <v>281</v>
      </c>
      <c r="B273" s="85" t="s">
        <v>249</v>
      </c>
    </row>
    <row r="274" spans="1:2" x14ac:dyDescent="0.25">
      <c r="A274" s="85" t="s">
        <v>2555</v>
      </c>
      <c r="B274" s="85" t="s">
        <v>232</v>
      </c>
    </row>
    <row r="275" spans="1:2" x14ac:dyDescent="0.25">
      <c r="A275" s="85" t="s">
        <v>2557</v>
      </c>
      <c r="B275" s="85"/>
    </row>
    <row r="276" spans="1:2" s="80" customFormat="1" x14ac:dyDescent="0.25">
      <c r="A276" s="83" t="s">
        <v>2576</v>
      </c>
      <c r="B276" s="83"/>
    </row>
    <row r="277" spans="1:2" x14ac:dyDescent="0.25">
      <c r="A277" s="87" t="s">
        <v>3332</v>
      </c>
      <c r="B277" s="87" t="s">
        <v>3333</v>
      </c>
    </row>
    <row r="278" spans="1:2" ht="48" x14ac:dyDescent="0.25">
      <c r="A278" s="85" t="s">
        <v>2596</v>
      </c>
      <c r="B278" s="85" t="s">
        <v>252</v>
      </c>
    </row>
    <row r="279" spans="1:2" x14ac:dyDescent="0.25">
      <c r="A279" s="85" t="s">
        <v>688</v>
      </c>
      <c r="B279" s="85"/>
    </row>
    <row r="280" spans="1:2" x14ac:dyDescent="0.25">
      <c r="A280" s="85" t="s">
        <v>254</v>
      </c>
      <c r="B280" s="85"/>
    </row>
    <row r="281" spans="1:2" x14ac:dyDescent="0.25">
      <c r="A281" s="83" t="s">
        <v>2577</v>
      </c>
      <c r="B281" s="83"/>
    </row>
    <row r="282" spans="1:2" x14ac:dyDescent="0.25">
      <c r="A282" s="87" t="s">
        <v>3332</v>
      </c>
      <c r="B282" s="87" t="s">
        <v>3333</v>
      </c>
    </row>
    <row r="283" spans="1:2" ht="48" x14ac:dyDescent="0.25">
      <c r="A283" s="85" t="s">
        <v>2596</v>
      </c>
      <c r="B283" s="85" t="s">
        <v>256</v>
      </c>
    </row>
    <row r="284" spans="1:2" x14ac:dyDescent="0.25">
      <c r="A284" s="85" t="s">
        <v>254</v>
      </c>
      <c r="B284" s="85"/>
    </row>
    <row r="285" spans="1:2" ht="15.75" x14ac:dyDescent="0.25">
      <c r="A285" s="81" t="s">
        <v>3364</v>
      </c>
      <c r="B285" s="82"/>
    </row>
    <row r="286" spans="1:2" x14ac:dyDescent="0.25">
      <c r="A286" s="83" t="s">
        <v>211</v>
      </c>
      <c r="B286" s="83"/>
    </row>
    <row r="287" spans="1:2" x14ac:dyDescent="0.25">
      <c r="A287" s="84" t="s">
        <v>212</v>
      </c>
      <c r="B287" s="85" t="s">
        <v>7</v>
      </c>
    </row>
    <row r="288" spans="1:2" x14ac:dyDescent="0.25">
      <c r="A288" s="84" t="s">
        <v>213</v>
      </c>
      <c r="B288" s="86">
        <v>1020</v>
      </c>
    </row>
    <row r="289" spans="1:2" x14ac:dyDescent="0.25">
      <c r="A289" s="84" t="s">
        <v>214</v>
      </c>
      <c r="B289" s="86">
        <v>10</v>
      </c>
    </row>
    <row r="290" spans="1:2" x14ac:dyDescent="0.25">
      <c r="A290" s="84" t="s">
        <v>215</v>
      </c>
      <c r="B290" s="85" t="s">
        <v>216</v>
      </c>
    </row>
    <row r="291" spans="1:2" x14ac:dyDescent="0.25">
      <c r="A291" s="84" t="s">
        <v>217</v>
      </c>
      <c r="B291" s="85" t="s">
        <v>233</v>
      </c>
    </row>
    <row r="292" spans="1:2" x14ac:dyDescent="0.25">
      <c r="A292" s="84" t="s">
        <v>219</v>
      </c>
      <c r="B292" s="85" t="s">
        <v>436</v>
      </c>
    </row>
    <row r="293" spans="1:2" x14ac:dyDescent="0.25">
      <c r="A293" s="84" t="s">
        <v>221</v>
      </c>
      <c r="B293" s="85">
        <v>7</v>
      </c>
    </row>
    <row r="294" spans="1:2" x14ac:dyDescent="0.25">
      <c r="A294" s="83" t="s">
        <v>3337</v>
      </c>
      <c r="B294" s="83"/>
    </row>
    <row r="295" spans="1:2" x14ac:dyDescent="0.25">
      <c r="A295" s="85" t="s">
        <v>2968</v>
      </c>
      <c r="B295" s="85"/>
    </row>
    <row r="296" spans="1:2" x14ac:dyDescent="0.25">
      <c r="A296" s="83" t="s">
        <v>2562</v>
      </c>
      <c r="B296" s="83"/>
    </row>
    <row r="297" spans="1:2" ht="36" x14ac:dyDescent="0.25">
      <c r="A297" s="85" t="s">
        <v>3365</v>
      </c>
      <c r="B297" s="85"/>
    </row>
    <row r="298" spans="1:2" x14ac:dyDescent="0.25">
      <c r="A298" s="83" t="s">
        <v>2564</v>
      </c>
      <c r="B298" s="83"/>
    </row>
    <row r="299" spans="1:2" ht="24" x14ac:dyDescent="0.25">
      <c r="A299" s="85" t="s">
        <v>3366</v>
      </c>
      <c r="B299" s="85"/>
    </row>
    <row r="300" spans="1:2" x14ac:dyDescent="0.25">
      <c r="A300" s="85" t="s">
        <v>3367</v>
      </c>
      <c r="B300" s="85"/>
    </row>
    <row r="301" spans="1:2" ht="24" x14ac:dyDescent="0.25">
      <c r="A301" s="85" t="s">
        <v>3368</v>
      </c>
      <c r="B301" s="85"/>
    </row>
    <row r="302" spans="1:2" x14ac:dyDescent="0.25">
      <c r="A302" s="85" t="s">
        <v>3369</v>
      </c>
      <c r="B302" s="85"/>
    </row>
    <row r="303" spans="1:2" ht="36" x14ac:dyDescent="0.25">
      <c r="A303" s="85" t="s">
        <v>3370</v>
      </c>
      <c r="B303" s="85"/>
    </row>
    <row r="304" spans="1:2" ht="24" x14ac:dyDescent="0.25">
      <c r="A304" s="85" t="s">
        <v>3371</v>
      </c>
      <c r="B304" s="85"/>
    </row>
    <row r="305" spans="1:2" ht="36" x14ac:dyDescent="0.25">
      <c r="A305" s="85" t="s">
        <v>3372</v>
      </c>
      <c r="B305" s="85"/>
    </row>
    <row r="306" spans="1:2" ht="24" x14ac:dyDescent="0.25">
      <c r="A306" s="85" t="s">
        <v>3373</v>
      </c>
      <c r="B306" s="85"/>
    </row>
    <row r="307" spans="1:2" ht="24" x14ac:dyDescent="0.25">
      <c r="A307" s="85" t="s">
        <v>3374</v>
      </c>
      <c r="B307" s="85"/>
    </row>
    <row r="308" spans="1:2" x14ac:dyDescent="0.25">
      <c r="A308" s="85" t="s">
        <v>3375</v>
      </c>
      <c r="B308" s="85"/>
    </row>
    <row r="309" spans="1:2" ht="24" x14ac:dyDescent="0.25">
      <c r="A309" s="85" t="s">
        <v>3349</v>
      </c>
      <c r="B309" s="85"/>
    </row>
    <row r="310" spans="1:2" ht="24" x14ac:dyDescent="0.25">
      <c r="A310" s="85" t="s">
        <v>3350</v>
      </c>
      <c r="B310" s="85"/>
    </row>
    <row r="311" spans="1:2" x14ac:dyDescent="0.25">
      <c r="A311" s="85" t="s">
        <v>3376</v>
      </c>
      <c r="B311" s="85"/>
    </row>
    <row r="312" spans="1:2" x14ac:dyDescent="0.25">
      <c r="A312" s="85" t="s">
        <v>3377</v>
      </c>
      <c r="B312" s="85"/>
    </row>
    <row r="313" spans="1:2" x14ac:dyDescent="0.25">
      <c r="A313" s="83" t="s">
        <v>326</v>
      </c>
      <c r="B313" s="83"/>
    </row>
    <row r="314" spans="1:2" x14ac:dyDescent="0.25">
      <c r="A314" s="85" t="s">
        <v>3352</v>
      </c>
      <c r="B314" s="85"/>
    </row>
    <row r="315" spans="1:2" x14ac:dyDescent="0.25">
      <c r="A315" s="85" t="s">
        <v>3378</v>
      </c>
      <c r="B315" s="85"/>
    </row>
    <row r="316" spans="1:2" x14ac:dyDescent="0.25">
      <c r="A316" s="85" t="s">
        <v>3379</v>
      </c>
      <c r="B316" s="85"/>
    </row>
    <row r="317" spans="1:2" x14ac:dyDescent="0.25">
      <c r="A317" s="85" t="s">
        <v>3380</v>
      </c>
      <c r="B317" s="85"/>
    </row>
    <row r="318" spans="1:2" x14ac:dyDescent="0.25">
      <c r="A318" s="85" t="s">
        <v>3381</v>
      </c>
      <c r="B318" s="85"/>
    </row>
    <row r="319" spans="1:2" x14ac:dyDescent="0.25">
      <c r="A319" s="85" t="s">
        <v>3382</v>
      </c>
      <c r="B319" s="85"/>
    </row>
    <row r="320" spans="1:2" x14ac:dyDescent="0.25">
      <c r="A320" s="85" t="s">
        <v>3358</v>
      </c>
      <c r="B320" s="85"/>
    </row>
    <row r="321" spans="1:2" x14ac:dyDescent="0.25">
      <c r="A321" s="85" t="s">
        <v>3359</v>
      </c>
      <c r="B321" s="85"/>
    </row>
    <row r="322" spans="1:2" s="80" customFormat="1" x14ac:dyDescent="0.25">
      <c r="A322" s="83" t="s">
        <v>2575</v>
      </c>
      <c r="B322" s="83"/>
    </row>
    <row r="323" spans="1:2" x14ac:dyDescent="0.25">
      <c r="A323" s="87" t="s">
        <v>3330</v>
      </c>
      <c r="B323" s="87" t="s">
        <v>3331</v>
      </c>
    </row>
    <row r="324" spans="1:2" x14ac:dyDescent="0.25">
      <c r="A324" s="85" t="s">
        <v>2550</v>
      </c>
      <c r="B324" s="85" t="s">
        <v>2560</v>
      </c>
    </row>
    <row r="325" spans="1:2" x14ac:dyDescent="0.25">
      <c r="A325" s="85" t="s">
        <v>2552</v>
      </c>
      <c r="B325" s="85" t="s">
        <v>338</v>
      </c>
    </row>
    <row r="326" spans="1:2" x14ac:dyDescent="0.25">
      <c r="A326" s="85" t="s">
        <v>2554</v>
      </c>
      <c r="B326" s="85" t="s">
        <v>250</v>
      </c>
    </row>
    <row r="327" spans="1:2" x14ac:dyDescent="0.25">
      <c r="A327" s="85" t="s">
        <v>281</v>
      </c>
      <c r="B327" s="85" t="s">
        <v>249</v>
      </c>
    </row>
    <row r="328" spans="1:2" x14ac:dyDescent="0.25">
      <c r="A328" s="85" t="s">
        <v>2555</v>
      </c>
      <c r="B328" s="85" t="s">
        <v>232</v>
      </c>
    </row>
    <row r="329" spans="1:2" x14ac:dyDescent="0.25">
      <c r="A329" s="85" t="s">
        <v>2557</v>
      </c>
      <c r="B329" s="85"/>
    </row>
    <row r="330" spans="1:2" s="80" customFormat="1" x14ac:dyDescent="0.25">
      <c r="A330" s="83" t="s">
        <v>2576</v>
      </c>
      <c r="B330" s="83"/>
    </row>
    <row r="331" spans="1:2" x14ac:dyDescent="0.25">
      <c r="A331" s="87" t="s">
        <v>3332</v>
      </c>
      <c r="B331" s="87" t="s">
        <v>3333</v>
      </c>
    </row>
    <row r="332" spans="1:2" ht="36" x14ac:dyDescent="0.25">
      <c r="A332" s="85" t="s">
        <v>3383</v>
      </c>
      <c r="B332" s="85" t="s">
        <v>291</v>
      </c>
    </row>
    <row r="333" spans="1:2" x14ac:dyDescent="0.25">
      <c r="A333" s="85" t="s">
        <v>253</v>
      </c>
      <c r="B333" s="85"/>
    </row>
    <row r="334" spans="1:2" x14ac:dyDescent="0.25">
      <c r="A334" s="85" t="s">
        <v>254</v>
      </c>
      <c r="B334" s="85"/>
    </row>
    <row r="335" spans="1:2" s="80" customFormat="1" x14ac:dyDescent="0.25">
      <c r="A335" s="83" t="s">
        <v>255</v>
      </c>
      <c r="B335" s="83"/>
    </row>
    <row r="336" spans="1:2" x14ac:dyDescent="0.25">
      <c r="A336" s="87" t="s">
        <v>3332</v>
      </c>
      <c r="B336" s="87" t="s">
        <v>3333</v>
      </c>
    </row>
    <row r="337" spans="1:2" ht="36" x14ac:dyDescent="0.25">
      <c r="A337" s="85" t="s">
        <v>3383</v>
      </c>
      <c r="B337" s="85" t="s">
        <v>292</v>
      </c>
    </row>
    <row r="338" spans="1:2" x14ac:dyDescent="0.25">
      <c r="A338" s="85" t="s">
        <v>254</v>
      </c>
      <c r="B338" s="85"/>
    </row>
    <row r="339" spans="1:2" ht="15.75" x14ac:dyDescent="0.25">
      <c r="A339" s="81" t="s">
        <v>3384</v>
      </c>
      <c r="B339" s="82"/>
    </row>
    <row r="340" spans="1:2" x14ac:dyDescent="0.25">
      <c r="A340" s="83" t="s">
        <v>211</v>
      </c>
      <c r="B340" s="83"/>
    </row>
    <row r="341" spans="1:2" x14ac:dyDescent="0.25">
      <c r="A341" s="84" t="s">
        <v>212</v>
      </c>
      <c r="B341" s="85" t="s">
        <v>293</v>
      </c>
    </row>
    <row r="342" spans="1:2" x14ac:dyDescent="0.25">
      <c r="A342" s="84" t="s">
        <v>213</v>
      </c>
      <c r="B342" s="86">
        <v>1020</v>
      </c>
    </row>
    <row r="343" spans="1:2" x14ac:dyDescent="0.25">
      <c r="A343" s="84" t="s">
        <v>214</v>
      </c>
      <c r="B343" s="86" t="s">
        <v>11</v>
      </c>
    </row>
    <row r="344" spans="1:2" x14ac:dyDescent="0.25">
      <c r="A344" s="84" t="s">
        <v>215</v>
      </c>
      <c r="B344" s="85" t="s">
        <v>216</v>
      </c>
    </row>
    <row r="345" spans="1:2" x14ac:dyDescent="0.25">
      <c r="A345" s="84" t="s">
        <v>217</v>
      </c>
      <c r="B345" s="85" t="s">
        <v>294</v>
      </c>
    </row>
    <row r="346" spans="1:2" x14ac:dyDescent="0.25">
      <c r="A346" s="85"/>
      <c r="B346" s="85" t="s">
        <v>295</v>
      </c>
    </row>
    <row r="347" spans="1:2" x14ac:dyDescent="0.25">
      <c r="A347" s="84" t="s">
        <v>219</v>
      </c>
      <c r="B347" s="85" t="s">
        <v>296</v>
      </c>
    </row>
    <row r="348" spans="1:2" x14ac:dyDescent="0.25">
      <c r="A348" s="84" t="s">
        <v>221</v>
      </c>
      <c r="B348" s="85">
        <v>8</v>
      </c>
    </row>
    <row r="349" spans="1:2" x14ac:dyDescent="0.25">
      <c r="A349" s="83" t="s">
        <v>2562</v>
      </c>
      <c r="B349" s="83"/>
    </row>
    <row r="350" spans="1:2" ht="36" x14ac:dyDescent="0.25">
      <c r="A350" s="85" t="s">
        <v>297</v>
      </c>
      <c r="B350" s="85"/>
    </row>
    <row r="351" spans="1:2" x14ac:dyDescent="0.25">
      <c r="A351" s="83" t="s">
        <v>2564</v>
      </c>
      <c r="B351" s="83"/>
    </row>
    <row r="352" spans="1:2" ht="24" x14ac:dyDescent="0.25">
      <c r="A352" s="85" t="s">
        <v>298</v>
      </c>
      <c r="B352" s="85"/>
    </row>
    <row r="353" spans="1:2" ht="24" x14ac:dyDescent="0.25">
      <c r="A353" s="85" t="s">
        <v>299</v>
      </c>
      <c r="B353" s="85"/>
    </row>
    <row r="354" spans="1:2" ht="24" x14ac:dyDescent="0.25">
      <c r="A354" s="85" t="s">
        <v>300</v>
      </c>
      <c r="B354" s="85"/>
    </row>
    <row r="355" spans="1:2" ht="24" x14ac:dyDescent="0.25">
      <c r="A355" s="85" t="s">
        <v>301</v>
      </c>
      <c r="B355" s="85"/>
    </row>
    <row r="356" spans="1:2" x14ac:dyDescent="0.25">
      <c r="A356" s="85" t="s">
        <v>302</v>
      </c>
      <c r="B356" s="85"/>
    </row>
    <row r="357" spans="1:2" ht="24" x14ac:dyDescent="0.25">
      <c r="A357" s="85" t="s">
        <v>303</v>
      </c>
      <c r="B357" s="85"/>
    </row>
    <row r="358" spans="1:2" ht="24" x14ac:dyDescent="0.25">
      <c r="A358" s="85" t="s">
        <v>304</v>
      </c>
      <c r="B358" s="85"/>
    </row>
    <row r="359" spans="1:2" x14ac:dyDescent="0.25">
      <c r="A359" s="85" t="s">
        <v>305</v>
      </c>
      <c r="B359" s="85"/>
    </row>
    <row r="360" spans="1:2" x14ac:dyDescent="0.25">
      <c r="A360" s="85" t="s">
        <v>306</v>
      </c>
      <c r="B360" s="85"/>
    </row>
    <row r="361" spans="1:2" x14ac:dyDescent="0.25">
      <c r="A361" s="85" t="s">
        <v>307</v>
      </c>
      <c r="B361" s="85"/>
    </row>
    <row r="362" spans="1:2" x14ac:dyDescent="0.25">
      <c r="A362" s="85" t="s">
        <v>308</v>
      </c>
      <c r="B362" s="85"/>
    </row>
    <row r="363" spans="1:2" x14ac:dyDescent="0.25">
      <c r="A363" s="83" t="s">
        <v>326</v>
      </c>
      <c r="B363" s="83"/>
    </row>
    <row r="364" spans="1:2" x14ac:dyDescent="0.25">
      <c r="A364" s="85" t="s">
        <v>246</v>
      </c>
      <c r="B364" s="85"/>
    </row>
    <row r="365" spans="1:2" ht="24" x14ac:dyDescent="0.25">
      <c r="A365" s="85" t="s">
        <v>309</v>
      </c>
      <c r="B365" s="85"/>
    </row>
    <row r="366" spans="1:2" x14ac:dyDescent="0.25">
      <c r="A366" s="85" t="s">
        <v>310</v>
      </c>
      <c r="B366" s="85"/>
    </row>
    <row r="367" spans="1:2" x14ac:dyDescent="0.25">
      <c r="A367" s="85" t="s">
        <v>311</v>
      </c>
      <c r="B367" s="85"/>
    </row>
    <row r="368" spans="1:2" s="80" customFormat="1" x14ac:dyDescent="0.25">
      <c r="A368" s="83" t="s">
        <v>2575</v>
      </c>
      <c r="B368" s="83"/>
    </row>
    <row r="369" spans="1:2" x14ac:dyDescent="0.25">
      <c r="A369" s="87" t="s">
        <v>3330</v>
      </c>
      <c r="B369" s="87" t="s">
        <v>3331</v>
      </c>
    </row>
    <row r="370" spans="1:2" x14ac:dyDescent="0.25">
      <c r="A370" s="85" t="s">
        <v>224</v>
      </c>
      <c r="B370" s="85" t="s">
        <v>248</v>
      </c>
    </row>
    <row r="371" spans="1:2" x14ac:dyDescent="0.25">
      <c r="A371" s="85" t="s">
        <v>226</v>
      </c>
      <c r="B371" s="85" t="s">
        <v>232</v>
      </c>
    </row>
    <row r="372" spans="1:2" x14ac:dyDescent="0.25">
      <c r="A372" s="85" t="s">
        <v>228</v>
      </c>
      <c r="B372" s="85" t="s">
        <v>249</v>
      </c>
    </row>
    <row r="373" spans="1:2" x14ac:dyDescent="0.25">
      <c r="A373" s="85" t="s">
        <v>230</v>
      </c>
      <c r="B373" s="85" t="s">
        <v>250</v>
      </c>
    </row>
    <row r="374" spans="1:2" s="80" customFormat="1" x14ac:dyDescent="0.25">
      <c r="A374" s="83" t="s">
        <v>2576</v>
      </c>
      <c r="B374" s="83"/>
    </row>
    <row r="375" spans="1:2" x14ac:dyDescent="0.25">
      <c r="A375" s="87" t="s">
        <v>3332</v>
      </c>
      <c r="B375" s="87" t="s">
        <v>3333</v>
      </c>
    </row>
    <row r="376" spans="1:2" x14ac:dyDescent="0.25">
      <c r="A376" s="85" t="s">
        <v>312</v>
      </c>
      <c r="B376" s="85" t="s">
        <v>313</v>
      </c>
    </row>
    <row r="377" spans="1:2" x14ac:dyDescent="0.25">
      <c r="A377" s="85" t="s">
        <v>253</v>
      </c>
      <c r="B377" s="85"/>
    </row>
    <row r="378" spans="1:2" x14ac:dyDescent="0.25">
      <c r="A378" s="85" t="s">
        <v>254</v>
      </c>
      <c r="B378" s="85"/>
    </row>
    <row r="379" spans="1:2" s="80" customFormat="1" x14ac:dyDescent="0.25">
      <c r="A379" s="83" t="s">
        <v>255</v>
      </c>
      <c r="B379" s="83"/>
    </row>
    <row r="380" spans="1:2" x14ac:dyDescent="0.25">
      <c r="A380" s="87" t="s">
        <v>3332</v>
      </c>
      <c r="B380" s="87" t="s">
        <v>3333</v>
      </c>
    </row>
    <row r="381" spans="1:2" x14ac:dyDescent="0.25">
      <c r="A381" s="85" t="s">
        <v>312</v>
      </c>
      <c r="B381" s="85" t="s">
        <v>314</v>
      </c>
    </row>
    <row r="382" spans="1:2" x14ac:dyDescent="0.25">
      <c r="A382" s="85" t="s">
        <v>254</v>
      </c>
      <c r="B382" s="85"/>
    </row>
    <row r="383" spans="1:2" ht="15.75" x14ac:dyDescent="0.25">
      <c r="A383" s="81" t="s">
        <v>3385</v>
      </c>
      <c r="B383" s="82"/>
    </row>
    <row r="384" spans="1:2" x14ac:dyDescent="0.25">
      <c r="A384" s="83" t="s">
        <v>211</v>
      </c>
      <c r="B384" s="83"/>
    </row>
    <row r="385" spans="1:2" x14ac:dyDescent="0.25">
      <c r="A385" s="84" t="s">
        <v>212</v>
      </c>
      <c r="B385" s="85" t="s">
        <v>7</v>
      </c>
    </row>
    <row r="386" spans="1:2" x14ac:dyDescent="0.25">
      <c r="A386" s="84" t="s">
        <v>213</v>
      </c>
      <c r="B386" s="86">
        <v>1020</v>
      </c>
    </row>
    <row r="387" spans="1:2" x14ac:dyDescent="0.25">
      <c r="A387" s="84" t="s">
        <v>214</v>
      </c>
      <c r="B387" s="86" t="s">
        <v>12</v>
      </c>
    </row>
    <row r="388" spans="1:2" x14ac:dyDescent="0.25">
      <c r="A388" s="84" t="s">
        <v>215</v>
      </c>
      <c r="B388" s="85" t="s">
        <v>216</v>
      </c>
    </row>
    <row r="389" spans="1:2" x14ac:dyDescent="0.25">
      <c r="A389" s="84" t="s">
        <v>217</v>
      </c>
      <c r="B389" s="85" t="s">
        <v>315</v>
      </c>
    </row>
    <row r="390" spans="1:2" x14ac:dyDescent="0.25">
      <c r="A390" s="84" t="s">
        <v>283</v>
      </c>
      <c r="B390" s="85" t="s">
        <v>43</v>
      </c>
    </row>
    <row r="391" spans="1:2" x14ac:dyDescent="0.25">
      <c r="A391" s="84" t="s">
        <v>221</v>
      </c>
      <c r="B391" s="85">
        <v>9</v>
      </c>
    </row>
    <row r="392" spans="1:2" x14ac:dyDescent="0.25">
      <c r="A392" s="83" t="s">
        <v>2562</v>
      </c>
      <c r="B392" s="83"/>
    </row>
    <row r="393" spans="1:2" ht="24" x14ac:dyDescent="0.25">
      <c r="A393" s="85" t="s">
        <v>316</v>
      </c>
      <c r="B393" s="85"/>
    </row>
    <row r="394" spans="1:2" x14ac:dyDescent="0.25">
      <c r="A394" s="83" t="s">
        <v>2564</v>
      </c>
      <c r="B394" s="83"/>
    </row>
    <row r="395" spans="1:2" ht="24" x14ac:dyDescent="0.25">
      <c r="A395" s="85" t="s">
        <v>317</v>
      </c>
      <c r="B395" s="85"/>
    </row>
    <row r="396" spans="1:2" ht="24" x14ac:dyDescent="0.25">
      <c r="A396" s="85" t="s">
        <v>287</v>
      </c>
      <c r="B396" s="85"/>
    </row>
    <row r="397" spans="1:2" ht="24" x14ac:dyDescent="0.25">
      <c r="A397" s="85" t="s">
        <v>318</v>
      </c>
      <c r="B397" s="85"/>
    </row>
    <row r="398" spans="1:2" ht="24" x14ac:dyDescent="0.25">
      <c r="A398" s="85" t="s">
        <v>319</v>
      </c>
      <c r="B398" s="85"/>
    </row>
    <row r="399" spans="1:2" ht="24" x14ac:dyDescent="0.25">
      <c r="A399" s="85" t="s">
        <v>320</v>
      </c>
      <c r="B399" s="85"/>
    </row>
    <row r="400" spans="1:2" ht="24" x14ac:dyDescent="0.25">
      <c r="A400" s="85" t="s">
        <v>321</v>
      </c>
      <c r="B400" s="85"/>
    </row>
    <row r="401" spans="1:2" ht="24" x14ac:dyDescent="0.25">
      <c r="A401" s="85" t="s">
        <v>322</v>
      </c>
      <c r="B401" s="85"/>
    </row>
    <row r="402" spans="1:2" ht="24" x14ac:dyDescent="0.25">
      <c r="A402" s="85" t="s">
        <v>323</v>
      </c>
      <c r="B402" s="85"/>
    </row>
    <row r="403" spans="1:2" x14ac:dyDescent="0.25">
      <c r="A403" s="85" t="s">
        <v>324</v>
      </c>
      <c r="B403" s="85"/>
    </row>
    <row r="404" spans="1:2" x14ac:dyDescent="0.25">
      <c r="A404" s="85" t="s">
        <v>325</v>
      </c>
      <c r="B404" s="85"/>
    </row>
    <row r="405" spans="1:2" s="80" customFormat="1" x14ac:dyDescent="0.25">
      <c r="A405" s="83" t="s">
        <v>326</v>
      </c>
      <c r="B405" s="83"/>
    </row>
    <row r="406" spans="1:2" x14ac:dyDescent="0.25">
      <c r="A406" s="85" t="s">
        <v>246</v>
      </c>
      <c r="B406" s="85"/>
    </row>
    <row r="407" spans="1:2" x14ac:dyDescent="0.25">
      <c r="A407" s="85" t="s">
        <v>327</v>
      </c>
      <c r="B407" s="85"/>
    </row>
    <row r="408" spans="1:2" x14ac:dyDescent="0.25">
      <c r="A408" s="85" t="s">
        <v>328</v>
      </c>
      <c r="B408" s="85"/>
    </row>
    <row r="409" spans="1:2" x14ac:dyDescent="0.25">
      <c r="A409" s="83" t="s">
        <v>2575</v>
      </c>
      <c r="B409" s="83"/>
    </row>
    <row r="410" spans="1:2" x14ac:dyDescent="0.25">
      <c r="A410" s="87" t="s">
        <v>3330</v>
      </c>
      <c r="B410" s="87" t="s">
        <v>3331</v>
      </c>
    </row>
    <row r="411" spans="1:2" x14ac:dyDescent="0.25">
      <c r="A411" s="85" t="s">
        <v>2550</v>
      </c>
      <c r="B411" s="85" t="s">
        <v>2560</v>
      </c>
    </row>
    <row r="412" spans="1:2" x14ac:dyDescent="0.25">
      <c r="A412" s="85" t="s">
        <v>2552</v>
      </c>
      <c r="B412" s="85" t="s">
        <v>338</v>
      </c>
    </row>
    <row r="413" spans="1:2" x14ac:dyDescent="0.25">
      <c r="A413" s="85" t="s">
        <v>2554</v>
      </c>
      <c r="B413" s="85" t="s">
        <v>250</v>
      </c>
    </row>
    <row r="414" spans="1:2" x14ac:dyDescent="0.25">
      <c r="A414" s="85" t="s">
        <v>281</v>
      </c>
      <c r="B414" s="85" t="s">
        <v>249</v>
      </c>
    </row>
    <row r="415" spans="1:2" x14ac:dyDescent="0.25">
      <c r="A415" s="85" t="s">
        <v>2555</v>
      </c>
      <c r="B415" s="85" t="s">
        <v>232</v>
      </c>
    </row>
    <row r="416" spans="1:2" x14ac:dyDescent="0.25">
      <c r="A416" s="85" t="s">
        <v>2557</v>
      </c>
      <c r="B416" s="85"/>
    </row>
    <row r="417" spans="1:2" s="80" customFormat="1" x14ac:dyDescent="0.25">
      <c r="A417" s="83" t="s">
        <v>2576</v>
      </c>
      <c r="B417" s="83"/>
    </row>
    <row r="418" spans="1:2" x14ac:dyDescent="0.25">
      <c r="A418" s="87" t="s">
        <v>3332</v>
      </c>
      <c r="B418" s="87" t="s">
        <v>3333</v>
      </c>
    </row>
    <row r="419" spans="1:2" ht="24" x14ac:dyDescent="0.25">
      <c r="A419" s="85" t="s">
        <v>329</v>
      </c>
      <c r="B419" s="85" t="s">
        <v>330</v>
      </c>
    </row>
    <row r="420" spans="1:2" x14ac:dyDescent="0.25">
      <c r="A420" s="85" t="s">
        <v>254</v>
      </c>
      <c r="B420" s="85"/>
    </row>
    <row r="421" spans="1:2" s="80" customFormat="1" x14ac:dyDescent="0.25">
      <c r="A421" s="83" t="s">
        <v>255</v>
      </c>
      <c r="B421" s="83"/>
    </row>
    <row r="422" spans="1:2" x14ac:dyDescent="0.25">
      <c r="A422" s="87" t="s">
        <v>3332</v>
      </c>
      <c r="B422" s="87" t="s">
        <v>3333</v>
      </c>
    </row>
    <row r="423" spans="1:2" ht="24" x14ac:dyDescent="0.25">
      <c r="A423" s="85" t="s">
        <v>331</v>
      </c>
      <c r="B423" s="85" t="s">
        <v>332</v>
      </c>
    </row>
    <row r="424" spans="1:2" x14ac:dyDescent="0.25">
      <c r="A424" s="85" t="s">
        <v>253</v>
      </c>
      <c r="B424" s="85"/>
    </row>
    <row r="425" spans="1:2" x14ac:dyDescent="0.25">
      <c r="A425" s="85" t="s">
        <v>254</v>
      </c>
      <c r="B425" s="85"/>
    </row>
    <row r="426" spans="1:2" ht="15.75" x14ac:dyDescent="0.25">
      <c r="A426" s="81" t="s">
        <v>3386</v>
      </c>
      <c r="B426" s="82"/>
    </row>
    <row r="427" spans="1:2" x14ac:dyDescent="0.25">
      <c r="A427" s="83" t="s">
        <v>211</v>
      </c>
      <c r="B427" s="83"/>
    </row>
    <row r="428" spans="1:2" x14ac:dyDescent="0.25">
      <c r="A428" s="84" t="s">
        <v>212</v>
      </c>
      <c r="B428" s="85" t="s">
        <v>187</v>
      </c>
    </row>
    <row r="429" spans="1:2" x14ac:dyDescent="0.25">
      <c r="A429" s="84" t="s">
        <v>213</v>
      </c>
      <c r="B429" s="86">
        <v>3132</v>
      </c>
    </row>
    <row r="430" spans="1:2" x14ac:dyDescent="0.25">
      <c r="A430" s="84" t="s">
        <v>214</v>
      </c>
      <c r="B430" s="86">
        <v>16</v>
      </c>
    </row>
    <row r="431" spans="1:2" x14ac:dyDescent="0.25">
      <c r="A431" s="84" t="s">
        <v>215</v>
      </c>
      <c r="B431" s="85" t="s">
        <v>216</v>
      </c>
    </row>
    <row r="432" spans="1:2" x14ac:dyDescent="0.25">
      <c r="A432" s="84" t="s">
        <v>217</v>
      </c>
      <c r="B432" s="85" t="s">
        <v>2759</v>
      </c>
    </row>
    <row r="433" spans="1:2" x14ac:dyDescent="0.25">
      <c r="A433" s="84" t="s">
        <v>219</v>
      </c>
      <c r="B433" s="85" t="s">
        <v>436</v>
      </c>
    </row>
    <row r="434" spans="1:2" x14ac:dyDescent="0.25">
      <c r="A434" s="84" t="s">
        <v>221</v>
      </c>
      <c r="B434" s="85">
        <v>10</v>
      </c>
    </row>
    <row r="435" spans="1:2" x14ac:dyDescent="0.25">
      <c r="A435" s="83" t="s">
        <v>3337</v>
      </c>
      <c r="B435" s="83"/>
    </row>
    <row r="436" spans="1:2" x14ac:dyDescent="0.25">
      <c r="A436" s="85" t="s">
        <v>2968</v>
      </c>
      <c r="B436" s="85"/>
    </row>
    <row r="437" spans="1:2" x14ac:dyDescent="0.25">
      <c r="A437" s="83" t="s">
        <v>2562</v>
      </c>
      <c r="B437" s="83"/>
    </row>
    <row r="438" spans="1:2" ht="24" x14ac:dyDescent="0.25">
      <c r="A438" s="85" t="s">
        <v>3387</v>
      </c>
      <c r="B438" s="85"/>
    </row>
    <row r="439" spans="1:2" x14ac:dyDescent="0.25">
      <c r="A439" s="83" t="s">
        <v>2564</v>
      </c>
      <c r="B439" s="83"/>
    </row>
    <row r="440" spans="1:2" ht="24" x14ac:dyDescent="0.25">
      <c r="A440" s="85" t="s">
        <v>3388</v>
      </c>
      <c r="B440" s="85"/>
    </row>
    <row r="441" spans="1:2" x14ac:dyDescent="0.25">
      <c r="A441" s="85" t="s">
        <v>3389</v>
      </c>
      <c r="B441" s="85"/>
    </row>
    <row r="442" spans="1:2" x14ac:dyDescent="0.25">
      <c r="A442" s="85" t="s">
        <v>3390</v>
      </c>
      <c r="B442" s="85"/>
    </row>
    <row r="443" spans="1:2" ht="24" x14ac:dyDescent="0.25">
      <c r="A443" s="85" t="s">
        <v>3391</v>
      </c>
      <c r="B443" s="85"/>
    </row>
    <row r="444" spans="1:2" x14ac:dyDescent="0.25">
      <c r="A444" s="85" t="s">
        <v>3392</v>
      </c>
      <c r="B444" s="85"/>
    </row>
    <row r="445" spans="1:2" ht="24" x14ac:dyDescent="0.25">
      <c r="A445" s="85" t="s">
        <v>3393</v>
      </c>
      <c r="B445" s="85"/>
    </row>
    <row r="446" spans="1:2" ht="24" x14ac:dyDescent="0.25">
      <c r="A446" s="85" t="s">
        <v>3394</v>
      </c>
      <c r="B446" s="85"/>
    </row>
    <row r="447" spans="1:2" ht="24" x14ac:dyDescent="0.25">
      <c r="A447" s="85" t="s">
        <v>3395</v>
      </c>
      <c r="B447" s="85"/>
    </row>
    <row r="448" spans="1:2" x14ac:dyDescent="0.25">
      <c r="A448" s="85" t="s">
        <v>3396</v>
      </c>
      <c r="B448" s="85"/>
    </row>
    <row r="449" spans="1:2" x14ac:dyDescent="0.25">
      <c r="A449" s="85" t="s">
        <v>3397</v>
      </c>
      <c r="B449" s="85"/>
    </row>
    <row r="450" spans="1:2" x14ac:dyDescent="0.25">
      <c r="A450" s="85" t="s">
        <v>3398</v>
      </c>
      <c r="B450" s="85"/>
    </row>
    <row r="451" spans="1:2" x14ac:dyDescent="0.25">
      <c r="A451" s="85" t="s">
        <v>3399</v>
      </c>
      <c r="B451" s="85"/>
    </row>
    <row r="452" spans="1:2" x14ac:dyDescent="0.25">
      <c r="A452" s="85" t="s">
        <v>3400</v>
      </c>
      <c r="B452" s="85"/>
    </row>
    <row r="453" spans="1:2" x14ac:dyDescent="0.25">
      <c r="A453" s="83" t="s">
        <v>326</v>
      </c>
      <c r="B453" s="83"/>
    </row>
    <row r="454" spans="1:2" x14ac:dyDescent="0.25">
      <c r="A454" s="85" t="s">
        <v>3401</v>
      </c>
      <c r="B454" s="85"/>
    </row>
    <row r="455" spans="1:2" x14ac:dyDescent="0.25">
      <c r="A455" s="85" t="s">
        <v>3402</v>
      </c>
      <c r="B455" s="85"/>
    </row>
    <row r="456" spans="1:2" x14ac:dyDescent="0.25">
      <c r="A456" s="85" t="s">
        <v>3403</v>
      </c>
      <c r="B456" s="85"/>
    </row>
    <row r="457" spans="1:2" x14ac:dyDescent="0.25">
      <c r="A457" s="85" t="s">
        <v>3404</v>
      </c>
      <c r="B457" s="85"/>
    </row>
    <row r="458" spans="1:2" x14ac:dyDescent="0.25">
      <c r="A458" s="85" t="s">
        <v>3405</v>
      </c>
      <c r="B458" s="85"/>
    </row>
    <row r="459" spans="1:2" x14ac:dyDescent="0.25">
      <c r="A459" s="85" t="s">
        <v>3406</v>
      </c>
      <c r="B459" s="85"/>
    </row>
    <row r="460" spans="1:2" s="80" customFormat="1" x14ac:dyDescent="0.25">
      <c r="A460" s="83" t="s">
        <v>2575</v>
      </c>
      <c r="B460" s="83"/>
    </row>
    <row r="461" spans="1:2" x14ac:dyDescent="0.25">
      <c r="A461" s="87" t="s">
        <v>3330</v>
      </c>
      <c r="B461" s="87" t="s">
        <v>3331</v>
      </c>
    </row>
    <row r="462" spans="1:2" x14ac:dyDescent="0.25">
      <c r="A462" s="85" t="s">
        <v>2550</v>
      </c>
      <c r="B462" s="85" t="s">
        <v>3184</v>
      </c>
    </row>
    <row r="463" spans="1:2" x14ac:dyDescent="0.25">
      <c r="A463" s="85" t="s">
        <v>2552</v>
      </c>
      <c r="B463" s="85" t="s">
        <v>2597</v>
      </c>
    </row>
    <row r="464" spans="1:2" x14ac:dyDescent="0.25">
      <c r="A464" s="85" t="s">
        <v>2554</v>
      </c>
      <c r="B464" s="85" t="s">
        <v>2598</v>
      </c>
    </row>
    <row r="465" spans="1:2" x14ac:dyDescent="0.25">
      <c r="A465" s="85" t="s">
        <v>281</v>
      </c>
      <c r="B465" s="85" t="s">
        <v>3407</v>
      </c>
    </row>
    <row r="466" spans="1:2" x14ac:dyDescent="0.25">
      <c r="A466" s="85" t="s">
        <v>2555</v>
      </c>
      <c r="B466" s="85" t="s">
        <v>3408</v>
      </c>
    </row>
    <row r="467" spans="1:2" x14ac:dyDescent="0.25">
      <c r="A467" s="85" t="s">
        <v>2557</v>
      </c>
      <c r="B467" s="85" t="s">
        <v>3409</v>
      </c>
    </row>
    <row r="468" spans="1:2" x14ac:dyDescent="0.25">
      <c r="A468" s="85"/>
      <c r="B468" s="85" t="s">
        <v>3410</v>
      </c>
    </row>
    <row r="469" spans="1:2" x14ac:dyDescent="0.25">
      <c r="A469" s="85"/>
      <c r="B469" s="85" t="s">
        <v>3411</v>
      </c>
    </row>
    <row r="470" spans="1:2" x14ac:dyDescent="0.25">
      <c r="A470" s="85"/>
      <c r="B470" s="85" t="s">
        <v>3412</v>
      </c>
    </row>
    <row r="471" spans="1:2" s="80" customFormat="1" x14ac:dyDescent="0.25">
      <c r="A471" s="83" t="s">
        <v>2576</v>
      </c>
      <c r="B471" s="83"/>
    </row>
    <row r="472" spans="1:2" x14ac:dyDescent="0.25">
      <c r="A472" s="87" t="s">
        <v>3332</v>
      </c>
      <c r="B472" s="87" t="s">
        <v>3333</v>
      </c>
    </row>
    <row r="473" spans="1:2" ht="72" x14ac:dyDescent="0.25">
      <c r="A473" s="85" t="s">
        <v>3413</v>
      </c>
      <c r="B473" s="85" t="s">
        <v>339</v>
      </c>
    </row>
    <row r="474" spans="1:2" s="80" customFormat="1" x14ac:dyDescent="0.25">
      <c r="A474" s="83" t="s">
        <v>255</v>
      </c>
      <c r="B474" s="83"/>
    </row>
    <row r="475" spans="1:2" x14ac:dyDescent="0.25">
      <c r="A475" s="85" t="s">
        <v>340</v>
      </c>
      <c r="B475" s="85" t="s">
        <v>341</v>
      </c>
    </row>
    <row r="476" spans="1:2" ht="15.75" x14ac:dyDescent="0.25">
      <c r="A476" s="81" t="s">
        <v>3414</v>
      </c>
      <c r="B476" s="82"/>
    </row>
    <row r="477" spans="1:2" x14ac:dyDescent="0.25">
      <c r="A477" s="83" t="s">
        <v>211</v>
      </c>
      <c r="B477" s="83"/>
    </row>
    <row r="478" spans="1:2" x14ac:dyDescent="0.25">
      <c r="A478" s="84" t="s">
        <v>212</v>
      </c>
      <c r="B478" s="85" t="s">
        <v>183</v>
      </c>
    </row>
    <row r="479" spans="1:2" x14ac:dyDescent="0.25">
      <c r="A479" s="84" t="s">
        <v>213</v>
      </c>
      <c r="B479" s="86">
        <v>3100</v>
      </c>
    </row>
    <row r="480" spans="1:2" x14ac:dyDescent="0.25">
      <c r="A480" s="84" t="s">
        <v>214</v>
      </c>
      <c r="B480" s="86">
        <v>12</v>
      </c>
    </row>
    <row r="481" spans="1:2" x14ac:dyDescent="0.25">
      <c r="A481" s="84" t="s">
        <v>215</v>
      </c>
      <c r="B481" s="85" t="s">
        <v>216</v>
      </c>
    </row>
    <row r="482" spans="1:2" x14ac:dyDescent="0.25">
      <c r="A482" s="84" t="s">
        <v>217</v>
      </c>
      <c r="B482" s="85" t="s">
        <v>342</v>
      </c>
    </row>
    <row r="483" spans="1:2" x14ac:dyDescent="0.25">
      <c r="A483" s="85"/>
      <c r="B483" s="85" t="s">
        <v>343</v>
      </c>
    </row>
    <row r="484" spans="1:2" x14ac:dyDescent="0.25">
      <c r="A484" s="84" t="s">
        <v>219</v>
      </c>
      <c r="B484" s="85" t="s">
        <v>344</v>
      </c>
    </row>
    <row r="485" spans="1:2" x14ac:dyDescent="0.25">
      <c r="A485" s="84" t="s">
        <v>221</v>
      </c>
      <c r="B485" s="85">
        <v>11</v>
      </c>
    </row>
    <row r="486" spans="1:2" x14ac:dyDescent="0.25">
      <c r="A486" s="83" t="s">
        <v>2562</v>
      </c>
      <c r="B486" s="83"/>
    </row>
    <row r="487" spans="1:2" ht="24" x14ac:dyDescent="0.25">
      <c r="A487" s="85" t="s">
        <v>345</v>
      </c>
      <c r="B487" s="85"/>
    </row>
    <row r="488" spans="1:2" x14ac:dyDescent="0.25">
      <c r="A488" s="83" t="s">
        <v>2564</v>
      </c>
      <c r="B488" s="83"/>
    </row>
    <row r="489" spans="1:2" x14ac:dyDescent="0.25">
      <c r="A489" s="85" t="s">
        <v>346</v>
      </c>
      <c r="B489" s="85"/>
    </row>
    <row r="490" spans="1:2" x14ac:dyDescent="0.25">
      <c r="A490" s="85" t="s">
        <v>347</v>
      </c>
      <c r="B490" s="85"/>
    </row>
    <row r="491" spans="1:2" x14ac:dyDescent="0.25">
      <c r="A491" s="85" t="s">
        <v>348</v>
      </c>
      <c r="B491" s="85"/>
    </row>
    <row r="492" spans="1:2" x14ac:dyDescent="0.25">
      <c r="A492" s="85" t="s">
        <v>349</v>
      </c>
      <c r="B492" s="85"/>
    </row>
    <row r="493" spans="1:2" ht="24" x14ac:dyDescent="0.25">
      <c r="A493" s="85" t="s">
        <v>350</v>
      </c>
      <c r="B493" s="85"/>
    </row>
    <row r="494" spans="1:2" x14ac:dyDescent="0.25">
      <c r="A494" s="85" t="s">
        <v>351</v>
      </c>
      <c r="B494" s="85"/>
    </row>
    <row r="495" spans="1:2" x14ac:dyDescent="0.25">
      <c r="A495" s="85" t="s">
        <v>352</v>
      </c>
      <c r="B495" s="85"/>
    </row>
    <row r="496" spans="1:2" x14ac:dyDescent="0.25">
      <c r="A496" s="85" t="s">
        <v>353</v>
      </c>
      <c r="B496" s="85"/>
    </row>
    <row r="497" spans="1:2" x14ac:dyDescent="0.25">
      <c r="A497" s="85" t="s">
        <v>354</v>
      </c>
      <c r="B497" s="85"/>
    </row>
    <row r="498" spans="1:2" x14ac:dyDescent="0.25">
      <c r="A498" s="83" t="s">
        <v>326</v>
      </c>
      <c r="B498" s="83"/>
    </row>
    <row r="499" spans="1:2" x14ac:dyDescent="0.25">
      <c r="A499" s="85" t="s">
        <v>355</v>
      </c>
      <c r="B499" s="85"/>
    </row>
    <row r="500" spans="1:2" x14ac:dyDescent="0.25">
      <c r="A500" s="85" t="s">
        <v>356</v>
      </c>
      <c r="B500" s="85"/>
    </row>
    <row r="501" spans="1:2" x14ac:dyDescent="0.25">
      <c r="A501" s="85" t="s">
        <v>357</v>
      </c>
      <c r="B501" s="85"/>
    </row>
    <row r="502" spans="1:2" s="80" customFormat="1" x14ac:dyDescent="0.25">
      <c r="A502" s="83" t="s">
        <v>2575</v>
      </c>
      <c r="B502" s="83"/>
    </row>
    <row r="503" spans="1:2" x14ac:dyDescent="0.25">
      <c r="A503" s="87" t="s">
        <v>3330</v>
      </c>
      <c r="B503" s="87" t="s">
        <v>3331</v>
      </c>
    </row>
    <row r="504" spans="1:2" x14ac:dyDescent="0.25">
      <c r="A504" s="85" t="s">
        <v>2551</v>
      </c>
      <c r="B504" s="85" t="s">
        <v>2560</v>
      </c>
    </row>
    <row r="505" spans="1:2" x14ac:dyDescent="0.25">
      <c r="A505" s="85" t="s">
        <v>2553</v>
      </c>
      <c r="B505" s="85" t="s">
        <v>2597</v>
      </c>
    </row>
    <row r="506" spans="1:2" x14ac:dyDescent="0.25">
      <c r="A506" s="85" t="s">
        <v>227</v>
      </c>
      <c r="B506" s="85" t="s">
        <v>2598</v>
      </c>
    </row>
    <row r="507" spans="1:2" x14ac:dyDescent="0.25">
      <c r="A507" s="85" t="s">
        <v>229</v>
      </c>
      <c r="B507" s="85"/>
    </row>
    <row r="508" spans="1:2" x14ac:dyDescent="0.25">
      <c r="A508" s="85" t="s">
        <v>2556</v>
      </c>
      <c r="B508" s="85"/>
    </row>
    <row r="509" spans="1:2" x14ac:dyDescent="0.25">
      <c r="A509" s="85" t="s">
        <v>2558</v>
      </c>
      <c r="B509" s="85"/>
    </row>
    <row r="510" spans="1:2" x14ac:dyDescent="0.25">
      <c r="A510" s="85" t="s">
        <v>2559</v>
      </c>
    </row>
    <row r="511" spans="1:2" x14ac:dyDescent="0.25">
      <c r="A511" s="87" t="s">
        <v>3332</v>
      </c>
      <c r="B511" s="87" t="s">
        <v>3333</v>
      </c>
    </row>
    <row r="512" spans="1:2" ht="36" x14ac:dyDescent="0.25">
      <c r="A512" s="85" t="s">
        <v>358</v>
      </c>
      <c r="B512" s="85" t="s">
        <v>359</v>
      </c>
    </row>
    <row r="513" spans="1:2" s="80" customFormat="1" x14ac:dyDescent="0.25">
      <c r="A513" s="83" t="s">
        <v>255</v>
      </c>
      <c r="B513" s="83"/>
    </row>
    <row r="514" spans="1:2" x14ac:dyDescent="0.25">
      <c r="A514" s="87" t="s">
        <v>3332</v>
      </c>
      <c r="B514" s="87" t="s">
        <v>3333</v>
      </c>
    </row>
    <row r="515" spans="1:2" ht="24" x14ac:dyDescent="0.25">
      <c r="A515" s="85" t="s">
        <v>360</v>
      </c>
      <c r="B515" s="85" t="s">
        <v>361</v>
      </c>
    </row>
    <row r="516" spans="1:2" ht="15.75" x14ac:dyDescent="0.25">
      <c r="A516" s="81" t="s">
        <v>3415</v>
      </c>
      <c r="B516" s="82"/>
    </row>
    <row r="517" spans="1:2" x14ac:dyDescent="0.25">
      <c r="A517" s="83" t="s">
        <v>211</v>
      </c>
      <c r="B517" s="83"/>
    </row>
    <row r="518" spans="1:2" x14ac:dyDescent="0.25">
      <c r="A518" s="84" t="s">
        <v>212</v>
      </c>
      <c r="B518" s="85" t="s">
        <v>362</v>
      </c>
    </row>
    <row r="519" spans="1:2" x14ac:dyDescent="0.25">
      <c r="A519" s="84" t="s">
        <v>213</v>
      </c>
      <c r="B519" s="86">
        <v>4212</v>
      </c>
    </row>
    <row r="520" spans="1:2" x14ac:dyDescent="0.25">
      <c r="A520" s="84" t="s">
        <v>214</v>
      </c>
      <c r="B520" s="86">
        <v>26</v>
      </c>
    </row>
    <row r="521" spans="1:2" x14ac:dyDescent="0.25">
      <c r="A521" s="84" t="s">
        <v>215</v>
      </c>
      <c r="B521" s="85" t="s">
        <v>216</v>
      </c>
    </row>
    <row r="522" spans="1:2" x14ac:dyDescent="0.25">
      <c r="A522" s="84" t="s">
        <v>217</v>
      </c>
      <c r="B522" s="85" t="s">
        <v>363</v>
      </c>
    </row>
    <row r="523" spans="1:2" x14ac:dyDescent="0.25">
      <c r="A523" s="84" t="s">
        <v>219</v>
      </c>
      <c r="B523" s="85" t="s">
        <v>364</v>
      </c>
    </row>
    <row r="524" spans="1:2" x14ac:dyDescent="0.25">
      <c r="A524" s="84" t="s">
        <v>221</v>
      </c>
      <c r="B524" s="85">
        <v>12</v>
      </c>
    </row>
    <row r="525" spans="1:2" x14ac:dyDescent="0.25">
      <c r="A525" s="83" t="s">
        <v>2562</v>
      </c>
      <c r="B525" s="83"/>
    </row>
    <row r="526" spans="1:2" ht="24" x14ac:dyDescent="0.25">
      <c r="A526" s="85" t="s">
        <v>365</v>
      </c>
      <c r="B526" s="85"/>
    </row>
    <row r="527" spans="1:2" x14ac:dyDescent="0.25">
      <c r="A527" s="83" t="s">
        <v>2564</v>
      </c>
      <c r="B527" s="83"/>
    </row>
    <row r="528" spans="1:2" ht="24" x14ac:dyDescent="0.25">
      <c r="A528" s="85" t="s">
        <v>366</v>
      </c>
      <c r="B528" s="85"/>
    </row>
    <row r="529" spans="1:2" x14ac:dyDescent="0.25">
      <c r="A529" s="85" t="s">
        <v>367</v>
      </c>
      <c r="B529" s="85"/>
    </row>
    <row r="530" spans="1:2" x14ac:dyDescent="0.25">
      <c r="A530" s="85" t="s">
        <v>368</v>
      </c>
      <c r="B530" s="85"/>
    </row>
    <row r="531" spans="1:2" ht="24" x14ac:dyDescent="0.25">
      <c r="A531" s="85" t="s">
        <v>369</v>
      </c>
      <c r="B531" s="85"/>
    </row>
    <row r="532" spans="1:2" ht="24" x14ac:dyDescent="0.25">
      <c r="A532" s="85" t="s">
        <v>370</v>
      </c>
      <c r="B532" s="85"/>
    </row>
    <row r="533" spans="1:2" x14ac:dyDescent="0.25">
      <c r="A533" s="85" t="s">
        <v>371</v>
      </c>
      <c r="B533" s="85"/>
    </row>
    <row r="534" spans="1:2" ht="24" x14ac:dyDescent="0.25">
      <c r="A534" s="85" t="s">
        <v>372</v>
      </c>
      <c r="B534" s="85"/>
    </row>
    <row r="535" spans="1:2" ht="24" x14ac:dyDescent="0.25">
      <c r="A535" s="85" t="s">
        <v>373</v>
      </c>
      <c r="B535" s="85"/>
    </row>
    <row r="536" spans="1:2" ht="24" x14ac:dyDescent="0.25">
      <c r="A536" s="85" t="s">
        <v>374</v>
      </c>
      <c r="B536" s="85"/>
    </row>
    <row r="537" spans="1:2" x14ac:dyDescent="0.25">
      <c r="A537" s="85" t="s">
        <v>375</v>
      </c>
      <c r="B537" s="85"/>
    </row>
    <row r="538" spans="1:2" ht="24" x14ac:dyDescent="0.25">
      <c r="A538" s="85" t="s">
        <v>376</v>
      </c>
      <c r="B538" s="85"/>
    </row>
    <row r="539" spans="1:2" x14ac:dyDescent="0.25">
      <c r="A539" s="85" t="s">
        <v>275</v>
      </c>
      <c r="B539" s="85"/>
    </row>
    <row r="540" spans="1:2" x14ac:dyDescent="0.25">
      <c r="A540" s="85" t="s">
        <v>276</v>
      </c>
      <c r="B540" s="85"/>
    </row>
    <row r="541" spans="1:2" x14ac:dyDescent="0.25">
      <c r="A541" s="83" t="s">
        <v>326</v>
      </c>
      <c r="B541" s="83"/>
    </row>
    <row r="542" spans="1:2" x14ac:dyDescent="0.25">
      <c r="A542" s="85" t="s">
        <v>334</v>
      </c>
      <c r="B542" s="85"/>
    </row>
    <row r="543" spans="1:2" x14ac:dyDescent="0.25">
      <c r="A543" s="85" t="s">
        <v>377</v>
      </c>
      <c r="B543" s="85"/>
    </row>
    <row r="544" spans="1:2" x14ac:dyDescent="0.25">
      <c r="A544" s="85" t="s">
        <v>335</v>
      </c>
      <c r="B544" s="85"/>
    </row>
    <row r="545" spans="1:2" s="80" customFormat="1" x14ac:dyDescent="0.25">
      <c r="A545" s="83" t="s">
        <v>2575</v>
      </c>
      <c r="B545" s="83"/>
    </row>
    <row r="546" spans="1:2" x14ac:dyDescent="0.25">
      <c r="A546" s="87" t="s">
        <v>3330</v>
      </c>
      <c r="B546" s="87" t="s">
        <v>3331</v>
      </c>
    </row>
    <row r="547" spans="1:2" x14ac:dyDescent="0.25">
      <c r="A547" s="85" t="s">
        <v>2550</v>
      </c>
      <c r="B547" s="85" t="s">
        <v>2599</v>
      </c>
    </row>
    <row r="548" spans="1:2" x14ac:dyDescent="0.25">
      <c r="A548" s="85" t="s">
        <v>2552</v>
      </c>
      <c r="B548" s="85" t="s">
        <v>2600</v>
      </c>
    </row>
    <row r="549" spans="1:2" x14ac:dyDescent="0.25">
      <c r="A549" s="85" t="s">
        <v>2554</v>
      </c>
      <c r="B549" s="85" t="s">
        <v>2601</v>
      </c>
    </row>
    <row r="550" spans="1:2" x14ac:dyDescent="0.25">
      <c r="A550" s="85" t="s">
        <v>281</v>
      </c>
      <c r="B550" s="85"/>
    </row>
    <row r="551" spans="1:2" x14ac:dyDescent="0.25">
      <c r="A551" s="85" t="s">
        <v>2555</v>
      </c>
      <c r="B551" s="85"/>
    </row>
    <row r="552" spans="1:2" x14ac:dyDescent="0.25">
      <c r="A552" s="85" t="s">
        <v>2557</v>
      </c>
      <c r="B552" s="85"/>
    </row>
    <row r="553" spans="1:2" x14ac:dyDescent="0.25">
      <c r="A553" s="85"/>
      <c r="B553" s="85" t="s">
        <v>382</v>
      </c>
    </row>
    <row r="554" spans="1:2" s="80" customFormat="1" x14ac:dyDescent="0.25">
      <c r="A554" s="83" t="s">
        <v>2576</v>
      </c>
      <c r="B554" s="83"/>
    </row>
    <row r="555" spans="1:2" x14ac:dyDescent="0.25">
      <c r="A555" s="87" t="s">
        <v>3332</v>
      </c>
      <c r="B555" s="87" t="s">
        <v>3333</v>
      </c>
    </row>
    <row r="556" spans="1:2" ht="24" x14ac:dyDescent="0.25">
      <c r="A556" s="85" t="s">
        <v>383</v>
      </c>
      <c r="B556" s="85" t="s">
        <v>384</v>
      </c>
    </row>
    <row r="557" spans="1:2" s="80" customFormat="1" x14ac:dyDescent="0.25">
      <c r="A557" s="83" t="s">
        <v>255</v>
      </c>
      <c r="B557" s="83"/>
    </row>
    <row r="558" spans="1:2" x14ac:dyDescent="0.25">
      <c r="A558" s="87" t="s">
        <v>3332</v>
      </c>
      <c r="B558" s="87" t="s">
        <v>3333</v>
      </c>
    </row>
    <row r="559" spans="1:2" ht="24" x14ac:dyDescent="0.25">
      <c r="A559" s="85" t="s">
        <v>385</v>
      </c>
      <c r="B559" s="85" t="s">
        <v>386</v>
      </c>
    </row>
    <row r="560" spans="1:2" ht="15.75" x14ac:dyDescent="0.25">
      <c r="A560" s="81" t="s">
        <v>3416</v>
      </c>
      <c r="B560" s="82"/>
    </row>
    <row r="561" spans="1:2" x14ac:dyDescent="0.25">
      <c r="A561" s="83" t="s">
        <v>211</v>
      </c>
      <c r="B561" s="83"/>
    </row>
    <row r="562" spans="1:2" x14ac:dyDescent="0.25">
      <c r="A562" s="84" t="s">
        <v>212</v>
      </c>
      <c r="B562" s="85" t="s">
        <v>19</v>
      </c>
    </row>
    <row r="563" spans="1:2" x14ac:dyDescent="0.25">
      <c r="A563" s="84" t="s">
        <v>213</v>
      </c>
      <c r="B563" s="86">
        <v>4210</v>
      </c>
    </row>
    <row r="564" spans="1:2" x14ac:dyDescent="0.25">
      <c r="A564" s="84" t="s">
        <v>214</v>
      </c>
      <c r="B564" s="86">
        <v>22</v>
      </c>
    </row>
    <row r="565" spans="1:2" x14ac:dyDescent="0.25">
      <c r="A565" s="84" t="s">
        <v>215</v>
      </c>
      <c r="B565" s="85" t="s">
        <v>216</v>
      </c>
    </row>
    <row r="566" spans="1:2" x14ac:dyDescent="0.25">
      <c r="A566" s="84" t="s">
        <v>217</v>
      </c>
      <c r="B566" s="85" t="s">
        <v>1</v>
      </c>
    </row>
    <row r="567" spans="1:2" x14ac:dyDescent="0.25">
      <c r="A567" s="85"/>
      <c r="B567" s="85" t="s">
        <v>285</v>
      </c>
    </row>
    <row r="568" spans="1:2" x14ac:dyDescent="0.25">
      <c r="A568" s="84" t="s">
        <v>219</v>
      </c>
      <c r="B568" s="85" t="s">
        <v>43</v>
      </c>
    </row>
    <row r="569" spans="1:2" x14ac:dyDescent="0.25">
      <c r="A569" s="84" t="s">
        <v>221</v>
      </c>
      <c r="B569" s="85">
        <v>13</v>
      </c>
    </row>
    <row r="570" spans="1:2" x14ac:dyDescent="0.25">
      <c r="A570" s="83" t="s">
        <v>2562</v>
      </c>
      <c r="B570" s="83"/>
    </row>
    <row r="571" spans="1:2" ht="24" x14ac:dyDescent="0.25">
      <c r="A571" s="85" t="s">
        <v>387</v>
      </c>
      <c r="B571" s="85"/>
    </row>
    <row r="572" spans="1:2" x14ac:dyDescent="0.25">
      <c r="A572" s="83" t="s">
        <v>2564</v>
      </c>
      <c r="B572" s="83"/>
    </row>
    <row r="573" spans="1:2" ht="24" x14ac:dyDescent="0.25">
      <c r="A573" s="85" t="s">
        <v>388</v>
      </c>
      <c r="B573" s="85"/>
    </row>
    <row r="574" spans="1:2" x14ac:dyDescent="0.25">
      <c r="A574" s="85" t="s">
        <v>389</v>
      </c>
      <c r="B574" s="85"/>
    </row>
    <row r="575" spans="1:2" x14ac:dyDescent="0.25">
      <c r="A575" s="85" t="s">
        <v>390</v>
      </c>
      <c r="B575" s="85"/>
    </row>
    <row r="576" spans="1:2" ht="24" x14ac:dyDescent="0.25">
      <c r="A576" s="85" t="s">
        <v>391</v>
      </c>
      <c r="B576" s="85"/>
    </row>
    <row r="577" spans="1:2" x14ac:dyDescent="0.25">
      <c r="A577" s="85" t="s">
        <v>392</v>
      </c>
      <c r="B577" s="85"/>
    </row>
    <row r="578" spans="1:2" ht="24" x14ac:dyDescent="0.25">
      <c r="A578" s="85" t="s">
        <v>393</v>
      </c>
      <c r="B578" s="85"/>
    </row>
    <row r="579" spans="1:2" ht="24" x14ac:dyDescent="0.25">
      <c r="A579" s="85" t="s">
        <v>394</v>
      </c>
      <c r="B579" s="85"/>
    </row>
    <row r="580" spans="1:2" x14ac:dyDescent="0.25">
      <c r="A580" s="85" t="s">
        <v>395</v>
      </c>
      <c r="B580" s="85"/>
    </row>
    <row r="581" spans="1:2" x14ac:dyDescent="0.25">
      <c r="A581" s="85" t="s">
        <v>396</v>
      </c>
      <c r="B581" s="85"/>
    </row>
    <row r="582" spans="1:2" ht="24" x14ac:dyDescent="0.25">
      <c r="A582" s="85" t="s">
        <v>397</v>
      </c>
      <c r="B582" s="85"/>
    </row>
    <row r="583" spans="1:2" ht="24" x14ac:dyDescent="0.25">
      <c r="A583" s="85" t="s">
        <v>398</v>
      </c>
      <c r="B583" s="85"/>
    </row>
    <row r="584" spans="1:2" x14ac:dyDescent="0.25">
      <c r="A584" s="85" t="s">
        <v>399</v>
      </c>
      <c r="B584" s="85"/>
    </row>
    <row r="585" spans="1:2" ht="24" x14ac:dyDescent="0.25">
      <c r="A585" s="85" t="s">
        <v>400</v>
      </c>
      <c r="B585" s="85"/>
    </row>
    <row r="586" spans="1:2" x14ac:dyDescent="0.25">
      <c r="A586" s="85" t="s">
        <v>401</v>
      </c>
      <c r="B586" s="85"/>
    </row>
    <row r="587" spans="1:2" x14ac:dyDescent="0.25">
      <c r="A587" s="85" t="s">
        <v>402</v>
      </c>
      <c r="B587" s="85"/>
    </row>
    <row r="588" spans="1:2" s="80" customFormat="1" x14ac:dyDescent="0.25">
      <c r="A588" s="83" t="s">
        <v>326</v>
      </c>
      <c r="B588" s="83"/>
    </row>
    <row r="589" spans="1:2" x14ac:dyDescent="0.25">
      <c r="A589" s="85" t="s">
        <v>334</v>
      </c>
      <c r="B589" s="85"/>
    </row>
    <row r="590" spans="1:2" x14ac:dyDescent="0.25">
      <c r="A590" s="85" t="s">
        <v>377</v>
      </c>
      <c r="B590" s="85"/>
    </row>
    <row r="591" spans="1:2" x14ac:dyDescent="0.25">
      <c r="A591" s="85" t="s">
        <v>335</v>
      </c>
      <c r="B591" s="85"/>
    </row>
    <row r="592" spans="1:2" s="80" customFormat="1" x14ac:dyDescent="0.25">
      <c r="A592" s="83" t="s">
        <v>2575</v>
      </c>
      <c r="B592" s="83"/>
    </row>
    <row r="593" spans="1:2" x14ac:dyDescent="0.25">
      <c r="A593" s="87" t="s">
        <v>3330</v>
      </c>
      <c r="B593" s="87" t="s">
        <v>3331</v>
      </c>
    </row>
    <row r="594" spans="1:2" x14ac:dyDescent="0.25">
      <c r="A594" s="85" t="s">
        <v>2550</v>
      </c>
      <c r="B594" s="85" t="s">
        <v>2599</v>
      </c>
    </row>
    <row r="595" spans="1:2" x14ac:dyDescent="0.25">
      <c r="A595" s="85" t="s">
        <v>2552</v>
      </c>
      <c r="B595" s="85" t="s">
        <v>2600</v>
      </c>
    </row>
    <row r="596" spans="1:2" x14ac:dyDescent="0.25">
      <c r="A596" s="85" t="s">
        <v>2554</v>
      </c>
      <c r="B596" s="85" t="s">
        <v>2601</v>
      </c>
    </row>
    <row r="597" spans="1:2" x14ac:dyDescent="0.25">
      <c r="A597" s="85" t="s">
        <v>281</v>
      </c>
      <c r="B597" s="85"/>
    </row>
    <row r="598" spans="1:2" x14ac:dyDescent="0.25">
      <c r="A598" s="85" t="s">
        <v>2555</v>
      </c>
      <c r="B598" s="85"/>
    </row>
    <row r="599" spans="1:2" x14ac:dyDescent="0.25">
      <c r="A599" s="85" t="s">
        <v>2557</v>
      </c>
      <c r="B599" s="85"/>
    </row>
    <row r="600" spans="1:2" s="80" customFormat="1" x14ac:dyDescent="0.25">
      <c r="A600" s="83" t="s">
        <v>2576</v>
      </c>
      <c r="B600" s="83"/>
    </row>
    <row r="601" spans="1:2" x14ac:dyDescent="0.25">
      <c r="A601" s="87" t="s">
        <v>3332</v>
      </c>
      <c r="B601" s="87" t="s">
        <v>3333</v>
      </c>
    </row>
    <row r="602" spans="1:2" ht="24" x14ac:dyDescent="0.25">
      <c r="A602" s="85" t="s">
        <v>403</v>
      </c>
      <c r="B602" s="85" t="s">
        <v>361</v>
      </c>
    </row>
    <row r="603" spans="1:2" s="80" customFormat="1" x14ac:dyDescent="0.25">
      <c r="A603" s="83" t="s">
        <v>255</v>
      </c>
      <c r="B603" s="83"/>
    </row>
    <row r="604" spans="1:2" x14ac:dyDescent="0.25">
      <c r="A604" s="85" t="s">
        <v>340</v>
      </c>
      <c r="B604" s="85" t="s">
        <v>404</v>
      </c>
    </row>
    <row r="605" spans="1:2" ht="15.75" x14ac:dyDescent="0.25">
      <c r="A605" s="81" t="s">
        <v>3417</v>
      </c>
      <c r="B605" s="82"/>
    </row>
    <row r="606" spans="1:2" x14ac:dyDescent="0.25">
      <c r="A606" s="83" t="s">
        <v>211</v>
      </c>
      <c r="B606" s="83"/>
    </row>
    <row r="607" spans="1:2" x14ac:dyDescent="0.25">
      <c r="A607" s="84" t="s">
        <v>212</v>
      </c>
      <c r="B607" s="85" t="s">
        <v>19</v>
      </c>
    </row>
    <row r="608" spans="1:2" x14ac:dyDescent="0.25">
      <c r="A608" s="84" t="s">
        <v>213</v>
      </c>
      <c r="B608" s="86">
        <v>4210</v>
      </c>
    </row>
    <row r="609" spans="1:2" x14ac:dyDescent="0.25">
      <c r="A609" s="84" t="s">
        <v>214</v>
      </c>
      <c r="B609" s="86">
        <v>18</v>
      </c>
    </row>
    <row r="610" spans="1:2" x14ac:dyDescent="0.25">
      <c r="A610" s="84" t="s">
        <v>215</v>
      </c>
      <c r="B610" s="85" t="s">
        <v>216</v>
      </c>
    </row>
    <row r="611" spans="1:2" ht="24" x14ac:dyDescent="0.25">
      <c r="A611" s="84" t="s">
        <v>217</v>
      </c>
      <c r="B611" s="85" t="s">
        <v>2602</v>
      </c>
    </row>
    <row r="612" spans="1:2" x14ac:dyDescent="0.25">
      <c r="A612" s="84" t="s">
        <v>283</v>
      </c>
      <c r="B612" s="85" t="s">
        <v>2603</v>
      </c>
    </row>
    <row r="613" spans="1:2" x14ac:dyDescent="0.25">
      <c r="A613" s="84" t="s">
        <v>212</v>
      </c>
      <c r="B613" s="85" t="s">
        <v>19</v>
      </c>
    </row>
    <row r="614" spans="1:2" x14ac:dyDescent="0.25">
      <c r="A614" s="84" t="s">
        <v>221</v>
      </c>
      <c r="B614" s="85">
        <v>14</v>
      </c>
    </row>
    <row r="615" spans="1:2" x14ac:dyDescent="0.25">
      <c r="A615" s="83" t="s">
        <v>2562</v>
      </c>
      <c r="B615" s="83"/>
    </row>
    <row r="616" spans="1:2" ht="36" x14ac:dyDescent="0.25">
      <c r="A616" s="85" t="s">
        <v>407</v>
      </c>
      <c r="B616" s="85"/>
    </row>
    <row r="617" spans="1:2" x14ac:dyDescent="0.25">
      <c r="A617" s="83" t="s">
        <v>2564</v>
      </c>
      <c r="B617" s="83"/>
    </row>
    <row r="618" spans="1:2" ht="24" x14ac:dyDescent="0.25">
      <c r="A618" s="85" t="s">
        <v>388</v>
      </c>
      <c r="B618" s="85"/>
    </row>
    <row r="619" spans="1:2" x14ac:dyDescent="0.25">
      <c r="A619" s="85" t="s">
        <v>389</v>
      </c>
      <c r="B619" s="85"/>
    </row>
    <row r="620" spans="1:2" x14ac:dyDescent="0.25">
      <c r="A620" s="85" t="s">
        <v>390</v>
      </c>
      <c r="B620" s="85"/>
    </row>
    <row r="621" spans="1:2" ht="24" x14ac:dyDescent="0.25">
      <c r="A621" s="85" t="s">
        <v>391</v>
      </c>
      <c r="B621" s="85"/>
    </row>
    <row r="622" spans="1:2" x14ac:dyDescent="0.25">
      <c r="A622" s="85" t="s">
        <v>392</v>
      </c>
      <c r="B622" s="85"/>
    </row>
    <row r="623" spans="1:2" ht="24" x14ac:dyDescent="0.25">
      <c r="A623" s="85" t="s">
        <v>393</v>
      </c>
      <c r="B623" s="85"/>
    </row>
    <row r="624" spans="1:2" ht="24" x14ac:dyDescent="0.25">
      <c r="A624" s="85" t="s">
        <v>394</v>
      </c>
      <c r="B624" s="85"/>
    </row>
    <row r="625" spans="1:2" x14ac:dyDescent="0.25">
      <c r="A625" s="85" t="s">
        <v>408</v>
      </c>
      <c r="B625" s="85"/>
    </row>
    <row r="626" spans="1:2" ht="24" x14ac:dyDescent="0.25">
      <c r="A626" s="85" t="s">
        <v>409</v>
      </c>
      <c r="B626" s="85"/>
    </row>
    <row r="627" spans="1:2" ht="24" x14ac:dyDescent="0.25">
      <c r="A627" s="85" t="s">
        <v>410</v>
      </c>
      <c r="B627" s="85"/>
    </row>
    <row r="628" spans="1:2" x14ac:dyDescent="0.25">
      <c r="A628" s="85" t="s">
        <v>411</v>
      </c>
      <c r="B628" s="85"/>
    </row>
    <row r="629" spans="1:2" ht="24" x14ac:dyDescent="0.25">
      <c r="A629" s="85" t="s">
        <v>412</v>
      </c>
      <c r="B629" s="85"/>
    </row>
    <row r="630" spans="1:2" x14ac:dyDescent="0.25">
      <c r="A630" s="85" t="s">
        <v>413</v>
      </c>
      <c r="B630" s="85"/>
    </row>
    <row r="631" spans="1:2" x14ac:dyDescent="0.25">
      <c r="A631" s="85" t="s">
        <v>414</v>
      </c>
      <c r="B631" s="85"/>
    </row>
    <row r="632" spans="1:2" s="80" customFormat="1" x14ac:dyDescent="0.25">
      <c r="A632" s="83" t="s">
        <v>326</v>
      </c>
      <c r="B632" s="83"/>
    </row>
    <row r="633" spans="1:2" x14ac:dyDescent="0.25">
      <c r="A633" s="85" t="s">
        <v>334</v>
      </c>
      <c r="B633" s="85"/>
    </row>
    <row r="634" spans="1:2" x14ac:dyDescent="0.25">
      <c r="A634" s="85" t="s">
        <v>377</v>
      </c>
      <c r="B634" s="85"/>
    </row>
    <row r="635" spans="1:2" x14ac:dyDescent="0.25">
      <c r="A635" s="85" t="s">
        <v>335</v>
      </c>
      <c r="B635" s="85"/>
    </row>
    <row r="636" spans="1:2" s="80" customFormat="1" x14ac:dyDescent="0.25">
      <c r="A636" s="83" t="s">
        <v>2575</v>
      </c>
      <c r="B636" s="83"/>
    </row>
    <row r="637" spans="1:2" x14ac:dyDescent="0.25">
      <c r="A637" s="87" t="s">
        <v>3330</v>
      </c>
      <c r="B637" s="87" t="s">
        <v>3331</v>
      </c>
    </row>
    <row r="638" spans="1:2" x14ac:dyDescent="0.25">
      <c r="A638" s="85" t="s">
        <v>224</v>
      </c>
      <c r="B638" s="85" t="s">
        <v>378</v>
      </c>
    </row>
    <row r="639" spans="1:2" x14ac:dyDescent="0.25">
      <c r="A639" s="85" t="s">
        <v>226</v>
      </c>
      <c r="B639" s="85" t="s">
        <v>379</v>
      </c>
    </row>
    <row r="640" spans="1:2" x14ac:dyDescent="0.25">
      <c r="A640" s="85" t="s">
        <v>228</v>
      </c>
      <c r="B640" s="85" t="s">
        <v>380</v>
      </c>
    </row>
    <row r="641" spans="1:2" x14ac:dyDescent="0.25">
      <c r="A641" s="85" t="s">
        <v>230</v>
      </c>
      <c r="B641" s="85" t="s">
        <v>381</v>
      </c>
    </row>
    <row r="642" spans="1:2" x14ac:dyDescent="0.25">
      <c r="A642" s="85"/>
      <c r="B642" s="85" t="s">
        <v>382</v>
      </c>
    </row>
    <row r="643" spans="1:2" s="80" customFormat="1" x14ac:dyDescent="0.25">
      <c r="A643" s="83" t="s">
        <v>2576</v>
      </c>
      <c r="B643" s="83"/>
    </row>
    <row r="644" spans="1:2" x14ac:dyDescent="0.25">
      <c r="A644" s="87" t="s">
        <v>3332</v>
      </c>
      <c r="B644" s="87" t="s">
        <v>3333</v>
      </c>
    </row>
    <row r="645" spans="1:2" x14ac:dyDescent="0.25">
      <c r="A645" s="85" t="s">
        <v>340</v>
      </c>
      <c r="B645" s="85" t="s">
        <v>415</v>
      </c>
    </row>
    <row r="646" spans="1:2" ht="15.75" x14ac:dyDescent="0.25">
      <c r="A646" s="81" t="s">
        <v>3418</v>
      </c>
      <c r="B646" s="82"/>
    </row>
    <row r="647" spans="1:2" x14ac:dyDescent="0.25">
      <c r="A647" s="83" t="s">
        <v>211</v>
      </c>
      <c r="B647" s="83"/>
    </row>
    <row r="648" spans="1:2" x14ac:dyDescent="0.25">
      <c r="A648" s="84" t="s">
        <v>212</v>
      </c>
      <c r="B648" s="85" t="s">
        <v>22</v>
      </c>
    </row>
    <row r="649" spans="1:2" x14ac:dyDescent="0.25">
      <c r="A649" s="84" t="s">
        <v>213</v>
      </c>
      <c r="B649" s="86">
        <v>4044</v>
      </c>
    </row>
    <row r="650" spans="1:2" x14ac:dyDescent="0.25">
      <c r="A650" s="84" t="s">
        <v>214</v>
      </c>
      <c r="B650" s="86">
        <v>22</v>
      </c>
    </row>
    <row r="651" spans="1:2" x14ac:dyDescent="0.25">
      <c r="A651" s="84" t="s">
        <v>215</v>
      </c>
      <c r="B651" s="85" t="s">
        <v>216</v>
      </c>
    </row>
    <row r="652" spans="1:2" x14ac:dyDescent="0.25">
      <c r="A652" s="84" t="s">
        <v>217</v>
      </c>
      <c r="B652" s="85" t="s">
        <v>416</v>
      </c>
    </row>
    <row r="653" spans="1:2" x14ac:dyDescent="0.25">
      <c r="A653" s="84" t="s">
        <v>219</v>
      </c>
      <c r="B653" s="85" t="s">
        <v>417</v>
      </c>
    </row>
    <row r="654" spans="1:2" x14ac:dyDescent="0.25">
      <c r="A654" s="84" t="s">
        <v>221</v>
      </c>
      <c r="B654" s="85">
        <v>15</v>
      </c>
    </row>
    <row r="655" spans="1:2" x14ac:dyDescent="0.25">
      <c r="A655" s="83" t="s">
        <v>2562</v>
      </c>
      <c r="B655" s="83"/>
    </row>
    <row r="656" spans="1:2" ht="24" x14ac:dyDescent="0.25">
      <c r="A656" s="85" t="s">
        <v>418</v>
      </c>
      <c r="B656" s="85"/>
    </row>
    <row r="657" spans="1:2" x14ac:dyDescent="0.25">
      <c r="A657" s="83" t="s">
        <v>2564</v>
      </c>
      <c r="B657" s="83"/>
    </row>
    <row r="658" spans="1:2" ht="24" x14ac:dyDescent="0.25">
      <c r="A658" s="85" t="s">
        <v>419</v>
      </c>
      <c r="B658" s="85"/>
    </row>
    <row r="659" spans="1:2" ht="24" x14ac:dyDescent="0.25">
      <c r="A659" s="85" t="s">
        <v>420</v>
      </c>
      <c r="B659" s="85"/>
    </row>
    <row r="660" spans="1:2" ht="24" x14ac:dyDescent="0.25">
      <c r="A660" s="85" t="s">
        <v>421</v>
      </c>
      <c r="B660" s="85"/>
    </row>
    <row r="661" spans="1:2" ht="24" x14ac:dyDescent="0.25">
      <c r="A661" s="85" t="s">
        <v>422</v>
      </c>
      <c r="B661" s="85"/>
    </row>
    <row r="662" spans="1:2" ht="24" x14ac:dyDescent="0.25">
      <c r="A662" s="85" t="s">
        <v>423</v>
      </c>
      <c r="B662" s="85"/>
    </row>
    <row r="663" spans="1:2" x14ac:dyDescent="0.25">
      <c r="A663" s="85" t="s">
        <v>424</v>
      </c>
      <c r="B663" s="85"/>
    </row>
    <row r="664" spans="1:2" x14ac:dyDescent="0.25">
      <c r="A664" s="85" t="s">
        <v>425</v>
      </c>
      <c r="B664" s="85"/>
    </row>
    <row r="665" spans="1:2" x14ac:dyDescent="0.25">
      <c r="A665" s="85" t="s">
        <v>426</v>
      </c>
      <c r="B665" s="85"/>
    </row>
    <row r="666" spans="1:2" ht="24" x14ac:dyDescent="0.25">
      <c r="A666" s="85" t="s">
        <v>427</v>
      </c>
      <c r="B666" s="85"/>
    </row>
    <row r="667" spans="1:2" ht="24" x14ac:dyDescent="0.25">
      <c r="A667" s="85" t="s">
        <v>428</v>
      </c>
      <c r="B667" s="85"/>
    </row>
    <row r="668" spans="1:2" x14ac:dyDescent="0.25">
      <c r="A668" s="85" t="s">
        <v>429</v>
      </c>
      <c r="B668" s="85"/>
    </row>
    <row r="669" spans="1:2" ht="24" x14ac:dyDescent="0.25">
      <c r="A669" s="85" t="s">
        <v>430</v>
      </c>
      <c r="B669" s="85"/>
    </row>
    <row r="670" spans="1:2" x14ac:dyDescent="0.25">
      <c r="A670" s="85" t="s">
        <v>431</v>
      </c>
      <c r="B670" s="85"/>
    </row>
    <row r="671" spans="1:2" x14ac:dyDescent="0.25">
      <c r="A671" s="85" t="s">
        <v>432</v>
      </c>
      <c r="B671" s="85"/>
    </row>
    <row r="672" spans="1:2" x14ac:dyDescent="0.25">
      <c r="A672" s="83" t="s">
        <v>326</v>
      </c>
      <c r="B672" s="83"/>
    </row>
    <row r="673" spans="1:2" x14ac:dyDescent="0.25">
      <c r="A673" s="85" t="s">
        <v>334</v>
      </c>
      <c r="B673" s="85"/>
    </row>
    <row r="674" spans="1:2" x14ac:dyDescent="0.25">
      <c r="A674" s="85" t="s">
        <v>433</v>
      </c>
      <c r="B674" s="85"/>
    </row>
    <row r="675" spans="1:2" x14ac:dyDescent="0.25">
      <c r="A675" s="85" t="s">
        <v>335</v>
      </c>
      <c r="B675" s="85"/>
    </row>
    <row r="676" spans="1:2" s="80" customFormat="1" x14ac:dyDescent="0.25">
      <c r="A676" s="83" t="s">
        <v>2575</v>
      </c>
      <c r="B676" s="83"/>
    </row>
    <row r="677" spans="1:2" x14ac:dyDescent="0.25">
      <c r="A677" s="87" t="s">
        <v>3330</v>
      </c>
      <c r="B677" s="87" t="s">
        <v>3331</v>
      </c>
    </row>
    <row r="678" spans="1:2" x14ac:dyDescent="0.25">
      <c r="A678" s="85" t="s">
        <v>224</v>
      </c>
      <c r="B678" s="85" t="s">
        <v>378</v>
      </c>
    </row>
    <row r="679" spans="1:2" x14ac:dyDescent="0.25">
      <c r="A679" s="85" t="s">
        <v>226</v>
      </c>
      <c r="B679" s="85" t="s">
        <v>379</v>
      </c>
    </row>
    <row r="680" spans="1:2" x14ac:dyDescent="0.25">
      <c r="A680" s="85" t="s">
        <v>228</v>
      </c>
      <c r="B680" s="85" t="s">
        <v>380</v>
      </c>
    </row>
    <row r="681" spans="1:2" x14ac:dyDescent="0.25">
      <c r="A681" s="85" t="s">
        <v>230</v>
      </c>
      <c r="B681" s="85" t="s">
        <v>381</v>
      </c>
    </row>
    <row r="682" spans="1:2" x14ac:dyDescent="0.25">
      <c r="A682" s="85"/>
      <c r="B682" s="85" t="s">
        <v>382</v>
      </c>
    </row>
    <row r="683" spans="1:2" s="80" customFormat="1" x14ac:dyDescent="0.25">
      <c r="A683" s="83" t="s">
        <v>2576</v>
      </c>
      <c r="B683" s="83"/>
    </row>
    <row r="684" spans="1:2" x14ac:dyDescent="0.25">
      <c r="A684" s="87" t="s">
        <v>3332</v>
      </c>
      <c r="B684" s="87" t="s">
        <v>3333</v>
      </c>
    </row>
    <row r="685" spans="1:2" ht="24" x14ac:dyDescent="0.25">
      <c r="A685" s="85" t="s">
        <v>403</v>
      </c>
      <c r="B685" s="85" t="s">
        <v>361</v>
      </c>
    </row>
    <row r="686" spans="1:2" s="80" customFormat="1" x14ac:dyDescent="0.25">
      <c r="A686" s="83" t="s">
        <v>255</v>
      </c>
      <c r="B686" s="83"/>
    </row>
    <row r="687" spans="1:2" x14ac:dyDescent="0.25">
      <c r="A687" s="85" t="s">
        <v>434</v>
      </c>
      <c r="B687" s="85" t="s">
        <v>404</v>
      </c>
    </row>
    <row r="688" spans="1:2" ht="15.75" x14ac:dyDescent="0.25">
      <c r="A688" s="81" t="s">
        <v>3419</v>
      </c>
      <c r="B688" s="82"/>
    </row>
    <row r="689" spans="1:2" x14ac:dyDescent="0.25">
      <c r="A689" s="83" t="s">
        <v>211</v>
      </c>
      <c r="B689" s="83"/>
    </row>
    <row r="690" spans="1:2" x14ac:dyDescent="0.25">
      <c r="A690" s="84" t="s">
        <v>212</v>
      </c>
      <c r="B690" s="85" t="s">
        <v>22</v>
      </c>
    </row>
    <row r="691" spans="1:2" x14ac:dyDescent="0.25">
      <c r="A691" s="84" t="s">
        <v>213</v>
      </c>
      <c r="B691" s="86">
        <v>4044</v>
      </c>
    </row>
    <row r="692" spans="1:2" x14ac:dyDescent="0.25">
      <c r="A692" s="84" t="s">
        <v>214</v>
      </c>
      <c r="B692" s="86">
        <v>22</v>
      </c>
    </row>
    <row r="693" spans="1:2" x14ac:dyDescent="0.25">
      <c r="A693" s="84" t="s">
        <v>215</v>
      </c>
      <c r="B693" s="85" t="s">
        <v>216</v>
      </c>
    </row>
    <row r="694" spans="1:2" x14ac:dyDescent="0.25">
      <c r="A694" s="84" t="s">
        <v>217</v>
      </c>
      <c r="B694" s="85" t="s">
        <v>1</v>
      </c>
    </row>
    <row r="695" spans="1:2" x14ac:dyDescent="0.25">
      <c r="A695" s="85"/>
      <c r="B695" s="85" t="s">
        <v>234</v>
      </c>
    </row>
    <row r="696" spans="1:2" x14ac:dyDescent="0.25">
      <c r="A696" s="84" t="s">
        <v>219</v>
      </c>
      <c r="B696" s="85" t="s">
        <v>234</v>
      </c>
    </row>
    <row r="697" spans="1:2" x14ac:dyDescent="0.25">
      <c r="A697" s="84" t="s">
        <v>221</v>
      </c>
      <c r="B697" s="85">
        <v>16</v>
      </c>
    </row>
    <row r="698" spans="1:2" x14ac:dyDescent="0.25">
      <c r="A698" s="83" t="s">
        <v>2562</v>
      </c>
      <c r="B698" s="83"/>
    </row>
    <row r="699" spans="1:2" ht="24" x14ac:dyDescent="0.25">
      <c r="A699" s="85" t="s">
        <v>418</v>
      </c>
      <c r="B699" s="85"/>
    </row>
    <row r="700" spans="1:2" x14ac:dyDescent="0.25">
      <c r="A700" s="83" t="s">
        <v>2564</v>
      </c>
      <c r="B700" s="83"/>
    </row>
    <row r="701" spans="1:2" ht="24" x14ac:dyDescent="0.25">
      <c r="A701" s="85" t="s">
        <v>419</v>
      </c>
      <c r="B701" s="85"/>
    </row>
    <row r="702" spans="1:2" ht="24" x14ac:dyDescent="0.25">
      <c r="A702" s="85" t="s">
        <v>420</v>
      </c>
      <c r="B702" s="85"/>
    </row>
    <row r="703" spans="1:2" ht="24" x14ac:dyDescent="0.25">
      <c r="A703" s="85" t="s">
        <v>421</v>
      </c>
      <c r="B703" s="85"/>
    </row>
    <row r="704" spans="1:2" ht="24" x14ac:dyDescent="0.25">
      <c r="A704" s="85" t="s">
        <v>422</v>
      </c>
      <c r="B704" s="85"/>
    </row>
    <row r="705" spans="1:2" ht="24" x14ac:dyDescent="0.25">
      <c r="A705" s="85" t="s">
        <v>423</v>
      </c>
      <c r="B705" s="85"/>
    </row>
    <row r="706" spans="1:2" x14ac:dyDescent="0.25">
      <c r="A706" s="85" t="s">
        <v>424</v>
      </c>
      <c r="B706" s="85"/>
    </row>
    <row r="707" spans="1:2" x14ac:dyDescent="0.25">
      <c r="A707" s="85" t="s">
        <v>425</v>
      </c>
      <c r="B707" s="85"/>
    </row>
    <row r="708" spans="1:2" x14ac:dyDescent="0.25">
      <c r="A708" s="85" t="s">
        <v>426</v>
      </c>
      <c r="B708" s="85"/>
    </row>
    <row r="709" spans="1:2" ht="24" x14ac:dyDescent="0.25">
      <c r="A709" s="85" t="s">
        <v>427</v>
      </c>
      <c r="B709" s="85"/>
    </row>
    <row r="710" spans="1:2" ht="24" x14ac:dyDescent="0.25">
      <c r="A710" s="85" t="s">
        <v>428</v>
      </c>
      <c r="B710" s="85"/>
    </row>
    <row r="711" spans="1:2" x14ac:dyDescent="0.25">
      <c r="A711" s="85" t="s">
        <v>429</v>
      </c>
      <c r="B711" s="85"/>
    </row>
    <row r="712" spans="1:2" ht="24" x14ac:dyDescent="0.25">
      <c r="A712" s="85" t="s">
        <v>430</v>
      </c>
      <c r="B712" s="85"/>
    </row>
    <row r="713" spans="1:2" x14ac:dyDescent="0.25">
      <c r="A713" s="85" t="s">
        <v>431</v>
      </c>
      <c r="B713" s="85"/>
    </row>
    <row r="714" spans="1:2" x14ac:dyDescent="0.25">
      <c r="A714" s="85" t="s">
        <v>432</v>
      </c>
      <c r="B714" s="85"/>
    </row>
    <row r="715" spans="1:2" x14ac:dyDescent="0.25">
      <c r="A715" s="83" t="s">
        <v>326</v>
      </c>
      <c r="B715" s="83"/>
    </row>
    <row r="716" spans="1:2" x14ac:dyDescent="0.25">
      <c r="A716" s="85" t="s">
        <v>334</v>
      </c>
      <c r="B716" s="85"/>
    </row>
    <row r="717" spans="1:2" x14ac:dyDescent="0.25">
      <c r="A717" s="85" t="s">
        <v>433</v>
      </c>
      <c r="B717" s="85"/>
    </row>
    <row r="718" spans="1:2" x14ac:dyDescent="0.25">
      <c r="A718" s="85" t="s">
        <v>335</v>
      </c>
      <c r="B718" s="85"/>
    </row>
    <row r="719" spans="1:2" s="80" customFormat="1" x14ac:dyDescent="0.25">
      <c r="A719" s="83" t="s">
        <v>2575</v>
      </c>
      <c r="B719" s="83"/>
    </row>
    <row r="720" spans="1:2" x14ac:dyDescent="0.25">
      <c r="A720" s="87" t="s">
        <v>3330</v>
      </c>
      <c r="B720" s="87" t="s">
        <v>3331</v>
      </c>
    </row>
    <row r="721" spans="1:2" x14ac:dyDescent="0.25">
      <c r="A721" s="85" t="s">
        <v>2550</v>
      </c>
      <c r="B721" s="85" t="s">
        <v>2599</v>
      </c>
    </row>
    <row r="722" spans="1:2" x14ac:dyDescent="0.25">
      <c r="A722" s="85" t="s">
        <v>2552</v>
      </c>
      <c r="B722" s="85" t="s">
        <v>2600</v>
      </c>
    </row>
    <row r="723" spans="1:2" x14ac:dyDescent="0.25">
      <c r="A723" s="85" t="s">
        <v>2554</v>
      </c>
      <c r="B723" s="85" t="s">
        <v>2601</v>
      </c>
    </row>
    <row r="724" spans="1:2" x14ac:dyDescent="0.25">
      <c r="A724" s="85" t="s">
        <v>281</v>
      </c>
      <c r="B724" s="85"/>
    </row>
    <row r="725" spans="1:2" x14ac:dyDescent="0.25">
      <c r="A725" s="85" t="s">
        <v>2555</v>
      </c>
      <c r="B725" s="85"/>
    </row>
    <row r="726" spans="1:2" x14ac:dyDescent="0.25">
      <c r="A726" s="85" t="s">
        <v>2557</v>
      </c>
      <c r="B726" s="85"/>
    </row>
    <row r="727" spans="1:2" s="80" customFormat="1" x14ac:dyDescent="0.25">
      <c r="A727" s="83" t="s">
        <v>2576</v>
      </c>
      <c r="B727" s="83"/>
    </row>
    <row r="728" spans="1:2" x14ac:dyDescent="0.25">
      <c r="A728" s="87" t="s">
        <v>3332</v>
      </c>
      <c r="B728" s="87" t="s">
        <v>3333</v>
      </c>
    </row>
    <row r="729" spans="1:2" ht="24" x14ac:dyDescent="0.25">
      <c r="A729" s="85" t="s">
        <v>403</v>
      </c>
      <c r="B729" s="85" t="s">
        <v>361</v>
      </c>
    </row>
    <row r="730" spans="1:2" s="80" customFormat="1" x14ac:dyDescent="0.25">
      <c r="A730" s="83" t="s">
        <v>255</v>
      </c>
      <c r="B730" s="83"/>
    </row>
    <row r="731" spans="1:2" x14ac:dyDescent="0.25">
      <c r="A731" s="85" t="s">
        <v>434</v>
      </c>
      <c r="B731" s="85" t="s">
        <v>404</v>
      </c>
    </row>
    <row r="732" spans="1:2" ht="15.75" x14ac:dyDescent="0.25">
      <c r="A732" s="81" t="s">
        <v>3420</v>
      </c>
      <c r="B732" s="82"/>
    </row>
    <row r="733" spans="1:2" x14ac:dyDescent="0.25">
      <c r="A733" s="83" t="s">
        <v>211</v>
      </c>
      <c r="B733" s="83"/>
    </row>
    <row r="734" spans="1:2" x14ac:dyDescent="0.25">
      <c r="A734" s="84" t="s">
        <v>212</v>
      </c>
      <c r="B734" s="85" t="s">
        <v>184</v>
      </c>
    </row>
    <row r="735" spans="1:2" x14ac:dyDescent="0.25">
      <c r="A735" s="84" t="s">
        <v>213</v>
      </c>
      <c r="B735" s="86">
        <v>4103</v>
      </c>
    </row>
    <row r="736" spans="1:2" x14ac:dyDescent="0.25">
      <c r="A736" s="84" t="s">
        <v>214</v>
      </c>
      <c r="B736" s="86">
        <v>19</v>
      </c>
    </row>
    <row r="737" spans="1:2" x14ac:dyDescent="0.25">
      <c r="A737" s="84" t="s">
        <v>215</v>
      </c>
      <c r="B737" s="85" t="s">
        <v>216</v>
      </c>
    </row>
    <row r="738" spans="1:2" x14ac:dyDescent="0.25">
      <c r="A738" s="84" t="s">
        <v>217</v>
      </c>
      <c r="B738" s="85" t="s">
        <v>435</v>
      </c>
    </row>
    <row r="739" spans="1:2" x14ac:dyDescent="0.25">
      <c r="A739" s="84" t="s">
        <v>219</v>
      </c>
      <c r="B739" s="85" t="s">
        <v>436</v>
      </c>
    </row>
    <row r="740" spans="1:2" x14ac:dyDescent="0.25">
      <c r="A740" s="84" t="s">
        <v>221</v>
      </c>
      <c r="B740" s="85">
        <v>17</v>
      </c>
    </row>
    <row r="741" spans="1:2" x14ac:dyDescent="0.25">
      <c r="A741" s="83" t="s">
        <v>2562</v>
      </c>
      <c r="B741" s="83"/>
    </row>
    <row r="742" spans="1:2" ht="24" x14ac:dyDescent="0.25">
      <c r="A742" s="85" t="s">
        <v>437</v>
      </c>
      <c r="B742" s="85"/>
    </row>
    <row r="743" spans="1:2" x14ac:dyDescent="0.25">
      <c r="A743" s="83" t="s">
        <v>2564</v>
      </c>
      <c r="B743" s="83"/>
    </row>
    <row r="744" spans="1:2" ht="24" x14ac:dyDescent="0.25">
      <c r="A744" s="85" t="s">
        <v>438</v>
      </c>
      <c r="B744" s="85"/>
    </row>
    <row r="745" spans="1:2" ht="24" x14ac:dyDescent="0.25">
      <c r="A745" s="85" t="s">
        <v>439</v>
      </c>
      <c r="B745" s="85"/>
    </row>
    <row r="746" spans="1:2" ht="24" x14ac:dyDescent="0.25">
      <c r="A746" s="85" t="s">
        <v>440</v>
      </c>
      <c r="B746" s="85"/>
    </row>
    <row r="747" spans="1:2" x14ac:dyDescent="0.25">
      <c r="A747" s="85" t="s">
        <v>441</v>
      </c>
      <c r="B747" s="85"/>
    </row>
    <row r="748" spans="1:2" x14ac:dyDescent="0.25">
      <c r="A748" s="85" t="s">
        <v>442</v>
      </c>
      <c r="B748" s="85"/>
    </row>
    <row r="749" spans="1:2" ht="24" x14ac:dyDescent="0.25">
      <c r="A749" s="85" t="s">
        <v>443</v>
      </c>
      <c r="B749" s="85"/>
    </row>
    <row r="750" spans="1:2" ht="24" x14ac:dyDescent="0.25">
      <c r="A750" s="85" t="s">
        <v>444</v>
      </c>
      <c r="B750" s="85"/>
    </row>
    <row r="751" spans="1:2" x14ac:dyDescent="0.25">
      <c r="A751" s="85" t="s">
        <v>445</v>
      </c>
      <c r="B751" s="85"/>
    </row>
    <row r="752" spans="1:2" ht="24" x14ac:dyDescent="0.25">
      <c r="A752" s="85" t="s">
        <v>446</v>
      </c>
      <c r="B752" s="85"/>
    </row>
    <row r="753" spans="1:2" ht="24" x14ac:dyDescent="0.25">
      <c r="A753" s="85" t="s">
        <v>447</v>
      </c>
      <c r="B753" s="85"/>
    </row>
    <row r="754" spans="1:2" x14ac:dyDescent="0.25">
      <c r="A754" s="85" t="s">
        <v>448</v>
      </c>
      <c r="B754" s="85"/>
    </row>
    <row r="755" spans="1:2" x14ac:dyDescent="0.25">
      <c r="A755" s="85" t="s">
        <v>449</v>
      </c>
      <c r="B755" s="85"/>
    </row>
    <row r="756" spans="1:2" s="80" customFormat="1" x14ac:dyDescent="0.25">
      <c r="A756" s="83" t="s">
        <v>326</v>
      </c>
      <c r="B756" s="83"/>
    </row>
    <row r="757" spans="1:2" x14ac:dyDescent="0.25">
      <c r="A757" s="85" t="s">
        <v>450</v>
      </c>
      <c r="B757" s="85"/>
    </row>
    <row r="758" spans="1:2" x14ac:dyDescent="0.25">
      <c r="A758" s="85" t="s">
        <v>451</v>
      </c>
      <c r="B758" s="85"/>
    </row>
    <row r="759" spans="1:2" s="80" customFormat="1" x14ac:dyDescent="0.25">
      <c r="A759" s="83" t="s">
        <v>2575</v>
      </c>
      <c r="B759" s="83"/>
    </row>
    <row r="760" spans="1:2" x14ac:dyDescent="0.25">
      <c r="A760" s="87" t="s">
        <v>3330</v>
      </c>
      <c r="B760" s="87" t="s">
        <v>3331</v>
      </c>
    </row>
    <row r="761" spans="1:2" x14ac:dyDescent="0.25">
      <c r="A761" s="85" t="s">
        <v>224</v>
      </c>
      <c r="B761" s="85" t="s">
        <v>378</v>
      </c>
    </row>
    <row r="762" spans="1:2" x14ac:dyDescent="0.25">
      <c r="A762" s="85" t="s">
        <v>226</v>
      </c>
      <c r="B762" s="85" t="s">
        <v>379</v>
      </c>
    </row>
    <row r="763" spans="1:2" x14ac:dyDescent="0.25">
      <c r="A763" s="85" t="s">
        <v>228</v>
      </c>
      <c r="B763" s="85" t="s">
        <v>380</v>
      </c>
    </row>
    <row r="764" spans="1:2" x14ac:dyDescent="0.25">
      <c r="A764" s="85" t="s">
        <v>230</v>
      </c>
      <c r="B764" s="85" t="s">
        <v>381</v>
      </c>
    </row>
    <row r="765" spans="1:2" x14ac:dyDescent="0.25">
      <c r="A765" s="85"/>
      <c r="B765" s="85" t="s">
        <v>382</v>
      </c>
    </row>
    <row r="766" spans="1:2" s="80" customFormat="1" x14ac:dyDescent="0.25">
      <c r="A766" s="83" t="s">
        <v>2576</v>
      </c>
      <c r="B766" s="83"/>
    </row>
    <row r="767" spans="1:2" x14ac:dyDescent="0.25">
      <c r="A767" s="87" t="s">
        <v>3332</v>
      </c>
      <c r="B767" s="87" t="s">
        <v>3333</v>
      </c>
    </row>
    <row r="768" spans="1:2" x14ac:dyDescent="0.25">
      <c r="A768" s="85" t="s">
        <v>452</v>
      </c>
      <c r="B768" s="85" t="s">
        <v>453</v>
      </c>
    </row>
    <row r="769" spans="1:2" ht="15.75" x14ac:dyDescent="0.25">
      <c r="A769" s="81" t="s">
        <v>3421</v>
      </c>
      <c r="B769" s="82"/>
    </row>
    <row r="770" spans="1:2" x14ac:dyDescent="0.25">
      <c r="A770" s="83" t="s">
        <v>211</v>
      </c>
      <c r="B770" s="83"/>
    </row>
    <row r="771" spans="1:2" x14ac:dyDescent="0.25">
      <c r="A771" s="84" t="s">
        <v>212</v>
      </c>
      <c r="B771" s="85" t="s">
        <v>184</v>
      </c>
    </row>
    <row r="772" spans="1:2" x14ac:dyDescent="0.25">
      <c r="A772" s="84" t="s">
        <v>213</v>
      </c>
      <c r="B772" s="86">
        <v>4103</v>
      </c>
    </row>
    <row r="773" spans="1:2" x14ac:dyDescent="0.25">
      <c r="A773" s="84" t="s">
        <v>214</v>
      </c>
      <c r="B773" s="86">
        <v>19</v>
      </c>
    </row>
    <row r="774" spans="1:2" x14ac:dyDescent="0.25">
      <c r="A774" s="84" t="s">
        <v>215</v>
      </c>
      <c r="B774" s="85" t="s">
        <v>216</v>
      </c>
    </row>
    <row r="775" spans="1:2" x14ac:dyDescent="0.25">
      <c r="A775" s="84" t="s">
        <v>217</v>
      </c>
      <c r="B775" s="85" t="s">
        <v>435</v>
      </c>
    </row>
    <row r="776" spans="1:2" x14ac:dyDescent="0.25">
      <c r="A776" s="84" t="s">
        <v>219</v>
      </c>
      <c r="B776" s="85" t="s">
        <v>436</v>
      </c>
    </row>
    <row r="777" spans="1:2" x14ac:dyDescent="0.25">
      <c r="A777" s="84" t="s">
        <v>221</v>
      </c>
      <c r="B777" s="85">
        <v>18</v>
      </c>
    </row>
    <row r="778" spans="1:2" x14ac:dyDescent="0.25">
      <c r="A778" s="83" t="s">
        <v>2562</v>
      </c>
      <c r="B778" s="83"/>
    </row>
    <row r="779" spans="1:2" ht="24" x14ac:dyDescent="0.25">
      <c r="A779" s="85" t="s">
        <v>437</v>
      </c>
      <c r="B779" s="85"/>
    </row>
    <row r="780" spans="1:2" x14ac:dyDescent="0.25">
      <c r="A780" s="83" t="s">
        <v>2564</v>
      </c>
      <c r="B780" s="83"/>
    </row>
    <row r="781" spans="1:2" ht="24" x14ac:dyDescent="0.25">
      <c r="A781" s="85" t="s">
        <v>438</v>
      </c>
      <c r="B781" s="85"/>
    </row>
    <row r="782" spans="1:2" ht="24" x14ac:dyDescent="0.25">
      <c r="A782" s="85" t="s">
        <v>439</v>
      </c>
      <c r="B782" s="85"/>
    </row>
    <row r="783" spans="1:2" ht="24" x14ac:dyDescent="0.25">
      <c r="A783" s="85" t="s">
        <v>440</v>
      </c>
      <c r="B783" s="85"/>
    </row>
    <row r="784" spans="1:2" x14ac:dyDescent="0.25">
      <c r="A784" s="85" t="s">
        <v>441</v>
      </c>
      <c r="B784" s="85"/>
    </row>
    <row r="785" spans="1:2" x14ac:dyDescent="0.25">
      <c r="A785" s="85" t="s">
        <v>442</v>
      </c>
      <c r="B785" s="85"/>
    </row>
    <row r="786" spans="1:2" ht="24" x14ac:dyDescent="0.25">
      <c r="A786" s="85" t="s">
        <v>443</v>
      </c>
      <c r="B786" s="85"/>
    </row>
    <row r="787" spans="1:2" ht="24" x14ac:dyDescent="0.25">
      <c r="A787" s="85" t="s">
        <v>444</v>
      </c>
      <c r="B787" s="85"/>
    </row>
    <row r="788" spans="1:2" x14ac:dyDescent="0.25">
      <c r="A788" s="85" t="s">
        <v>445</v>
      </c>
      <c r="B788" s="85"/>
    </row>
    <row r="789" spans="1:2" ht="24" x14ac:dyDescent="0.25">
      <c r="A789" s="85" t="s">
        <v>446</v>
      </c>
      <c r="B789" s="85"/>
    </row>
    <row r="790" spans="1:2" ht="24" x14ac:dyDescent="0.25">
      <c r="A790" s="85" t="s">
        <v>447</v>
      </c>
      <c r="B790" s="85"/>
    </row>
    <row r="791" spans="1:2" x14ac:dyDescent="0.25">
      <c r="A791" s="85" t="s">
        <v>448</v>
      </c>
      <c r="B791" s="85"/>
    </row>
    <row r="792" spans="1:2" x14ac:dyDescent="0.25">
      <c r="A792" s="85" t="s">
        <v>449</v>
      </c>
      <c r="B792" s="85"/>
    </row>
    <row r="793" spans="1:2" s="80" customFormat="1" x14ac:dyDescent="0.25">
      <c r="A793" s="83" t="s">
        <v>326</v>
      </c>
      <c r="B793" s="83"/>
    </row>
    <row r="794" spans="1:2" x14ac:dyDescent="0.25">
      <c r="A794" s="85" t="s">
        <v>450</v>
      </c>
      <c r="B794" s="85"/>
    </row>
    <row r="795" spans="1:2" x14ac:dyDescent="0.25">
      <c r="A795" s="85" t="s">
        <v>451</v>
      </c>
      <c r="B795" s="85"/>
    </row>
    <row r="796" spans="1:2" s="80" customFormat="1" x14ac:dyDescent="0.25">
      <c r="A796" s="83" t="s">
        <v>2575</v>
      </c>
      <c r="B796" s="83"/>
    </row>
    <row r="797" spans="1:2" x14ac:dyDescent="0.25">
      <c r="A797" s="87" t="s">
        <v>3330</v>
      </c>
      <c r="B797" s="87" t="s">
        <v>3331</v>
      </c>
    </row>
    <row r="798" spans="1:2" x14ac:dyDescent="0.25">
      <c r="A798" s="85" t="s">
        <v>2550</v>
      </c>
      <c r="B798" s="85" t="s">
        <v>2599</v>
      </c>
    </row>
    <row r="799" spans="1:2" x14ac:dyDescent="0.25">
      <c r="A799" s="85" t="s">
        <v>2552</v>
      </c>
      <c r="B799" s="85" t="s">
        <v>2600</v>
      </c>
    </row>
    <row r="800" spans="1:2" x14ac:dyDescent="0.25">
      <c r="A800" s="85" t="s">
        <v>2554</v>
      </c>
      <c r="B800" s="85" t="s">
        <v>2601</v>
      </c>
    </row>
    <row r="801" spans="1:2" x14ac:dyDescent="0.25">
      <c r="A801" s="85" t="s">
        <v>281</v>
      </c>
      <c r="B801" s="85"/>
    </row>
    <row r="802" spans="1:2" x14ac:dyDescent="0.25">
      <c r="A802" s="85" t="s">
        <v>2555</v>
      </c>
      <c r="B802" s="85"/>
    </row>
    <row r="803" spans="1:2" x14ac:dyDescent="0.25">
      <c r="A803" s="85" t="s">
        <v>2557</v>
      </c>
      <c r="B803" s="85"/>
    </row>
    <row r="804" spans="1:2" s="80" customFormat="1" x14ac:dyDescent="0.25">
      <c r="A804" s="83" t="s">
        <v>2576</v>
      </c>
      <c r="B804" s="83"/>
    </row>
    <row r="805" spans="1:2" x14ac:dyDescent="0.25">
      <c r="A805" s="87" t="s">
        <v>3332</v>
      </c>
      <c r="B805" s="87" t="s">
        <v>3333</v>
      </c>
    </row>
    <row r="806" spans="1:2" x14ac:dyDescent="0.25">
      <c r="A806" s="85" t="s">
        <v>452</v>
      </c>
      <c r="B806" s="85" t="s">
        <v>453</v>
      </c>
    </row>
    <row r="807" spans="1:2" ht="15.75" x14ac:dyDescent="0.25">
      <c r="A807" s="81" t="s">
        <v>3422</v>
      </c>
      <c r="B807" s="82"/>
    </row>
    <row r="808" spans="1:2" x14ac:dyDescent="0.25">
      <c r="A808" s="83" t="s">
        <v>211</v>
      </c>
      <c r="B808" s="83"/>
    </row>
    <row r="809" spans="1:2" x14ac:dyDescent="0.25">
      <c r="A809" s="84" t="s">
        <v>212</v>
      </c>
      <c r="B809" s="85" t="s">
        <v>52</v>
      </c>
    </row>
    <row r="810" spans="1:2" x14ac:dyDescent="0.25">
      <c r="A810" s="84" t="s">
        <v>213</v>
      </c>
      <c r="B810" s="86" t="s">
        <v>53</v>
      </c>
    </row>
    <row r="811" spans="1:2" x14ac:dyDescent="0.25">
      <c r="A811" s="84" t="s">
        <v>214</v>
      </c>
      <c r="B811" s="86" t="s">
        <v>6</v>
      </c>
    </row>
    <row r="812" spans="1:2" x14ac:dyDescent="0.25">
      <c r="A812" s="84" t="s">
        <v>215</v>
      </c>
      <c r="B812" s="85" t="s">
        <v>216</v>
      </c>
    </row>
    <row r="813" spans="1:2" x14ac:dyDescent="0.25">
      <c r="A813" s="84" t="s">
        <v>217</v>
      </c>
      <c r="B813" s="85" t="s">
        <v>454</v>
      </c>
    </row>
    <row r="814" spans="1:2" x14ac:dyDescent="0.25">
      <c r="A814" s="84" t="s">
        <v>219</v>
      </c>
      <c r="B814" s="85" t="s">
        <v>234</v>
      </c>
    </row>
    <row r="815" spans="1:2" x14ac:dyDescent="0.25">
      <c r="A815" s="84" t="s">
        <v>221</v>
      </c>
      <c r="B815" s="85">
        <v>19</v>
      </c>
    </row>
    <row r="816" spans="1:2" x14ac:dyDescent="0.25">
      <c r="A816" s="83" t="s">
        <v>2562</v>
      </c>
      <c r="B816" s="83"/>
    </row>
    <row r="817" spans="1:2" ht="24" x14ac:dyDescent="0.25">
      <c r="A817" s="85" t="s">
        <v>2604</v>
      </c>
      <c r="B817" s="85"/>
    </row>
    <row r="818" spans="1:2" x14ac:dyDescent="0.25">
      <c r="A818" s="83" t="s">
        <v>2564</v>
      </c>
      <c r="B818" s="83"/>
    </row>
    <row r="819" spans="1:2" ht="24" x14ac:dyDescent="0.25">
      <c r="A819" s="85" t="s">
        <v>3216</v>
      </c>
      <c r="B819" s="85"/>
    </row>
    <row r="820" spans="1:2" ht="24" x14ac:dyDescent="0.25">
      <c r="A820" s="85" t="s">
        <v>3217</v>
      </c>
      <c r="B820" s="85"/>
    </row>
    <row r="821" spans="1:2" ht="24" x14ac:dyDescent="0.25">
      <c r="A821" s="85" t="s">
        <v>3218</v>
      </c>
      <c r="B821" s="85"/>
    </row>
    <row r="822" spans="1:2" ht="36" x14ac:dyDescent="0.25">
      <c r="A822" s="85" t="s">
        <v>3219</v>
      </c>
      <c r="B822" s="85"/>
    </row>
    <row r="823" spans="1:2" ht="24" x14ac:dyDescent="0.25">
      <c r="A823" s="85" t="s">
        <v>3220</v>
      </c>
      <c r="B823" s="85"/>
    </row>
    <row r="824" spans="1:2" x14ac:dyDescent="0.25">
      <c r="A824" s="85" t="s">
        <v>3221</v>
      </c>
      <c r="B824" s="85"/>
    </row>
    <row r="825" spans="1:2" ht="24" x14ac:dyDescent="0.25">
      <c r="A825" s="85" t="s">
        <v>3222</v>
      </c>
      <c r="B825" s="85"/>
    </row>
    <row r="826" spans="1:2" ht="24" x14ac:dyDescent="0.25">
      <c r="A826" s="85" t="s">
        <v>3223</v>
      </c>
      <c r="B826" s="85"/>
    </row>
    <row r="827" spans="1:2" ht="24" x14ac:dyDescent="0.25">
      <c r="A827" s="85" t="s">
        <v>3224</v>
      </c>
      <c r="B827" s="85"/>
    </row>
    <row r="828" spans="1:2" ht="36" x14ac:dyDescent="0.25">
      <c r="A828" s="85" t="s">
        <v>3225</v>
      </c>
      <c r="B828" s="85"/>
    </row>
    <row r="829" spans="1:2" ht="24" x14ac:dyDescent="0.25">
      <c r="A829" s="85" t="s">
        <v>3423</v>
      </c>
      <c r="B829" s="85"/>
    </row>
    <row r="830" spans="1:2" ht="24" x14ac:dyDescent="0.25">
      <c r="A830" s="85" t="s">
        <v>3226</v>
      </c>
      <c r="B830" s="85"/>
    </row>
    <row r="831" spans="1:2" ht="36" x14ac:dyDescent="0.25">
      <c r="A831" s="85" t="s">
        <v>3227</v>
      </c>
      <c r="B831" s="85"/>
    </row>
    <row r="832" spans="1:2" ht="24" x14ac:dyDescent="0.25">
      <c r="A832" s="85" t="s">
        <v>3228</v>
      </c>
      <c r="B832" s="85"/>
    </row>
    <row r="833" spans="1:2" ht="24" x14ac:dyDescent="0.25">
      <c r="A833" s="85" t="s">
        <v>3229</v>
      </c>
      <c r="B833" s="85"/>
    </row>
    <row r="834" spans="1:2" ht="36" x14ac:dyDescent="0.25">
      <c r="A834" s="85" t="s">
        <v>3230</v>
      </c>
      <c r="B834" s="85"/>
    </row>
    <row r="835" spans="1:2" ht="60" x14ac:dyDescent="0.25">
      <c r="A835" s="85" t="s">
        <v>3231</v>
      </c>
      <c r="B835" s="85"/>
    </row>
    <row r="836" spans="1:2" ht="36" x14ac:dyDescent="0.25">
      <c r="A836" s="85" t="s">
        <v>3232</v>
      </c>
      <c r="B836" s="85"/>
    </row>
    <row r="837" spans="1:2" ht="24" x14ac:dyDescent="0.25">
      <c r="A837" s="85" t="s">
        <v>3233</v>
      </c>
      <c r="B837" s="85"/>
    </row>
    <row r="838" spans="1:2" ht="24" x14ac:dyDescent="0.25">
      <c r="A838" s="85" t="s">
        <v>3234</v>
      </c>
      <c r="B838" s="85"/>
    </row>
    <row r="839" spans="1:2" ht="24" x14ac:dyDescent="0.25">
      <c r="A839" s="85" t="s">
        <v>3235</v>
      </c>
      <c r="B839" s="85"/>
    </row>
    <row r="840" spans="1:2" ht="24" x14ac:dyDescent="0.25">
      <c r="A840" s="85" t="s">
        <v>2605</v>
      </c>
      <c r="B840" s="85"/>
    </row>
    <row r="841" spans="1:2" ht="48" x14ac:dyDescent="0.25">
      <c r="A841" s="85" t="s">
        <v>2606</v>
      </c>
      <c r="B841" s="85"/>
    </row>
    <row r="842" spans="1:2" ht="24" x14ac:dyDescent="0.25">
      <c r="A842" s="85" t="s">
        <v>2607</v>
      </c>
      <c r="B842" s="85"/>
    </row>
    <row r="843" spans="1:2" ht="24" x14ac:dyDescent="0.25">
      <c r="A843" s="85" t="s">
        <v>2608</v>
      </c>
      <c r="B843" s="85"/>
    </row>
    <row r="844" spans="1:2" ht="24" x14ac:dyDescent="0.25">
      <c r="A844" s="85" t="s">
        <v>2609</v>
      </c>
      <c r="B844" s="85"/>
    </row>
    <row r="845" spans="1:2" x14ac:dyDescent="0.25">
      <c r="A845" s="85" t="s">
        <v>2610</v>
      </c>
      <c r="B845" s="85"/>
    </row>
    <row r="846" spans="1:2" x14ac:dyDescent="0.25">
      <c r="A846" s="85" t="s">
        <v>2611</v>
      </c>
      <c r="B846" s="85"/>
    </row>
    <row r="847" spans="1:2" s="80" customFormat="1" x14ac:dyDescent="0.25">
      <c r="A847" s="83" t="s">
        <v>326</v>
      </c>
      <c r="B847" s="83"/>
    </row>
    <row r="848" spans="1:2" x14ac:dyDescent="0.25">
      <c r="A848" s="85" t="s">
        <v>3236</v>
      </c>
      <c r="B848" s="85"/>
    </row>
    <row r="849" spans="1:2" x14ac:dyDescent="0.25">
      <c r="A849" s="85" t="s">
        <v>3237</v>
      </c>
      <c r="B849" s="85"/>
    </row>
    <row r="850" spans="1:2" x14ac:dyDescent="0.25">
      <c r="A850" s="85" t="s">
        <v>3238</v>
      </c>
      <c r="B850" s="85"/>
    </row>
    <row r="851" spans="1:2" x14ac:dyDescent="0.25">
      <c r="A851" s="85" t="s">
        <v>3239</v>
      </c>
      <c r="B851" s="85"/>
    </row>
    <row r="852" spans="1:2" x14ac:dyDescent="0.25">
      <c r="A852" s="85" t="s">
        <v>3240</v>
      </c>
      <c r="B852" s="85"/>
    </row>
    <row r="853" spans="1:2" x14ac:dyDescent="0.25">
      <c r="A853" s="85" t="s">
        <v>3241</v>
      </c>
      <c r="B853" s="85"/>
    </row>
    <row r="854" spans="1:2" s="80" customFormat="1" x14ac:dyDescent="0.25">
      <c r="A854" s="83" t="s">
        <v>2575</v>
      </c>
      <c r="B854" s="83"/>
    </row>
    <row r="855" spans="1:2" x14ac:dyDescent="0.25">
      <c r="A855" s="87" t="s">
        <v>3330</v>
      </c>
      <c r="B855" s="87" t="s">
        <v>3331</v>
      </c>
    </row>
    <row r="856" spans="1:2" x14ac:dyDescent="0.25">
      <c r="A856" s="85" t="s">
        <v>2550</v>
      </c>
      <c r="B856" s="85" t="s">
        <v>2551</v>
      </c>
    </row>
    <row r="857" spans="1:2" x14ac:dyDescent="0.25">
      <c r="A857" s="85" t="s">
        <v>2552</v>
      </c>
      <c r="B857" s="85" t="s">
        <v>2553</v>
      </c>
    </row>
    <row r="858" spans="1:2" x14ac:dyDescent="0.25">
      <c r="A858" s="85" t="s">
        <v>2554</v>
      </c>
      <c r="B858" s="85" t="s">
        <v>227</v>
      </c>
    </row>
    <row r="859" spans="1:2" x14ac:dyDescent="0.25">
      <c r="A859" s="85" t="s">
        <v>281</v>
      </c>
      <c r="B859" s="85" t="s">
        <v>229</v>
      </c>
    </row>
    <row r="860" spans="1:2" x14ac:dyDescent="0.25">
      <c r="A860" s="85" t="s">
        <v>2555</v>
      </c>
      <c r="B860" s="85" t="s">
        <v>2556</v>
      </c>
    </row>
    <row r="861" spans="1:2" x14ac:dyDescent="0.25">
      <c r="A861" s="85" t="s">
        <v>2557</v>
      </c>
      <c r="B861" s="85" t="s">
        <v>2558</v>
      </c>
    </row>
    <row r="862" spans="1:2" x14ac:dyDescent="0.25">
      <c r="A862" s="85"/>
      <c r="B862" s="85" t="s">
        <v>2559</v>
      </c>
    </row>
    <row r="863" spans="1:2" s="80" customFormat="1" x14ac:dyDescent="0.25">
      <c r="A863" s="83" t="s">
        <v>2576</v>
      </c>
      <c r="B863" s="83"/>
    </row>
    <row r="864" spans="1:2" x14ac:dyDescent="0.25">
      <c r="A864" s="87" t="s">
        <v>3332</v>
      </c>
      <c r="B864" s="87" t="s">
        <v>3333</v>
      </c>
    </row>
    <row r="865" spans="1:2" x14ac:dyDescent="0.25">
      <c r="A865" s="85" t="s">
        <v>455</v>
      </c>
      <c r="B865" s="85" t="s">
        <v>3424</v>
      </c>
    </row>
    <row r="866" spans="1:2" x14ac:dyDescent="0.25">
      <c r="A866" s="85" t="s">
        <v>254</v>
      </c>
      <c r="B866" s="85"/>
    </row>
    <row r="867" spans="1:2" s="80" customFormat="1" x14ac:dyDescent="0.25">
      <c r="A867" s="83" t="s">
        <v>255</v>
      </c>
      <c r="B867" s="83"/>
    </row>
    <row r="868" spans="1:2" x14ac:dyDescent="0.25">
      <c r="A868" s="87" t="s">
        <v>3332</v>
      </c>
      <c r="B868" s="87" t="s">
        <v>3333</v>
      </c>
    </row>
    <row r="869" spans="1:2" ht="24" x14ac:dyDescent="0.25">
      <c r="A869" s="85" t="s">
        <v>3242</v>
      </c>
      <c r="B869" s="85"/>
    </row>
    <row r="870" spans="1:2" ht="15.75" x14ac:dyDescent="0.25">
      <c r="A870" s="81" t="s">
        <v>3425</v>
      </c>
      <c r="B870" s="81"/>
    </row>
    <row r="871" spans="1:2" x14ac:dyDescent="0.25">
      <c r="A871" s="83" t="s">
        <v>211</v>
      </c>
      <c r="B871" s="83"/>
    </row>
    <row r="872" spans="1:2" x14ac:dyDescent="0.25">
      <c r="A872" s="84" t="s">
        <v>212</v>
      </c>
      <c r="B872" s="85" t="s">
        <v>293</v>
      </c>
    </row>
    <row r="873" spans="1:2" x14ac:dyDescent="0.25">
      <c r="A873" s="84" t="s">
        <v>213</v>
      </c>
      <c r="B873" s="86">
        <v>1020</v>
      </c>
    </row>
    <row r="874" spans="1:2" x14ac:dyDescent="0.25">
      <c r="A874" s="84" t="s">
        <v>214</v>
      </c>
      <c r="B874" s="86">
        <v>14</v>
      </c>
    </row>
    <row r="875" spans="1:2" x14ac:dyDescent="0.25">
      <c r="A875" s="84" t="s">
        <v>215</v>
      </c>
      <c r="B875" s="85" t="s">
        <v>216</v>
      </c>
    </row>
    <row r="876" spans="1:2" x14ac:dyDescent="0.25">
      <c r="A876" s="84" t="s">
        <v>217</v>
      </c>
      <c r="B876" s="85" t="s">
        <v>257</v>
      </c>
    </row>
    <row r="877" spans="1:2" x14ac:dyDescent="0.25">
      <c r="A877" s="84" t="s">
        <v>219</v>
      </c>
      <c r="B877" s="85" t="s">
        <v>436</v>
      </c>
    </row>
    <row r="878" spans="1:2" x14ac:dyDescent="0.25">
      <c r="A878" s="84" t="s">
        <v>221</v>
      </c>
      <c r="B878" s="85">
        <v>20</v>
      </c>
    </row>
    <row r="879" spans="1:2" x14ac:dyDescent="0.25">
      <c r="A879" s="83" t="s">
        <v>3337</v>
      </c>
      <c r="B879" s="83"/>
    </row>
    <row r="880" spans="1:2" x14ac:dyDescent="0.25">
      <c r="A880" s="85" t="s">
        <v>2579</v>
      </c>
      <c r="B880" s="85"/>
    </row>
    <row r="881" spans="1:2" x14ac:dyDescent="0.25">
      <c r="A881" s="83" t="s">
        <v>2562</v>
      </c>
      <c r="B881" s="83"/>
    </row>
    <row r="882" spans="1:2" x14ac:dyDescent="0.25">
      <c r="A882" s="85" t="s">
        <v>457</v>
      </c>
      <c r="B882" s="85"/>
    </row>
    <row r="883" spans="1:2" x14ac:dyDescent="0.25">
      <c r="A883" s="83" t="s">
        <v>2564</v>
      </c>
      <c r="B883" s="83"/>
    </row>
    <row r="884" spans="1:2" ht="24" x14ac:dyDescent="0.25">
      <c r="A884" s="85" t="s">
        <v>2612</v>
      </c>
      <c r="B884" s="85"/>
    </row>
    <row r="885" spans="1:2" ht="24" x14ac:dyDescent="0.25">
      <c r="A885" s="85" t="s">
        <v>2613</v>
      </c>
      <c r="B885" s="85"/>
    </row>
    <row r="886" spans="1:2" ht="24" x14ac:dyDescent="0.25">
      <c r="A886" s="85" t="s">
        <v>2614</v>
      </c>
      <c r="B886" s="85"/>
    </row>
    <row r="887" spans="1:2" ht="24" x14ac:dyDescent="0.25">
      <c r="A887" s="85" t="s">
        <v>2615</v>
      </c>
      <c r="B887" s="85"/>
    </row>
    <row r="888" spans="1:2" x14ac:dyDescent="0.25">
      <c r="A888" s="85" t="s">
        <v>2616</v>
      </c>
      <c r="B888" s="85"/>
    </row>
    <row r="889" spans="1:2" x14ac:dyDescent="0.25">
      <c r="A889" s="85" t="s">
        <v>2617</v>
      </c>
      <c r="B889" s="85"/>
    </row>
    <row r="890" spans="1:2" x14ac:dyDescent="0.25">
      <c r="A890" s="85" t="s">
        <v>2571</v>
      </c>
      <c r="B890" s="85"/>
    </row>
    <row r="891" spans="1:2" s="80" customFormat="1" x14ac:dyDescent="0.25">
      <c r="A891" s="83" t="s">
        <v>326</v>
      </c>
      <c r="B891" s="83"/>
    </row>
    <row r="892" spans="1:2" x14ac:dyDescent="0.25">
      <c r="A892" s="85" t="s">
        <v>2618</v>
      </c>
      <c r="B892" s="85"/>
    </row>
    <row r="893" spans="1:2" x14ac:dyDescent="0.25">
      <c r="A893" s="85" t="s">
        <v>2619</v>
      </c>
      <c r="B893" s="85"/>
    </row>
    <row r="894" spans="1:2" x14ac:dyDescent="0.25">
      <c r="A894" s="85" t="s">
        <v>2620</v>
      </c>
      <c r="B894" s="85"/>
    </row>
    <row r="895" spans="1:2" x14ac:dyDescent="0.25">
      <c r="A895" s="85" t="s">
        <v>2621</v>
      </c>
      <c r="B895" s="85"/>
    </row>
    <row r="896" spans="1:2" s="80" customFormat="1" x14ac:dyDescent="0.25">
      <c r="A896" s="83" t="s">
        <v>2575</v>
      </c>
      <c r="B896" s="83"/>
    </row>
    <row r="897" spans="1:2" x14ac:dyDescent="0.25">
      <c r="A897" s="87" t="s">
        <v>3330</v>
      </c>
      <c r="B897" s="87" t="s">
        <v>3331</v>
      </c>
    </row>
    <row r="898" spans="1:2" x14ac:dyDescent="0.25">
      <c r="A898" s="85" t="s">
        <v>2550</v>
      </c>
      <c r="B898" s="85" t="s">
        <v>2560</v>
      </c>
    </row>
    <row r="899" spans="1:2" x14ac:dyDescent="0.25">
      <c r="A899" s="85" t="s">
        <v>224</v>
      </c>
      <c r="B899" s="85" t="s">
        <v>338</v>
      </c>
    </row>
    <row r="900" spans="1:2" x14ac:dyDescent="0.25">
      <c r="A900" s="85" t="s">
        <v>2554</v>
      </c>
      <c r="B900" s="85" t="s">
        <v>250</v>
      </c>
    </row>
    <row r="901" spans="1:2" x14ac:dyDescent="0.25">
      <c r="A901" s="85" t="s">
        <v>281</v>
      </c>
      <c r="B901" s="85" t="s">
        <v>249</v>
      </c>
    </row>
    <row r="902" spans="1:2" x14ac:dyDescent="0.25">
      <c r="A902" s="85" t="s">
        <v>2555</v>
      </c>
      <c r="B902" s="85" t="s">
        <v>232</v>
      </c>
    </row>
    <row r="903" spans="1:2" x14ac:dyDescent="0.25">
      <c r="A903" s="85" t="s">
        <v>2557</v>
      </c>
      <c r="B903" s="85"/>
    </row>
    <row r="904" spans="1:2" s="80" customFormat="1" x14ac:dyDescent="0.25">
      <c r="A904" s="83" t="s">
        <v>2576</v>
      </c>
      <c r="B904" s="83"/>
    </row>
    <row r="905" spans="1:2" x14ac:dyDescent="0.25">
      <c r="A905" s="87" t="s">
        <v>3332</v>
      </c>
      <c r="B905" s="87" t="s">
        <v>3333</v>
      </c>
    </row>
    <row r="906" spans="1:2" ht="36" x14ac:dyDescent="0.25">
      <c r="A906" s="85" t="s">
        <v>2622</v>
      </c>
      <c r="B906" s="85" t="s">
        <v>460</v>
      </c>
    </row>
    <row r="907" spans="1:2" x14ac:dyDescent="0.25">
      <c r="A907" s="85" t="s">
        <v>253</v>
      </c>
      <c r="B907" s="85"/>
    </row>
    <row r="908" spans="1:2" x14ac:dyDescent="0.25">
      <c r="A908" s="85" t="s">
        <v>254</v>
      </c>
      <c r="B908" s="85"/>
    </row>
    <row r="909" spans="1:2" x14ac:dyDescent="0.25">
      <c r="A909" s="83" t="s">
        <v>2577</v>
      </c>
      <c r="B909" s="83"/>
    </row>
    <row r="910" spans="1:2" x14ac:dyDescent="0.25">
      <c r="A910" s="87" t="s">
        <v>3332</v>
      </c>
      <c r="B910" s="87" t="s">
        <v>3333</v>
      </c>
    </row>
    <row r="911" spans="1:2" ht="36" x14ac:dyDescent="0.25">
      <c r="A911" s="85" t="s">
        <v>2622</v>
      </c>
      <c r="B911" s="85" t="s">
        <v>2623</v>
      </c>
    </row>
    <row r="912" spans="1:2" x14ac:dyDescent="0.25">
      <c r="A912" s="85" t="s">
        <v>254</v>
      </c>
      <c r="B912" s="85"/>
    </row>
    <row r="913" spans="1:2" ht="15.75" x14ac:dyDescent="0.25">
      <c r="A913" s="81" t="s">
        <v>3426</v>
      </c>
      <c r="B913" s="82"/>
    </row>
    <row r="914" spans="1:2" x14ac:dyDescent="0.25">
      <c r="A914" s="83" t="s">
        <v>211</v>
      </c>
      <c r="B914" s="83"/>
    </row>
    <row r="915" spans="1:2" x14ac:dyDescent="0.25">
      <c r="A915" s="84" t="s">
        <v>212</v>
      </c>
      <c r="B915" s="85" t="s">
        <v>7</v>
      </c>
    </row>
    <row r="916" spans="1:2" x14ac:dyDescent="0.25">
      <c r="A916" s="84" t="s">
        <v>213</v>
      </c>
      <c r="B916" s="86">
        <v>1020</v>
      </c>
    </row>
    <row r="917" spans="1:2" x14ac:dyDescent="0.25">
      <c r="A917" s="84" t="s">
        <v>214</v>
      </c>
      <c r="B917" s="86">
        <v>13</v>
      </c>
    </row>
    <row r="918" spans="1:2" x14ac:dyDescent="0.25">
      <c r="A918" s="84" t="s">
        <v>215</v>
      </c>
      <c r="B918" s="85" t="s">
        <v>216</v>
      </c>
    </row>
    <row r="919" spans="1:2" x14ac:dyDescent="0.25">
      <c r="A919" s="84" t="s">
        <v>217</v>
      </c>
      <c r="B919" s="85" t="s">
        <v>461</v>
      </c>
    </row>
    <row r="920" spans="1:2" x14ac:dyDescent="0.25">
      <c r="A920" s="85"/>
      <c r="B920" s="85" t="s">
        <v>43</v>
      </c>
    </row>
    <row r="921" spans="1:2" x14ac:dyDescent="0.25">
      <c r="A921" s="84" t="s">
        <v>219</v>
      </c>
      <c r="B921" s="85" t="s">
        <v>234</v>
      </c>
    </row>
    <row r="922" spans="1:2" x14ac:dyDescent="0.25">
      <c r="A922" s="84" t="s">
        <v>221</v>
      </c>
      <c r="B922" s="85">
        <v>21</v>
      </c>
    </row>
    <row r="923" spans="1:2" x14ac:dyDescent="0.25">
      <c r="A923" s="83" t="s">
        <v>2562</v>
      </c>
      <c r="B923" s="83"/>
    </row>
    <row r="924" spans="1:2" ht="24" x14ac:dyDescent="0.25">
      <c r="A924" s="85" t="s">
        <v>462</v>
      </c>
      <c r="B924" s="85"/>
    </row>
    <row r="925" spans="1:2" x14ac:dyDescent="0.25">
      <c r="A925" s="83" t="s">
        <v>2564</v>
      </c>
      <c r="B925" s="83"/>
    </row>
    <row r="926" spans="1:2" ht="24" x14ac:dyDescent="0.25">
      <c r="A926" s="85" t="s">
        <v>463</v>
      </c>
      <c r="B926" s="85"/>
    </row>
    <row r="927" spans="1:2" ht="24" x14ac:dyDescent="0.25">
      <c r="A927" s="85" t="s">
        <v>464</v>
      </c>
      <c r="B927" s="85"/>
    </row>
    <row r="928" spans="1:2" x14ac:dyDescent="0.25">
      <c r="A928" s="85" t="s">
        <v>465</v>
      </c>
      <c r="B928" s="85"/>
    </row>
    <row r="929" spans="1:2" x14ac:dyDescent="0.25">
      <c r="A929" s="85" t="s">
        <v>466</v>
      </c>
      <c r="B929" s="85"/>
    </row>
    <row r="930" spans="1:2" x14ac:dyDescent="0.25">
      <c r="A930" s="85" t="s">
        <v>467</v>
      </c>
      <c r="B930" s="85"/>
    </row>
    <row r="931" spans="1:2" x14ac:dyDescent="0.25">
      <c r="A931" s="85" t="s">
        <v>468</v>
      </c>
      <c r="B931" s="85"/>
    </row>
    <row r="932" spans="1:2" x14ac:dyDescent="0.25">
      <c r="A932" s="85" t="s">
        <v>469</v>
      </c>
      <c r="B932" s="85"/>
    </row>
    <row r="933" spans="1:2" x14ac:dyDescent="0.25">
      <c r="A933" s="85" t="s">
        <v>353</v>
      </c>
      <c r="B933" s="85"/>
    </row>
    <row r="934" spans="1:2" x14ac:dyDescent="0.25">
      <c r="A934" s="83" t="s">
        <v>326</v>
      </c>
      <c r="B934" s="83"/>
    </row>
    <row r="935" spans="1:2" x14ac:dyDescent="0.25">
      <c r="A935" s="85" t="s">
        <v>459</v>
      </c>
      <c r="B935" s="85"/>
    </row>
    <row r="936" spans="1:2" x14ac:dyDescent="0.25">
      <c r="A936" s="85" t="s">
        <v>222</v>
      </c>
      <c r="B936" s="85"/>
    </row>
    <row r="937" spans="1:2" x14ac:dyDescent="0.25">
      <c r="A937" s="85" t="s">
        <v>470</v>
      </c>
      <c r="B937" s="85"/>
    </row>
    <row r="938" spans="1:2" x14ac:dyDescent="0.25">
      <c r="A938" s="85" t="s">
        <v>471</v>
      </c>
      <c r="B938" s="85"/>
    </row>
    <row r="939" spans="1:2" s="80" customFormat="1" x14ac:dyDescent="0.25">
      <c r="A939" s="83" t="s">
        <v>2575</v>
      </c>
      <c r="B939" s="83"/>
    </row>
    <row r="940" spans="1:2" x14ac:dyDescent="0.25">
      <c r="A940" s="87" t="s">
        <v>3330</v>
      </c>
      <c r="B940" s="87" t="s">
        <v>3331</v>
      </c>
    </row>
    <row r="941" spans="1:2" x14ac:dyDescent="0.25">
      <c r="A941" s="85" t="s">
        <v>2550</v>
      </c>
      <c r="B941" s="85" t="s">
        <v>2560</v>
      </c>
    </row>
    <row r="942" spans="1:2" x14ac:dyDescent="0.25">
      <c r="A942" s="85" t="s">
        <v>2552</v>
      </c>
      <c r="B942" s="85" t="s">
        <v>338</v>
      </c>
    </row>
    <row r="943" spans="1:2" x14ac:dyDescent="0.25">
      <c r="A943" s="85" t="s">
        <v>2554</v>
      </c>
      <c r="B943" s="85" t="s">
        <v>250</v>
      </c>
    </row>
    <row r="944" spans="1:2" x14ac:dyDescent="0.25">
      <c r="A944" s="85" t="s">
        <v>281</v>
      </c>
      <c r="B944" s="85" t="s">
        <v>249</v>
      </c>
    </row>
    <row r="945" spans="1:2" x14ac:dyDescent="0.25">
      <c r="A945" s="85" t="s">
        <v>2555</v>
      </c>
      <c r="B945" s="85" t="s">
        <v>232</v>
      </c>
    </row>
    <row r="946" spans="1:2" x14ac:dyDescent="0.25">
      <c r="A946" s="85" t="s">
        <v>2557</v>
      </c>
      <c r="B946" s="85"/>
    </row>
    <row r="947" spans="1:2" s="80" customFormat="1" x14ac:dyDescent="0.25">
      <c r="A947" s="83" t="s">
        <v>2576</v>
      </c>
      <c r="B947" s="83"/>
    </row>
    <row r="948" spans="1:2" x14ac:dyDescent="0.25">
      <c r="A948" s="87" t="s">
        <v>3332</v>
      </c>
      <c r="B948" s="87" t="s">
        <v>3333</v>
      </c>
    </row>
    <row r="949" spans="1:2" x14ac:dyDescent="0.25">
      <c r="A949" s="85" t="s">
        <v>472</v>
      </c>
      <c r="B949" s="85" t="s">
        <v>261</v>
      </c>
    </row>
    <row r="950" spans="1:2" x14ac:dyDescent="0.25">
      <c r="A950" s="85" t="s">
        <v>253</v>
      </c>
      <c r="B950" s="85"/>
    </row>
    <row r="951" spans="1:2" x14ac:dyDescent="0.25">
      <c r="A951" s="85" t="s">
        <v>254</v>
      </c>
      <c r="B951" s="85"/>
    </row>
    <row r="952" spans="1:2" s="80" customFormat="1" x14ac:dyDescent="0.25">
      <c r="A952" s="83" t="s">
        <v>255</v>
      </c>
      <c r="B952" s="83"/>
    </row>
    <row r="953" spans="1:2" x14ac:dyDescent="0.25">
      <c r="A953" s="87" t="s">
        <v>3332</v>
      </c>
      <c r="B953" s="87" t="s">
        <v>3333</v>
      </c>
    </row>
    <row r="954" spans="1:2" x14ac:dyDescent="0.25">
      <c r="A954" s="85" t="s">
        <v>472</v>
      </c>
      <c r="B954" s="85" t="s">
        <v>473</v>
      </c>
    </row>
    <row r="955" spans="1:2" x14ac:dyDescent="0.25">
      <c r="A955" s="85" t="s">
        <v>254</v>
      </c>
      <c r="B955" s="85"/>
    </row>
    <row r="956" spans="1:2" ht="15.75" x14ac:dyDescent="0.25">
      <c r="A956" s="81" t="s">
        <v>3427</v>
      </c>
      <c r="B956" s="82"/>
    </row>
    <row r="957" spans="1:2" x14ac:dyDescent="0.25">
      <c r="A957" s="83" t="s">
        <v>211</v>
      </c>
      <c r="B957" s="83"/>
    </row>
    <row r="958" spans="1:2" x14ac:dyDescent="0.25">
      <c r="A958" s="84" t="s">
        <v>212</v>
      </c>
      <c r="B958" s="85" t="s">
        <v>7</v>
      </c>
    </row>
    <row r="959" spans="1:2" x14ac:dyDescent="0.25">
      <c r="A959" s="84" t="s">
        <v>213</v>
      </c>
      <c r="B959" s="86">
        <v>1020</v>
      </c>
    </row>
    <row r="960" spans="1:2" x14ac:dyDescent="0.25">
      <c r="A960" s="84" t="s">
        <v>214</v>
      </c>
      <c r="B960" s="86">
        <v>13</v>
      </c>
    </row>
    <row r="961" spans="1:2" x14ac:dyDescent="0.25">
      <c r="A961" s="84" t="s">
        <v>215</v>
      </c>
      <c r="B961" s="85" t="s">
        <v>216</v>
      </c>
    </row>
    <row r="962" spans="1:2" ht="24" x14ac:dyDescent="0.25">
      <c r="A962" s="84" t="s">
        <v>217</v>
      </c>
      <c r="B962" s="85" t="s">
        <v>474</v>
      </c>
    </row>
    <row r="963" spans="1:2" x14ac:dyDescent="0.25">
      <c r="A963" s="85"/>
      <c r="B963" s="85" t="s">
        <v>257</v>
      </c>
    </row>
    <row r="964" spans="1:2" x14ac:dyDescent="0.25">
      <c r="A964" s="84" t="s">
        <v>219</v>
      </c>
      <c r="B964" s="85" t="s">
        <v>258</v>
      </c>
    </row>
    <row r="965" spans="1:2" x14ac:dyDescent="0.25">
      <c r="A965" s="84" t="s">
        <v>221</v>
      </c>
      <c r="B965" s="85">
        <v>22</v>
      </c>
    </row>
    <row r="966" spans="1:2" x14ac:dyDescent="0.25">
      <c r="A966" s="83" t="s">
        <v>2562</v>
      </c>
      <c r="B966" s="83"/>
    </row>
    <row r="967" spans="1:2" ht="36" x14ac:dyDescent="0.25">
      <c r="A967" s="85" t="s">
        <v>475</v>
      </c>
      <c r="B967" s="85"/>
    </row>
    <row r="968" spans="1:2" x14ac:dyDescent="0.25">
      <c r="A968" s="83" t="s">
        <v>2564</v>
      </c>
      <c r="B968" s="83"/>
    </row>
    <row r="969" spans="1:2" ht="24" x14ac:dyDescent="0.25">
      <c r="A969" s="85" t="s">
        <v>476</v>
      </c>
      <c r="B969" s="85"/>
    </row>
    <row r="970" spans="1:2" x14ac:dyDescent="0.25">
      <c r="A970" s="85" t="s">
        <v>477</v>
      </c>
      <c r="B970" s="85"/>
    </row>
    <row r="971" spans="1:2" ht="24" x14ac:dyDescent="0.25">
      <c r="A971" s="85" t="s">
        <v>478</v>
      </c>
      <c r="B971" s="85"/>
    </row>
    <row r="972" spans="1:2" ht="24" x14ac:dyDescent="0.25">
      <c r="A972" s="85" t="s">
        <v>479</v>
      </c>
      <c r="B972" s="85"/>
    </row>
    <row r="973" spans="1:2" ht="24" x14ac:dyDescent="0.25">
      <c r="A973" s="85" t="s">
        <v>480</v>
      </c>
      <c r="B973" s="85"/>
    </row>
    <row r="974" spans="1:2" x14ac:dyDescent="0.25">
      <c r="A974" s="85" t="s">
        <v>481</v>
      </c>
      <c r="B974" s="85"/>
    </row>
    <row r="975" spans="1:2" x14ac:dyDescent="0.25">
      <c r="A975" s="85" t="s">
        <v>482</v>
      </c>
      <c r="B975" s="85"/>
    </row>
    <row r="976" spans="1:2" x14ac:dyDescent="0.25">
      <c r="A976" s="83" t="s">
        <v>326</v>
      </c>
      <c r="B976" s="83"/>
    </row>
    <row r="977" spans="1:2" x14ac:dyDescent="0.25">
      <c r="A977" s="85" t="s">
        <v>246</v>
      </c>
      <c r="B977" s="85"/>
    </row>
    <row r="978" spans="1:2" x14ac:dyDescent="0.25">
      <c r="A978" s="85" t="s">
        <v>483</v>
      </c>
      <c r="B978" s="85"/>
    </row>
    <row r="979" spans="1:2" x14ac:dyDescent="0.25">
      <c r="A979" s="85" t="s">
        <v>484</v>
      </c>
      <c r="B979" s="85"/>
    </row>
    <row r="980" spans="1:2" x14ac:dyDescent="0.25">
      <c r="A980" s="85" t="s">
        <v>288</v>
      </c>
      <c r="B980" s="85"/>
    </row>
    <row r="981" spans="1:2" s="80" customFormat="1" x14ac:dyDescent="0.25">
      <c r="A981" s="83" t="s">
        <v>2575</v>
      </c>
      <c r="B981" s="83"/>
    </row>
    <row r="982" spans="1:2" x14ac:dyDescent="0.25">
      <c r="A982" s="87" t="s">
        <v>3330</v>
      </c>
      <c r="B982" s="87" t="s">
        <v>3331</v>
      </c>
    </row>
    <row r="983" spans="1:2" x14ac:dyDescent="0.25">
      <c r="A983" s="85" t="s">
        <v>2550</v>
      </c>
      <c r="B983" s="85" t="s">
        <v>2560</v>
      </c>
    </row>
    <row r="984" spans="1:2" x14ac:dyDescent="0.25">
      <c r="A984" s="85" t="s">
        <v>2552</v>
      </c>
      <c r="B984" s="85" t="s">
        <v>338</v>
      </c>
    </row>
    <row r="985" spans="1:2" x14ac:dyDescent="0.25">
      <c r="A985" s="85" t="s">
        <v>2554</v>
      </c>
      <c r="B985" s="85" t="s">
        <v>250</v>
      </c>
    </row>
    <row r="986" spans="1:2" x14ac:dyDescent="0.25">
      <c r="A986" s="85" t="s">
        <v>281</v>
      </c>
      <c r="B986" s="85" t="s">
        <v>249</v>
      </c>
    </row>
    <row r="987" spans="1:2" x14ac:dyDescent="0.25">
      <c r="A987" s="85" t="s">
        <v>2555</v>
      </c>
      <c r="B987" s="85" t="s">
        <v>232</v>
      </c>
    </row>
    <row r="988" spans="1:2" x14ac:dyDescent="0.25">
      <c r="A988" s="85" t="s">
        <v>2557</v>
      </c>
      <c r="B988" s="85"/>
    </row>
    <row r="989" spans="1:2" s="80" customFormat="1" x14ac:dyDescent="0.25">
      <c r="A989" s="83" t="s">
        <v>2576</v>
      </c>
      <c r="B989" s="83"/>
    </row>
    <row r="990" spans="1:2" x14ac:dyDescent="0.25">
      <c r="A990" s="87" t="s">
        <v>3332</v>
      </c>
      <c r="B990" s="87" t="s">
        <v>3333</v>
      </c>
    </row>
    <row r="991" spans="1:2" ht="60" x14ac:dyDescent="0.25">
      <c r="A991" s="85" t="s">
        <v>260</v>
      </c>
      <c r="B991" s="85" t="s">
        <v>261</v>
      </c>
    </row>
    <row r="992" spans="1:2" x14ac:dyDescent="0.25">
      <c r="A992" s="85" t="s">
        <v>253</v>
      </c>
      <c r="B992" s="85"/>
    </row>
    <row r="993" spans="1:2" x14ac:dyDescent="0.25">
      <c r="A993" s="85" t="s">
        <v>254</v>
      </c>
      <c r="B993" s="85"/>
    </row>
    <row r="994" spans="1:2" s="80" customFormat="1" x14ac:dyDescent="0.25">
      <c r="A994" s="83" t="s">
        <v>255</v>
      </c>
      <c r="B994" s="83"/>
    </row>
    <row r="995" spans="1:2" x14ac:dyDescent="0.25">
      <c r="A995" s="87" t="s">
        <v>3332</v>
      </c>
      <c r="B995" s="87" t="s">
        <v>3333</v>
      </c>
    </row>
    <row r="996" spans="1:2" ht="60" x14ac:dyDescent="0.25">
      <c r="A996" s="85" t="s">
        <v>260</v>
      </c>
      <c r="B996" s="85" t="s">
        <v>262</v>
      </c>
    </row>
    <row r="997" spans="1:2" x14ac:dyDescent="0.25">
      <c r="A997" s="85" t="s">
        <v>254</v>
      </c>
      <c r="B997" s="85"/>
    </row>
    <row r="998" spans="1:2" ht="15.75" x14ac:dyDescent="0.25">
      <c r="A998" s="81" t="s">
        <v>3428</v>
      </c>
      <c r="B998" s="82"/>
    </row>
    <row r="999" spans="1:2" x14ac:dyDescent="0.25">
      <c r="A999" s="83" t="s">
        <v>211</v>
      </c>
      <c r="B999" s="83"/>
    </row>
    <row r="1000" spans="1:2" x14ac:dyDescent="0.25">
      <c r="A1000" s="84" t="s">
        <v>212</v>
      </c>
      <c r="B1000" s="85" t="s">
        <v>7</v>
      </c>
    </row>
    <row r="1001" spans="1:2" x14ac:dyDescent="0.25">
      <c r="A1001" s="84" t="s">
        <v>213</v>
      </c>
      <c r="B1001" s="86">
        <v>1020</v>
      </c>
    </row>
    <row r="1002" spans="1:2" x14ac:dyDescent="0.25">
      <c r="A1002" s="84" t="s">
        <v>214</v>
      </c>
      <c r="B1002" s="86">
        <v>13</v>
      </c>
    </row>
    <row r="1003" spans="1:2" x14ac:dyDescent="0.25">
      <c r="A1003" s="84" t="s">
        <v>215</v>
      </c>
      <c r="B1003" s="85" t="s">
        <v>216</v>
      </c>
    </row>
    <row r="1004" spans="1:2" x14ac:dyDescent="0.25">
      <c r="A1004" s="84" t="s">
        <v>217</v>
      </c>
      <c r="B1004" s="85" t="s">
        <v>257</v>
      </c>
    </row>
    <row r="1005" spans="1:2" x14ac:dyDescent="0.25">
      <c r="A1005" s="84" t="s">
        <v>219</v>
      </c>
      <c r="B1005" s="85" t="s">
        <v>258</v>
      </c>
    </row>
    <row r="1006" spans="1:2" x14ac:dyDescent="0.25">
      <c r="A1006" s="84" t="s">
        <v>221</v>
      </c>
      <c r="B1006" s="85">
        <v>23</v>
      </c>
    </row>
    <row r="1007" spans="1:2" x14ac:dyDescent="0.25">
      <c r="A1007" s="83" t="s">
        <v>2562</v>
      </c>
      <c r="B1007" s="83"/>
    </row>
    <row r="1008" spans="1:2" ht="24" x14ac:dyDescent="0.25">
      <c r="A1008" s="85" t="s">
        <v>485</v>
      </c>
      <c r="B1008" s="85"/>
    </row>
    <row r="1009" spans="1:2" x14ac:dyDescent="0.25">
      <c r="A1009" s="83" t="s">
        <v>2564</v>
      </c>
      <c r="B1009" s="83"/>
    </row>
    <row r="1010" spans="1:2" x14ac:dyDescent="0.25">
      <c r="A1010" s="85" t="s">
        <v>486</v>
      </c>
      <c r="B1010" s="85"/>
    </row>
    <row r="1011" spans="1:2" x14ac:dyDescent="0.25">
      <c r="A1011" s="85" t="s">
        <v>487</v>
      </c>
      <c r="B1011" s="85"/>
    </row>
    <row r="1012" spans="1:2" ht="24" x14ac:dyDescent="0.25">
      <c r="A1012" s="85" t="s">
        <v>488</v>
      </c>
      <c r="B1012" s="85"/>
    </row>
    <row r="1013" spans="1:2" x14ac:dyDescent="0.25">
      <c r="A1013" s="85" t="s">
        <v>489</v>
      </c>
      <c r="B1013" s="85"/>
    </row>
    <row r="1014" spans="1:2" ht="36" x14ac:dyDescent="0.25">
      <c r="A1014" s="85" t="s">
        <v>490</v>
      </c>
      <c r="B1014" s="85"/>
    </row>
    <row r="1015" spans="1:2" ht="24" x14ac:dyDescent="0.25">
      <c r="A1015" s="85" t="s">
        <v>491</v>
      </c>
      <c r="B1015" s="85"/>
    </row>
    <row r="1016" spans="1:2" ht="24" x14ac:dyDescent="0.25">
      <c r="A1016" s="85" t="s">
        <v>492</v>
      </c>
      <c r="B1016" s="85"/>
    </row>
    <row r="1017" spans="1:2" x14ac:dyDescent="0.25">
      <c r="A1017" s="85" t="s">
        <v>353</v>
      </c>
      <c r="B1017" s="85"/>
    </row>
    <row r="1018" spans="1:2" x14ac:dyDescent="0.25">
      <c r="A1018" s="85" t="s">
        <v>354</v>
      </c>
      <c r="B1018" s="85"/>
    </row>
    <row r="1019" spans="1:2" x14ac:dyDescent="0.25">
      <c r="A1019" s="83" t="s">
        <v>326</v>
      </c>
      <c r="B1019" s="83"/>
    </row>
    <row r="1020" spans="1:2" x14ac:dyDescent="0.25">
      <c r="A1020" s="85" t="s">
        <v>246</v>
      </c>
      <c r="B1020" s="85"/>
    </row>
    <row r="1021" spans="1:2" x14ac:dyDescent="0.25">
      <c r="A1021" s="85" t="s">
        <v>493</v>
      </c>
      <c r="B1021" s="85"/>
    </row>
    <row r="1022" spans="1:2" x14ac:dyDescent="0.25">
      <c r="A1022" s="85" t="s">
        <v>494</v>
      </c>
      <c r="B1022" s="85"/>
    </row>
    <row r="1023" spans="1:2" s="80" customFormat="1" x14ac:dyDescent="0.25">
      <c r="A1023" s="83" t="s">
        <v>2575</v>
      </c>
      <c r="B1023" s="83"/>
    </row>
    <row r="1024" spans="1:2" x14ac:dyDescent="0.25">
      <c r="A1024" s="87" t="s">
        <v>3330</v>
      </c>
      <c r="B1024" s="87" t="s">
        <v>3331</v>
      </c>
    </row>
    <row r="1025" spans="1:2" x14ac:dyDescent="0.25">
      <c r="A1025" s="85" t="s">
        <v>2550</v>
      </c>
      <c r="B1025" s="85" t="s">
        <v>2560</v>
      </c>
    </row>
    <row r="1026" spans="1:2" x14ac:dyDescent="0.25">
      <c r="A1026" s="85" t="s">
        <v>2552</v>
      </c>
      <c r="B1026" s="85" t="s">
        <v>338</v>
      </c>
    </row>
    <row r="1027" spans="1:2" x14ac:dyDescent="0.25">
      <c r="A1027" s="85" t="s">
        <v>2554</v>
      </c>
      <c r="B1027" s="85" t="s">
        <v>250</v>
      </c>
    </row>
    <row r="1028" spans="1:2" x14ac:dyDescent="0.25">
      <c r="A1028" s="85" t="s">
        <v>281</v>
      </c>
      <c r="B1028" s="85" t="s">
        <v>249</v>
      </c>
    </row>
    <row r="1029" spans="1:2" x14ac:dyDescent="0.25">
      <c r="A1029" s="85" t="s">
        <v>2555</v>
      </c>
      <c r="B1029" s="85" t="s">
        <v>232</v>
      </c>
    </row>
    <row r="1030" spans="1:2" x14ac:dyDescent="0.25">
      <c r="A1030" s="85" t="s">
        <v>2557</v>
      </c>
      <c r="B1030" s="85"/>
    </row>
    <row r="1031" spans="1:2" s="80" customFormat="1" x14ac:dyDescent="0.25">
      <c r="A1031" s="83" t="s">
        <v>2576</v>
      </c>
      <c r="B1031" s="83"/>
    </row>
    <row r="1032" spans="1:2" x14ac:dyDescent="0.25">
      <c r="A1032" s="87" t="s">
        <v>3332</v>
      </c>
      <c r="B1032" s="87" t="s">
        <v>3333</v>
      </c>
    </row>
    <row r="1033" spans="1:2" ht="60" x14ac:dyDescent="0.25">
      <c r="A1033" s="85" t="s">
        <v>260</v>
      </c>
      <c r="B1033" s="85" t="s">
        <v>261</v>
      </c>
    </row>
    <row r="1034" spans="1:2" x14ac:dyDescent="0.25">
      <c r="A1034" s="85" t="s">
        <v>253</v>
      </c>
      <c r="B1034" s="85"/>
    </row>
    <row r="1035" spans="1:2" x14ac:dyDescent="0.25">
      <c r="A1035" s="85" t="s">
        <v>254</v>
      </c>
      <c r="B1035" s="85"/>
    </row>
    <row r="1036" spans="1:2" s="80" customFormat="1" x14ac:dyDescent="0.25">
      <c r="A1036" s="83" t="s">
        <v>255</v>
      </c>
      <c r="B1036" s="83"/>
    </row>
    <row r="1037" spans="1:2" x14ac:dyDescent="0.25">
      <c r="A1037" s="87" t="s">
        <v>3332</v>
      </c>
      <c r="B1037" s="87" t="s">
        <v>3333</v>
      </c>
    </row>
    <row r="1038" spans="1:2" ht="60" x14ac:dyDescent="0.25">
      <c r="A1038" s="85" t="s">
        <v>260</v>
      </c>
      <c r="B1038" s="85" t="s">
        <v>262</v>
      </c>
    </row>
    <row r="1039" spans="1:2" x14ac:dyDescent="0.25">
      <c r="A1039" s="85" t="s">
        <v>254</v>
      </c>
      <c r="B1039" s="85"/>
    </row>
    <row r="1040" spans="1:2" ht="15.75" x14ac:dyDescent="0.25">
      <c r="A1040" s="81" t="s">
        <v>3429</v>
      </c>
      <c r="B1040" s="82"/>
    </row>
    <row r="1041" spans="1:2" x14ac:dyDescent="0.25">
      <c r="A1041" s="83" t="s">
        <v>211</v>
      </c>
      <c r="B1041" s="83"/>
    </row>
    <row r="1042" spans="1:2" x14ac:dyDescent="0.25">
      <c r="A1042" s="84" t="s">
        <v>212</v>
      </c>
      <c r="B1042" s="85" t="s">
        <v>7</v>
      </c>
    </row>
    <row r="1043" spans="1:2" x14ac:dyDescent="0.25">
      <c r="A1043" s="84" t="s">
        <v>213</v>
      </c>
      <c r="B1043" s="86">
        <v>1020</v>
      </c>
    </row>
    <row r="1044" spans="1:2" x14ac:dyDescent="0.25">
      <c r="A1044" s="84" t="s">
        <v>214</v>
      </c>
      <c r="B1044" s="86" t="s">
        <v>11</v>
      </c>
    </row>
    <row r="1045" spans="1:2" x14ac:dyDescent="0.25">
      <c r="A1045" s="84" t="s">
        <v>215</v>
      </c>
      <c r="B1045" s="85" t="s">
        <v>216</v>
      </c>
    </row>
    <row r="1046" spans="1:2" ht="24" x14ac:dyDescent="0.25">
      <c r="A1046" s="84" t="s">
        <v>217</v>
      </c>
      <c r="B1046" s="85" t="s">
        <v>495</v>
      </c>
    </row>
    <row r="1047" spans="1:2" x14ac:dyDescent="0.25">
      <c r="A1047" s="85"/>
      <c r="B1047" s="85" t="s">
        <v>295</v>
      </c>
    </row>
    <row r="1048" spans="1:2" ht="24" x14ac:dyDescent="0.25">
      <c r="A1048" s="84" t="s">
        <v>219</v>
      </c>
      <c r="B1048" s="85" t="s">
        <v>496</v>
      </c>
    </row>
    <row r="1049" spans="1:2" x14ac:dyDescent="0.25">
      <c r="A1049" s="84" t="s">
        <v>221</v>
      </c>
      <c r="B1049" s="85">
        <v>24</v>
      </c>
    </row>
    <row r="1050" spans="1:2" x14ac:dyDescent="0.25">
      <c r="A1050" s="83" t="s">
        <v>2562</v>
      </c>
      <c r="B1050" s="83"/>
    </row>
    <row r="1051" spans="1:2" x14ac:dyDescent="0.25">
      <c r="A1051" s="85" t="s">
        <v>497</v>
      </c>
      <c r="B1051" s="85"/>
    </row>
    <row r="1052" spans="1:2" x14ac:dyDescent="0.25">
      <c r="A1052" s="83" t="s">
        <v>2564</v>
      </c>
      <c r="B1052" s="83"/>
    </row>
    <row r="1053" spans="1:2" ht="24" x14ac:dyDescent="0.25">
      <c r="A1053" s="85" t="s">
        <v>498</v>
      </c>
      <c r="B1053" s="85"/>
    </row>
    <row r="1054" spans="1:2" x14ac:dyDescent="0.25">
      <c r="A1054" s="85" t="s">
        <v>499</v>
      </c>
      <c r="B1054" s="85"/>
    </row>
    <row r="1055" spans="1:2" ht="24" x14ac:dyDescent="0.25">
      <c r="A1055" s="85" t="s">
        <v>500</v>
      </c>
      <c r="B1055" s="85"/>
    </row>
    <row r="1056" spans="1:2" ht="24" x14ac:dyDescent="0.25">
      <c r="A1056" s="85" t="s">
        <v>501</v>
      </c>
      <c r="B1056" s="85"/>
    </row>
    <row r="1057" spans="1:2" ht="24" x14ac:dyDescent="0.25">
      <c r="A1057" s="85" t="s">
        <v>502</v>
      </c>
      <c r="B1057" s="85"/>
    </row>
    <row r="1058" spans="1:2" x14ac:dyDescent="0.25">
      <c r="A1058" s="85" t="s">
        <v>503</v>
      </c>
      <c r="B1058" s="85"/>
    </row>
    <row r="1059" spans="1:2" x14ac:dyDescent="0.25">
      <c r="A1059" s="85" t="s">
        <v>482</v>
      </c>
      <c r="B1059" s="85"/>
    </row>
    <row r="1060" spans="1:2" x14ac:dyDescent="0.25">
      <c r="A1060" s="83" t="s">
        <v>326</v>
      </c>
      <c r="B1060" s="83"/>
    </row>
    <row r="1061" spans="1:2" x14ac:dyDescent="0.25">
      <c r="A1061" s="85" t="s">
        <v>246</v>
      </c>
      <c r="B1061" s="85"/>
    </row>
    <row r="1062" spans="1:2" x14ac:dyDescent="0.25">
      <c r="A1062" s="85" t="s">
        <v>504</v>
      </c>
      <c r="B1062" s="85"/>
    </row>
    <row r="1063" spans="1:2" x14ac:dyDescent="0.25">
      <c r="A1063" s="85" t="s">
        <v>505</v>
      </c>
      <c r="B1063" s="85"/>
    </row>
    <row r="1064" spans="1:2" s="80" customFormat="1" x14ac:dyDescent="0.25">
      <c r="A1064" s="83" t="s">
        <v>2575</v>
      </c>
      <c r="B1064" s="83"/>
    </row>
    <row r="1065" spans="1:2" x14ac:dyDescent="0.25">
      <c r="A1065" s="87" t="s">
        <v>3330</v>
      </c>
      <c r="B1065" s="87" t="s">
        <v>3331</v>
      </c>
    </row>
    <row r="1066" spans="1:2" x14ac:dyDescent="0.25">
      <c r="A1066" s="85" t="s">
        <v>224</v>
      </c>
      <c r="B1066" s="85" t="s">
        <v>248</v>
      </c>
    </row>
    <row r="1067" spans="1:2" x14ac:dyDescent="0.25">
      <c r="A1067" s="85" t="s">
        <v>226</v>
      </c>
      <c r="B1067" s="85" t="s">
        <v>232</v>
      </c>
    </row>
    <row r="1068" spans="1:2" x14ac:dyDescent="0.25">
      <c r="A1068" s="85" t="s">
        <v>228</v>
      </c>
      <c r="B1068" s="85" t="s">
        <v>249</v>
      </c>
    </row>
    <row r="1069" spans="1:2" x14ac:dyDescent="0.25">
      <c r="A1069" s="85" t="s">
        <v>230</v>
      </c>
      <c r="B1069" s="85" t="s">
        <v>250</v>
      </c>
    </row>
    <row r="1070" spans="1:2" s="80" customFormat="1" x14ac:dyDescent="0.25">
      <c r="A1070" s="83" t="s">
        <v>2576</v>
      </c>
      <c r="B1070" s="83"/>
    </row>
    <row r="1071" spans="1:2" x14ac:dyDescent="0.25">
      <c r="A1071" s="87" t="s">
        <v>3332</v>
      </c>
      <c r="B1071" s="87" t="s">
        <v>3333</v>
      </c>
    </row>
    <row r="1072" spans="1:2" ht="24" x14ac:dyDescent="0.25">
      <c r="A1072" s="85" t="s">
        <v>506</v>
      </c>
      <c r="B1072" s="85" t="s">
        <v>313</v>
      </c>
    </row>
    <row r="1073" spans="1:2" x14ac:dyDescent="0.25">
      <c r="A1073" s="85" t="s">
        <v>253</v>
      </c>
      <c r="B1073" s="85"/>
    </row>
    <row r="1074" spans="1:2" x14ac:dyDescent="0.25">
      <c r="A1074" s="85" t="s">
        <v>254</v>
      </c>
      <c r="B1074" s="85"/>
    </row>
    <row r="1075" spans="1:2" s="80" customFormat="1" x14ac:dyDescent="0.25">
      <c r="A1075" s="83" t="s">
        <v>255</v>
      </c>
      <c r="B1075" s="83"/>
    </row>
    <row r="1076" spans="1:2" ht="24" x14ac:dyDescent="0.25">
      <c r="A1076" s="85" t="s">
        <v>506</v>
      </c>
      <c r="B1076" s="85" t="s">
        <v>314</v>
      </c>
    </row>
    <row r="1077" spans="1:2" x14ac:dyDescent="0.25">
      <c r="A1077" s="85" t="s">
        <v>254</v>
      </c>
      <c r="B1077" s="85"/>
    </row>
    <row r="1078" spans="1:2" ht="15.75" x14ac:dyDescent="0.25">
      <c r="A1078" s="81" t="s">
        <v>3430</v>
      </c>
      <c r="B1078" s="81"/>
    </row>
    <row r="1079" spans="1:2" x14ac:dyDescent="0.25">
      <c r="A1079" s="83" t="s">
        <v>211</v>
      </c>
      <c r="B1079" s="83"/>
    </row>
    <row r="1080" spans="1:2" x14ac:dyDescent="0.25">
      <c r="A1080" s="84" t="s">
        <v>212</v>
      </c>
      <c r="B1080" s="85" t="s">
        <v>7</v>
      </c>
    </row>
    <row r="1081" spans="1:2" x14ac:dyDescent="0.25">
      <c r="A1081" s="84" t="s">
        <v>213</v>
      </c>
      <c r="B1081" s="86">
        <v>1020</v>
      </c>
    </row>
    <row r="1082" spans="1:2" x14ac:dyDescent="0.25">
      <c r="A1082" s="84" t="s">
        <v>214</v>
      </c>
      <c r="B1082" s="86" t="s">
        <v>12</v>
      </c>
    </row>
    <row r="1083" spans="1:2" x14ac:dyDescent="0.25">
      <c r="A1083" s="84" t="s">
        <v>215</v>
      </c>
      <c r="B1083" s="85" t="s">
        <v>216</v>
      </c>
    </row>
    <row r="1084" spans="1:2" x14ac:dyDescent="0.25">
      <c r="A1084" s="84" t="s">
        <v>217</v>
      </c>
      <c r="B1084" s="85" t="s">
        <v>257</v>
      </c>
    </row>
    <row r="1085" spans="1:2" x14ac:dyDescent="0.25">
      <c r="A1085" s="84" t="s">
        <v>219</v>
      </c>
      <c r="B1085" s="85" t="s">
        <v>436</v>
      </c>
    </row>
    <row r="1086" spans="1:2" x14ac:dyDescent="0.25">
      <c r="A1086" s="84" t="s">
        <v>221</v>
      </c>
      <c r="B1086" s="85">
        <v>25</v>
      </c>
    </row>
    <row r="1087" spans="1:2" x14ac:dyDescent="0.25">
      <c r="A1087" s="83" t="s">
        <v>3337</v>
      </c>
      <c r="B1087" s="83"/>
    </row>
    <row r="1088" spans="1:2" x14ac:dyDescent="0.25">
      <c r="A1088" s="85" t="s">
        <v>3338</v>
      </c>
      <c r="B1088" s="85"/>
    </row>
    <row r="1089" spans="1:2" x14ac:dyDescent="0.25">
      <c r="A1089" s="83" t="s">
        <v>2562</v>
      </c>
      <c r="B1089" s="83"/>
    </row>
    <row r="1090" spans="1:2" ht="24" x14ac:dyDescent="0.25">
      <c r="A1090" s="85" t="s">
        <v>3431</v>
      </c>
      <c r="B1090" s="85"/>
    </row>
    <row r="1091" spans="1:2" x14ac:dyDescent="0.25">
      <c r="A1091" s="83" t="s">
        <v>2564</v>
      </c>
      <c r="B1091" s="83"/>
    </row>
    <row r="1092" spans="1:2" ht="24" x14ac:dyDescent="0.25">
      <c r="A1092" s="85" t="s">
        <v>3432</v>
      </c>
      <c r="B1092" s="85"/>
    </row>
    <row r="1093" spans="1:2" x14ac:dyDescent="0.25">
      <c r="A1093" s="85" t="s">
        <v>3433</v>
      </c>
      <c r="B1093" s="85"/>
    </row>
    <row r="1094" spans="1:2" ht="24" x14ac:dyDescent="0.25">
      <c r="A1094" s="85" t="s">
        <v>3434</v>
      </c>
      <c r="B1094" s="85"/>
    </row>
    <row r="1095" spans="1:2" ht="24" x14ac:dyDescent="0.25">
      <c r="A1095" s="85" t="s">
        <v>3435</v>
      </c>
      <c r="B1095" s="85"/>
    </row>
    <row r="1096" spans="1:2" ht="36" x14ac:dyDescent="0.25">
      <c r="A1096" s="85" t="s">
        <v>3436</v>
      </c>
      <c r="B1096" s="85"/>
    </row>
    <row r="1097" spans="1:2" ht="36" x14ac:dyDescent="0.25">
      <c r="A1097" s="85" t="s">
        <v>3437</v>
      </c>
      <c r="B1097" s="85"/>
    </row>
    <row r="1098" spans="1:2" ht="24" x14ac:dyDescent="0.25">
      <c r="A1098" s="85" t="s">
        <v>3438</v>
      </c>
      <c r="B1098" s="85"/>
    </row>
    <row r="1099" spans="1:2" ht="36" x14ac:dyDescent="0.25">
      <c r="A1099" s="85" t="s">
        <v>3439</v>
      </c>
      <c r="B1099" s="85"/>
    </row>
    <row r="1100" spans="1:2" ht="36" x14ac:dyDescent="0.25">
      <c r="A1100" s="85" t="s">
        <v>3440</v>
      </c>
      <c r="B1100" s="85"/>
    </row>
    <row r="1101" spans="1:2" ht="36" x14ac:dyDescent="0.25">
      <c r="A1101" s="85" t="s">
        <v>3441</v>
      </c>
      <c r="B1101" s="85"/>
    </row>
    <row r="1102" spans="1:2" ht="24" x14ac:dyDescent="0.25">
      <c r="A1102" s="85" t="s">
        <v>3442</v>
      </c>
      <c r="B1102" s="85"/>
    </row>
    <row r="1103" spans="1:2" x14ac:dyDescent="0.25">
      <c r="A1103" s="85" t="s">
        <v>2814</v>
      </c>
      <c r="B1103" s="85"/>
    </row>
    <row r="1104" spans="1:2" x14ac:dyDescent="0.25">
      <c r="A1104" s="85" t="s">
        <v>3443</v>
      </c>
      <c r="B1104" s="85"/>
    </row>
    <row r="1105" spans="1:2" x14ac:dyDescent="0.25">
      <c r="A1105" s="85" t="s">
        <v>3444</v>
      </c>
      <c r="B1105" s="85"/>
    </row>
    <row r="1106" spans="1:2" ht="24" x14ac:dyDescent="0.25">
      <c r="A1106" s="85" t="s">
        <v>3445</v>
      </c>
      <c r="B1106" s="85"/>
    </row>
    <row r="1107" spans="1:2" x14ac:dyDescent="0.25">
      <c r="A1107" s="85" t="s">
        <v>3446</v>
      </c>
      <c r="B1107" s="85"/>
    </row>
    <row r="1108" spans="1:2" s="80" customFormat="1" x14ac:dyDescent="0.25">
      <c r="A1108" s="83" t="s">
        <v>326</v>
      </c>
      <c r="B1108" s="83"/>
    </row>
    <row r="1109" spans="1:2" x14ac:dyDescent="0.25">
      <c r="A1109" s="85" t="s">
        <v>3447</v>
      </c>
      <c r="B1109" s="85"/>
    </row>
    <row r="1110" spans="1:2" x14ac:dyDescent="0.25">
      <c r="A1110" s="85" t="s">
        <v>3448</v>
      </c>
      <c r="B1110" s="85"/>
    </row>
    <row r="1111" spans="1:2" x14ac:dyDescent="0.25">
      <c r="A1111" s="85" t="s">
        <v>3449</v>
      </c>
      <c r="B1111" s="85"/>
    </row>
    <row r="1112" spans="1:2" x14ac:dyDescent="0.25">
      <c r="A1112" s="85" t="s">
        <v>3324</v>
      </c>
      <c r="B1112" s="85"/>
    </row>
    <row r="1113" spans="1:2" x14ac:dyDescent="0.25">
      <c r="A1113" s="85" t="s">
        <v>3450</v>
      </c>
      <c r="B1113" s="85"/>
    </row>
    <row r="1114" spans="1:2" x14ac:dyDescent="0.25">
      <c r="A1114" s="85" t="s">
        <v>3451</v>
      </c>
      <c r="B1114" s="85"/>
    </row>
    <row r="1115" spans="1:2" x14ac:dyDescent="0.25">
      <c r="A1115" s="85" t="s">
        <v>3452</v>
      </c>
      <c r="B1115" s="85"/>
    </row>
    <row r="1116" spans="1:2" s="80" customFormat="1" x14ac:dyDescent="0.25">
      <c r="A1116" s="83" t="s">
        <v>2575</v>
      </c>
      <c r="B1116" s="83"/>
    </row>
    <row r="1117" spans="1:2" x14ac:dyDescent="0.25">
      <c r="A1117" s="87" t="s">
        <v>3330</v>
      </c>
      <c r="B1117" s="87" t="s">
        <v>3331</v>
      </c>
    </row>
    <row r="1118" spans="1:2" x14ac:dyDescent="0.25">
      <c r="A1118" s="85" t="s">
        <v>2550</v>
      </c>
      <c r="B1118" s="85" t="s">
        <v>2560</v>
      </c>
    </row>
    <row r="1119" spans="1:2" x14ac:dyDescent="0.25">
      <c r="A1119" s="85" t="s">
        <v>2552</v>
      </c>
      <c r="B1119" s="85" t="s">
        <v>338</v>
      </c>
    </row>
    <row r="1120" spans="1:2" x14ac:dyDescent="0.25">
      <c r="A1120" s="85" t="s">
        <v>2554</v>
      </c>
      <c r="B1120" s="85" t="s">
        <v>250</v>
      </c>
    </row>
    <row r="1121" spans="1:2" x14ac:dyDescent="0.25">
      <c r="A1121" s="85" t="s">
        <v>281</v>
      </c>
      <c r="B1121" s="85" t="s">
        <v>249</v>
      </c>
    </row>
    <row r="1122" spans="1:2" x14ac:dyDescent="0.25">
      <c r="A1122" s="85" t="s">
        <v>2555</v>
      </c>
      <c r="B1122" s="85" t="s">
        <v>232</v>
      </c>
    </row>
    <row r="1123" spans="1:2" x14ac:dyDescent="0.25">
      <c r="A1123" s="85" t="s">
        <v>2557</v>
      </c>
      <c r="B1123" s="85"/>
    </row>
    <row r="1124" spans="1:2" s="80" customFormat="1" x14ac:dyDescent="0.25">
      <c r="A1124" s="83" t="s">
        <v>2576</v>
      </c>
      <c r="B1124" s="83"/>
    </row>
    <row r="1125" spans="1:2" x14ac:dyDescent="0.25">
      <c r="A1125" s="87" t="s">
        <v>3332</v>
      </c>
      <c r="B1125" s="87" t="s">
        <v>3333</v>
      </c>
    </row>
    <row r="1126" spans="1:2" ht="24" x14ac:dyDescent="0.25">
      <c r="A1126" s="85" t="s">
        <v>2624</v>
      </c>
      <c r="B1126" s="85" t="s">
        <v>330</v>
      </c>
    </row>
    <row r="1127" spans="1:2" x14ac:dyDescent="0.25">
      <c r="A1127" s="85" t="s">
        <v>254</v>
      </c>
      <c r="B1127" s="85"/>
    </row>
    <row r="1128" spans="1:2" x14ac:dyDescent="0.25">
      <c r="A1128" s="83" t="s">
        <v>2577</v>
      </c>
      <c r="B1128" s="83"/>
    </row>
    <row r="1129" spans="1:2" x14ac:dyDescent="0.25">
      <c r="A1129" s="87" t="s">
        <v>3332</v>
      </c>
      <c r="B1129" s="87" t="s">
        <v>3333</v>
      </c>
    </row>
    <row r="1130" spans="1:2" ht="24" x14ac:dyDescent="0.25">
      <c r="A1130" s="85" t="s">
        <v>2624</v>
      </c>
      <c r="B1130" s="85" t="s">
        <v>332</v>
      </c>
    </row>
    <row r="1131" spans="1:2" x14ac:dyDescent="0.25">
      <c r="A1131" s="85" t="s">
        <v>2625</v>
      </c>
      <c r="B1131" s="85"/>
    </row>
    <row r="1132" spans="1:2" x14ac:dyDescent="0.25">
      <c r="A1132" s="85" t="s">
        <v>254</v>
      </c>
      <c r="B1132" s="85"/>
    </row>
    <row r="1133" spans="1:2" ht="15.75" x14ac:dyDescent="0.25">
      <c r="A1133" s="81" t="s">
        <v>3453</v>
      </c>
      <c r="B1133" s="82"/>
    </row>
    <row r="1134" spans="1:2" x14ac:dyDescent="0.25">
      <c r="A1134" s="83" t="s">
        <v>211</v>
      </c>
      <c r="B1134" s="83"/>
    </row>
    <row r="1135" spans="1:2" x14ac:dyDescent="0.25">
      <c r="A1135" s="84" t="s">
        <v>212</v>
      </c>
      <c r="B1135" s="85" t="s">
        <v>28</v>
      </c>
    </row>
    <row r="1136" spans="1:2" x14ac:dyDescent="0.25">
      <c r="A1136" s="84" t="s">
        <v>213</v>
      </c>
      <c r="B1136" s="86">
        <v>2028</v>
      </c>
    </row>
    <row r="1137" spans="1:2" x14ac:dyDescent="0.25">
      <c r="A1137" s="84" t="s">
        <v>214</v>
      </c>
      <c r="B1137" s="86">
        <v>19</v>
      </c>
    </row>
    <row r="1138" spans="1:2" x14ac:dyDescent="0.25">
      <c r="A1138" s="84" t="s">
        <v>215</v>
      </c>
      <c r="B1138" s="85" t="s">
        <v>216</v>
      </c>
    </row>
    <row r="1139" spans="1:2" x14ac:dyDescent="0.25">
      <c r="A1139" s="84" t="s">
        <v>217</v>
      </c>
      <c r="B1139" s="85" t="s">
        <v>511</v>
      </c>
    </row>
    <row r="1140" spans="1:2" x14ac:dyDescent="0.25">
      <c r="A1140" s="84" t="s">
        <v>219</v>
      </c>
      <c r="B1140" s="85" t="s">
        <v>512</v>
      </c>
    </row>
    <row r="1141" spans="1:2" x14ac:dyDescent="0.25">
      <c r="A1141" s="84" t="s">
        <v>221</v>
      </c>
      <c r="B1141" s="85">
        <v>26</v>
      </c>
    </row>
    <row r="1142" spans="1:2" x14ac:dyDescent="0.25">
      <c r="A1142" s="83" t="s">
        <v>2562</v>
      </c>
      <c r="B1142" s="83"/>
    </row>
    <row r="1143" spans="1:2" ht="36" x14ac:dyDescent="0.25">
      <c r="A1143" s="85" t="s">
        <v>513</v>
      </c>
      <c r="B1143" s="85"/>
    </row>
    <row r="1144" spans="1:2" x14ac:dyDescent="0.25">
      <c r="A1144" s="83" t="s">
        <v>2564</v>
      </c>
      <c r="B1144" s="83"/>
    </row>
    <row r="1145" spans="1:2" x14ac:dyDescent="0.25">
      <c r="A1145" s="85" t="s">
        <v>514</v>
      </c>
      <c r="B1145" s="85"/>
    </row>
    <row r="1146" spans="1:2" ht="24" x14ac:dyDescent="0.25">
      <c r="A1146" s="85" t="s">
        <v>515</v>
      </c>
      <c r="B1146" s="85"/>
    </row>
    <row r="1147" spans="1:2" ht="24" x14ac:dyDescent="0.25">
      <c r="A1147" s="85" t="s">
        <v>516</v>
      </c>
      <c r="B1147" s="85"/>
    </row>
    <row r="1148" spans="1:2" ht="24" x14ac:dyDescent="0.25">
      <c r="A1148" s="85" t="s">
        <v>517</v>
      </c>
      <c r="B1148" s="85"/>
    </row>
    <row r="1149" spans="1:2" ht="24" x14ac:dyDescent="0.25">
      <c r="A1149" s="85" t="s">
        <v>518</v>
      </c>
      <c r="B1149" s="85"/>
    </row>
    <row r="1150" spans="1:2" x14ac:dyDescent="0.25">
      <c r="A1150" s="85" t="s">
        <v>503</v>
      </c>
      <c r="B1150" s="85"/>
    </row>
    <row r="1151" spans="1:2" x14ac:dyDescent="0.25">
      <c r="A1151" s="85" t="s">
        <v>482</v>
      </c>
      <c r="B1151" s="85"/>
    </row>
    <row r="1152" spans="1:2" x14ac:dyDescent="0.25">
      <c r="A1152" s="83" t="s">
        <v>326</v>
      </c>
      <c r="B1152" s="83"/>
    </row>
    <row r="1153" spans="1:2" x14ac:dyDescent="0.25">
      <c r="A1153" s="85" t="s">
        <v>519</v>
      </c>
      <c r="B1153" s="85"/>
    </row>
    <row r="1154" spans="1:2" x14ac:dyDescent="0.25">
      <c r="A1154" s="85" t="s">
        <v>520</v>
      </c>
      <c r="B1154" s="85"/>
    </row>
    <row r="1155" spans="1:2" x14ac:dyDescent="0.25">
      <c r="A1155" s="85" t="s">
        <v>521</v>
      </c>
      <c r="B1155" s="85"/>
    </row>
    <row r="1156" spans="1:2" s="80" customFormat="1" x14ac:dyDescent="0.25">
      <c r="A1156" s="83" t="s">
        <v>2575</v>
      </c>
      <c r="B1156" s="83"/>
    </row>
    <row r="1157" spans="1:2" x14ac:dyDescent="0.25">
      <c r="A1157" s="87" t="s">
        <v>3330</v>
      </c>
      <c r="B1157" s="87" t="s">
        <v>3331</v>
      </c>
    </row>
    <row r="1158" spans="1:2" x14ac:dyDescent="0.25">
      <c r="A1158" s="85" t="s">
        <v>2550</v>
      </c>
      <c r="B1158" s="85" t="s">
        <v>2626</v>
      </c>
    </row>
    <row r="1159" spans="1:2" x14ac:dyDescent="0.25">
      <c r="A1159" s="85" t="s">
        <v>2552</v>
      </c>
      <c r="B1159" s="85" t="s">
        <v>2627</v>
      </c>
    </row>
    <row r="1160" spans="1:2" x14ac:dyDescent="0.25">
      <c r="A1160" s="85" t="s">
        <v>2554</v>
      </c>
      <c r="B1160" s="85" t="s">
        <v>2628</v>
      </c>
    </row>
    <row r="1161" spans="1:2" x14ac:dyDescent="0.25">
      <c r="A1161" s="85" t="s">
        <v>281</v>
      </c>
      <c r="B1161" s="85" t="s">
        <v>2629</v>
      </c>
    </row>
    <row r="1162" spans="1:2" x14ac:dyDescent="0.25">
      <c r="A1162" s="85" t="s">
        <v>2555</v>
      </c>
      <c r="B1162" s="85"/>
    </row>
    <row r="1163" spans="1:2" x14ac:dyDescent="0.25">
      <c r="A1163" s="85" t="s">
        <v>2557</v>
      </c>
      <c r="B1163" s="85"/>
    </row>
    <row r="1164" spans="1:2" s="80" customFormat="1" x14ac:dyDescent="0.25">
      <c r="A1164" s="83" t="s">
        <v>2576</v>
      </c>
      <c r="B1164" s="83"/>
    </row>
    <row r="1165" spans="1:2" x14ac:dyDescent="0.25">
      <c r="A1165" s="87" t="s">
        <v>3332</v>
      </c>
      <c r="B1165" s="87" t="s">
        <v>3333</v>
      </c>
    </row>
    <row r="1166" spans="1:2" ht="36" x14ac:dyDescent="0.25">
      <c r="A1166" s="85" t="s">
        <v>525</v>
      </c>
      <c r="B1166" s="85" t="s">
        <v>526</v>
      </c>
    </row>
    <row r="1167" spans="1:2" x14ac:dyDescent="0.25">
      <c r="A1167" s="85" t="s">
        <v>253</v>
      </c>
      <c r="B1167" s="85"/>
    </row>
    <row r="1168" spans="1:2" x14ac:dyDescent="0.25">
      <c r="A1168" s="85" t="s">
        <v>254</v>
      </c>
      <c r="B1168" s="85"/>
    </row>
    <row r="1169" spans="1:2" s="80" customFormat="1" x14ac:dyDescent="0.25">
      <c r="A1169" s="83" t="s">
        <v>255</v>
      </c>
      <c r="B1169" s="83"/>
    </row>
    <row r="1170" spans="1:2" x14ac:dyDescent="0.25">
      <c r="A1170" s="87" t="s">
        <v>3332</v>
      </c>
      <c r="B1170" s="87" t="s">
        <v>3333</v>
      </c>
    </row>
    <row r="1171" spans="1:2" ht="36" x14ac:dyDescent="0.25">
      <c r="A1171" s="85" t="s">
        <v>525</v>
      </c>
      <c r="B1171" s="85" t="s">
        <v>527</v>
      </c>
    </row>
    <row r="1172" spans="1:2" x14ac:dyDescent="0.25">
      <c r="A1172" s="85" t="s">
        <v>254</v>
      </c>
      <c r="B1172" s="85"/>
    </row>
    <row r="1173" spans="1:2" ht="15.75" x14ac:dyDescent="0.25">
      <c r="A1173" s="81" t="s">
        <v>3454</v>
      </c>
      <c r="B1173" s="82"/>
    </row>
    <row r="1174" spans="1:2" x14ac:dyDescent="0.25">
      <c r="A1174" s="83" t="s">
        <v>211</v>
      </c>
      <c r="B1174" s="83"/>
    </row>
    <row r="1175" spans="1:2" x14ac:dyDescent="0.25">
      <c r="A1175" s="84" t="s">
        <v>212</v>
      </c>
      <c r="B1175" s="85" t="s">
        <v>28</v>
      </c>
    </row>
    <row r="1176" spans="1:2" x14ac:dyDescent="0.25">
      <c r="A1176" s="84" t="s">
        <v>213</v>
      </c>
      <c r="B1176" s="86">
        <v>2028</v>
      </c>
    </row>
    <row r="1177" spans="1:2" x14ac:dyDescent="0.25">
      <c r="A1177" s="84" t="s">
        <v>214</v>
      </c>
      <c r="B1177" s="86">
        <v>19</v>
      </c>
    </row>
    <row r="1178" spans="1:2" x14ac:dyDescent="0.25">
      <c r="A1178" s="84" t="s">
        <v>215</v>
      </c>
      <c r="B1178" s="85" t="s">
        <v>216</v>
      </c>
    </row>
    <row r="1179" spans="1:2" ht="24" x14ac:dyDescent="0.25">
      <c r="A1179" s="84" t="s">
        <v>217</v>
      </c>
      <c r="B1179" s="85" t="s">
        <v>2630</v>
      </c>
    </row>
    <row r="1180" spans="1:2" x14ac:dyDescent="0.25">
      <c r="A1180" s="84" t="s">
        <v>219</v>
      </c>
      <c r="B1180" s="85" t="s">
        <v>528</v>
      </c>
    </row>
    <row r="1181" spans="1:2" x14ac:dyDescent="0.25">
      <c r="A1181" s="84" t="s">
        <v>221</v>
      </c>
      <c r="B1181" s="85">
        <v>27</v>
      </c>
    </row>
    <row r="1182" spans="1:2" x14ac:dyDescent="0.25">
      <c r="A1182" s="83" t="s">
        <v>2562</v>
      </c>
      <c r="B1182" s="83"/>
    </row>
    <row r="1183" spans="1:2" ht="36" x14ac:dyDescent="0.25">
      <c r="A1183" s="85" t="s">
        <v>529</v>
      </c>
      <c r="B1183" s="85"/>
    </row>
    <row r="1184" spans="1:2" x14ac:dyDescent="0.25">
      <c r="A1184" s="83" t="s">
        <v>2564</v>
      </c>
      <c r="B1184" s="83"/>
    </row>
    <row r="1185" spans="1:2" x14ac:dyDescent="0.25">
      <c r="A1185" s="85" t="s">
        <v>2631</v>
      </c>
      <c r="B1185" s="85"/>
    </row>
    <row r="1186" spans="1:2" x14ac:dyDescent="0.25">
      <c r="A1186" s="85" t="s">
        <v>2632</v>
      </c>
      <c r="B1186" s="85"/>
    </row>
    <row r="1187" spans="1:2" ht="24" x14ac:dyDescent="0.25">
      <c r="A1187" s="85" t="s">
        <v>2633</v>
      </c>
      <c r="B1187" s="85"/>
    </row>
    <row r="1188" spans="1:2" ht="24" x14ac:dyDescent="0.25">
      <c r="A1188" s="85" t="s">
        <v>2634</v>
      </c>
      <c r="B1188" s="85"/>
    </row>
    <row r="1189" spans="1:2" ht="24" x14ac:dyDescent="0.25">
      <c r="A1189" s="85" t="s">
        <v>2635</v>
      </c>
      <c r="B1189" s="85"/>
    </row>
    <row r="1190" spans="1:2" ht="24" x14ac:dyDescent="0.25">
      <c r="A1190" s="85" t="s">
        <v>2636</v>
      </c>
      <c r="B1190" s="85"/>
    </row>
    <row r="1191" spans="1:2" x14ac:dyDescent="0.25">
      <c r="A1191" s="85" t="s">
        <v>2637</v>
      </c>
      <c r="B1191" s="85"/>
    </row>
    <row r="1192" spans="1:2" x14ac:dyDescent="0.25">
      <c r="A1192" s="85" t="s">
        <v>2638</v>
      </c>
      <c r="B1192" s="85"/>
    </row>
    <row r="1193" spans="1:2" x14ac:dyDescent="0.25">
      <c r="A1193" s="85" t="s">
        <v>507</v>
      </c>
      <c r="B1193" s="85"/>
    </row>
    <row r="1194" spans="1:2" x14ac:dyDescent="0.25">
      <c r="A1194" s="85" t="s">
        <v>508</v>
      </c>
      <c r="B1194" s="85"/>
    </row>
    <row r="1195" spans="1:2" x14ac:dyDescent="0.25">
      <c r="A1195" s="83" t="s">
        <v>326</v>
      </c>
      <c r="B1195" s="83"/>
    </row>
    <row r="1196" spans="1:2" ht="24" x14ac:dyDescent="0.25">
      <c r="A1196" s="85" t="s">
        <v>531</v>
      </c>
      <c r="B1196" s="85"/>
    </row>
    <row r="1197" spans="1:2" x14ac:dyDescent="0.25">
      <c r="A1197" s="85" t="s">
        <v>532</v>
      </c>
      <c r="B1197" s="85"/>
    </row>
    <row r="1198" spans="1:2" x14ac:dyDescent="0.25">
      <c r="A1198" s="85" t="s">
        <v>533</v>
      </c>
      <c r="B1198" s="85"/>
    </row>
    <row r="1199" spans="1:2" s="80" customFormat="1" x14ac:dyDescent="0.25">
      <c r="A1199" s="83" t="s">
        <v>2575</v>
      </c>
      <c r="B1199" s="83"/>
    </row>
    <row r="1200" spans="1:2" x14ac:dyDescent="0.25">
      <c r="A1200" s="87" t="s">
        <v>3330</v>
      </c>
      <c r="B1200" s="87" t="s">
        <v>3331</v>
      </c>
    </row>
    <row r="1201" spans="1:2" x14ac:dyDescent="0.25">
      <c r="A1201" s="85" t="s">
        <v>224</v>
      </c>
      <c r="B1201" s="85" t="s">
        <v>522</v>
      </c>
    </row>
    <row r="1202" spans="1:2" x14ac:dyDescent="0.25">
      <c r="A1202" s="85" t="s">
        <v>226</v>
      </c>
      <c r="B1202" s="85" t="s">
        <v>248</v>
      </c>
    </row>
    <row r="1203" spans="1:2" x14ac:dyDescent="0.25">
      <c r="A1203" s="85" t="s">
        <v>228</v>
      </c>
      <c r="B1203" s="85" t="s">
        <v>523</v>
      </c>
    </row>
    <row r="1204" spans="1:2" x14ac:dyDescent="0.25">
      <c r="A1204" s="85" t="s">
        <v>524</v>
      </c>
      <c r="B1204" s="85" t="s">
        <v>338</v>
      </c>
    </row>
    <row r="1205" spans="1:2" s="80" customFormat="1" x14ac:dyDescent="0.25">
      <c r="A1205" s="83" t="s">
        <v>2576</v>
      </c>
      <c r="B1205" s="83"/>
    </row>
    <row r="1206" spans="1:2" x14ac:dyDescent="0.25">
      <c r="A1206" s="87" t="s">
        <v>3332</v>
      </c>
      <c r="B1206" s="87" t="s">
        <v>3333</v>
      </c>
    </row>
    <row r="1207" spans="1:2" x14ac:dyDescent="0.25">
      <c r="A1207" s="85" t="s">
        <v>472</v>
      </c>
      <c r="B1207" s="85" t="s">
        <v>526</v>
      </c>
    </row>
    <row r="1208" spans="1:2" x14ac:dyDescent="0.25">
      <c r="A1208" s="85" t="s">
        <v>253</v>
      </c>
      <c r="B1208" s="85"/>
    </row>
    <row r="1209" spans="1:2" x14ac:dyDescent="0.25">
      <c r="A1209" s="85" t="s">
        <v>254</v>
      </c>
      <c r="B1209" s="85"/>
    </row>
    <row r="1210" spans="1:2" s="80" customFormat="1" x14ac:dyDescent="0.25">
      <c r="A1210" s="83" t="s">
        <v>255</v>
      </c>
      <c r="B1210" s="83"/>
    </row>
    <row r="1211" spans="1:2" x14ac:dyDescent="0.25">
      <c r="A1211" s="87" t="s">
        <v>3332</v>
      </c>
      <c r="B1211" s="87" t="s">
        <v>3333</v>
      </c>
    </row>
    <row r="1212" spans="1:2" x14ac:dyDescent="0.25">
      <c r="A1212" s="85" t="s">
        <v>472</v>
      </c>
      <c r="B1212" s="85" t="s">
        <v>527</v>
      </c>
    </row>
    <row r="1213" spans="1:2" x14ac:dyDescent="0.25">
      <c r="A1213" s="85" t="s">
        <v>254</v>
      </c>
      <c r="B1213" s="85"/>
    </row>
    <row r="1214" spans="1:2" ht="15.75" x14ac:dyDescent="0.25">
      <c r="A1214" s="81" t="s">
        <v>3455</v>
      </c>
      <c r="B1214" s="82"/>
    </row>
    <row r="1215" spans="1:2" x14ac:dyDescent="0.25">
      <c r="A1215" s="83" t="s">
        <v>211</v>
      </c>
      <c r="B1215" s="83"/>
    </row>
    <row r="1216" spans="1:2" x14ac:dyDescent="0.25">
      <c r="A1216" s="84" t="s">
        <v>212</v>
      </c>
      <c r="B1216" s="85" t="s">
        <v>28</v>
      </c>
    </row>
    <row r="1217" spans="1:2" x14ac:dyDescent="0.25">
      <c r="A1217" s="84" t="s">
        <v>213</v>
      </c>
      <c r="B1217" s="86">
        <v>2028</v>
      </c>
    </row>
    <row r="1218" spans="1:2" x14ac:dyDescent="0.25">
      <c r="A1218" s="84" t="s">
        <v>214</v>
      </c>
      <c r="B1218" s="86">
        <v>19</v>
      </c>
    </row>
    <row r="1219" spans="1:2" x14ac:dyDescent="0.25">
      <c r="A1219" s="84" t="s">
        <v>215</v>
      </c>
      <c r="B1219" s="85" t="s">
        <v>216</v>
      </c>
    </row>
    <row r="1220" spans="1:2" x14ac:dyDescent="0.25">
      <c r="A1220" s="84" t="s">
        <v>217</v>
      </c>
      <c r="B1220" s="85" t="s">
        <v>92</v>
      </c>
    </row>
    <row r="1221" spans="1:2" x14ac:dyDescent="0.25">
      <c r="A1221" s="85"/>
      <c r="B1221" s="85" t="s">
        <v>257</v>
      </c>
    </row>
    <row r="1222" spans="1:2" x14ac:dyDescent="0.25">
      <c r="A1222" s="84" t="s">
        <v>219</v>
      </c>
      <c r="B1222" s="85" t="s">
        <v>539</v>
      </c>
    </row>
    <row r="1223" spans="1:2" x14ac:dyDescent="0.25">
      <c r="A1223" s="84" t="s">
        <v>221</v>
      </c>
      <c r="B1223" s="85">
        <v>29</v>
      </c>
    </row>
    <row r="1224" spans="1:2" x14ac:dyDescent="0.25">
      <c r="A1224" s="83" t="s">
        <v>2562</v>
      </c>
      <c r="B1224" s="83"/>
    </row>
    <row r="1225" spans="1:2" ht="24" x14ac:dyDescent="0.25">
      <c r="A1225" s="85" t="s">
        <v>540</v>
      </c>
      <c r="B1225" s="85"/>
    </row>
    <row r="1226" spans="1:2" x14ac:dyDescent="0.25">
      <c r="A1226" s="83" t="s">
        <v>2564</v>
      </c>
      <c r="B1226" s="83"/>
    </row>
    <row r="1227" spans="1:2" ht="24" x14ac:dyDescent="0.25">
      <c r="A1227" s="85" t="s">
        <v>541</v>
      </c>
      <c r="B1227" s="85"/>
    </row>
    <row r="1228" spans="1:2" x14ac:dyDescent="0.25">
      <c r="A1228" s="85" t="s">
        <v>542</v>
      </c>
      <c r="B1228" s="85"/>
    </row>
    <row r="1229" spans="1:2" x14ac:dyDescent="0.25">
      <c r="A1229" s="85" t="s">
        <v>543</v>
      </c>
      <c r="B1229" s="85"/>
    </row>
    <row r="1230" spans="1:2" x14ac:dyDescent="0.25">
      <c r="A1230" s="85" t="s">
        <v>544</v>
      </c>
      <c r="B1230" s="85"/>
    </row>
    <row r="1231" spans="1:2" x14ac:dyDescent="0.25">
      <c r="A1231" s="85" t="s">
        <v>545</v>
      </c>
      <c r="B1231" s="85"/>
    </row>
    <row r="1232" spans="1:2" ht="24" x14ac:dyDescent="0.25">
      <c r="A1232" s="85" t="s">
        <v>546</v>
      </c>
      <c r="B1232" s="85"/>
    </row>
    <row r="1233" spans="1:2" x14ac:dyDescent="0.25">
      <c r="A1233" s="85" t="s">
        <v>547</v>
      </c>
      <c r="B1233" s="85"/>
    </row>
    <row r="1234" spans="1:2" x14ac:dyDescent="0.25">
      <c r="A1234" s="85" t="s">
        <v>548</v>
      </c>
      <c r="B1234" s="85"/>
    </row>
    <row r="1235" spans="1:2" ht="24" x14ac:dyDescent="0.25">
      <c r="A1235" s="85" t="s">
        <v>549</v>
      </c>
      <c r="B1235" s="85"/>
    </row>
    <row r="1236" spans="1:2" ht="24" x14ac:dyDescent="0.25">
      <c r="A1236" s="85" t="s">
        <v>550</v>
      </c>
      <c r="B1236" s="85"/>
    </row>
    <row r="1237" spans="1:2" ht="24" x14ac:dyDescent="0.25">
      <c r="A1237" s="85" t="s">
        <v>551</v>
      </c>
      <c r="B1237" s="85"/>
    </row>
    <row r="1238" spans="1:2" x14ac:dyDescent="0.25">
      <c r="A1238" s="85" t="s">
        <v>275</v>
      </c>
      <c r="B1238" s="85"/>
    </row>
    <row r="1239" spans="1:2" x14ac:dyDescent="0.25">
      <c r="A1239" s="85" t="s">
        <v>552</v>
      </c>
      <c r="B1239" s="85"/>
    </row>
    <row r="1240" spans="1:2" x14ac:dyDescent="0.25">
      <c r="A1240" s="83" t="s">
        <v>326</v>
      </c>
      <c r="B1240" s="83"/>
    </row>
    <row r="1241" spans="1:2" x14ac:dyDescent="0.25">
      <c r="A1241" s="85" t="s">
        <v>246</v>
      </c>
      <c r="B1241" s="85"/>
    </row>
    <row r="1242" spans="1:2" x14ac:dyDescent="0.25">
      <c r="A1242" s="85" t="s">
        <v>553</v>
      </c>
      <c r="B1242" s="85"/>
    </row>
    <row r="1243" spans="1:2" x14ac:dyDescent="0.25">
      <c r="A1243" s="85" t="s">
        <v>554</v>
      </c>
      <c r="B1243" s="85"/>
    </row>
    <row r="1244" spans="1:2" s="80" customFormat="1" x14ac:dyDescent="0.25">
      <c r="A1244" s="83" t="s">
        <v>2575</v>
      </c>
      <c r="B1244" s="83"/>
    </row>
    <row r="1245" spans="1:2" x14ac:dyDescent="0.25">
      <c r="A1245" s="87" t="s">
        <v>3330</v>
      </c>
      <c r="B1245" s="87" t="s">
        <v>3331</v>
      </c>
    </row>
    <row r="1246" spans="1:2" x14ac:dyDescent="0.25">
      <c r="A1246" s="85" t="s">
        <v>2550</v>
      </c>
      <c r="B1246" s="85" t="s">
        <v>2626</v>
      </c>
    </row>
    <row r="1247" spans="1:2" x14ac:dyDescent="0.25">
      <c r="A1247" s="85" t="s">
        <v>2552</v>
      </c>
      <c r="B1247" s="85" t="s">
        <v>2627</v>
      </c>
    </row>
    <row r="1248" spans="1:2" x14ac:dyDescent="0.25">
      <c r="A1248" s="85" t="s">
        <v>2554</v>
      </c>
      <c r="B1248" s="85" t="s">
        <v>2628</v>
      </c>
    </row>
    <row r="1249" spans="1:2" x14ac:dyDescent="0.25">
      <c r="A1249" s="85" t="s">
        <v>281</v>
      </c>
      <c r="B1249" s="85" t="s">
        <v>2629</v>
      </c>
    </row>
    <row r="1250" spans="1:2" x14ac:dyDescent="0.25">
      <c r="A1250" s="85" t="s">
        <v>2555</v>
      </c>
      <c r="B1250" s="85"/>
    </row>
    <row r="1251" spans="1:2" x14ac:dyDescent="0.25">
      <c r="A1251" s="85" t="s">
        <v>2557</v>
      </c>
      <c r="B1251" s="85"/>
    </row>
    <row r="1252" spans="1:2" s="80" customFormat="1" x14ac:dyDescent="0.25">
      <c r="A1252" s="83" t="s">
        <v>2576</v>
      </c>
      <c r="B1252" s="83"/>
    </row>
    <row r="1253" spans="1:2" x14ac:dyDescent="0.25">
      <c r="A1253" s="87" t="s">
        <v>3332</v>
      </c>
      <c r="B1253" s="87" t="s">
        <v>3333</v>
      </c>
    </row>
    <row r="1254" spans="1:2" ht="24" x14ac:dyDescent="0.25">
      <c r="A1254" s="85" t="s">
        <v>2639</v>
      </c>
      <c r="B1254" s="85" t="s">
        <v>526</v>
      </c>
    </row>
    <row r="1255" spans="1:2" x14ac:dyDescent="0.25">
      <c r="A1255" s="85" t="s">
        <v>253</v>
      </c>
      <c r="B1255" s="85"/>
    </row>
    <row r="1256" spans="1:2" x14ac:dyDescent="0.25">
      <c r="A1256" s="85" t="s">
        <v>254</v>
      </c>
      <c r="B1256" s="85"/>
    </row>
    <row r="1257" spans="1:2" x14ac:dyDescent="0.25">
      <c r="A1257" s="85" t="s">
        <v>253</v>
      </c>
      <c r="B1257" s="85"/>
    </row>
    <row r="1258" spans="1:2" x14ac:dyDescent="0.25">
      <c r="A1258" s="85" t="s">
        <v>254</v>
      </c>
      <c r="B1258" s="85"/>
    </row>
    <row r="1259" spans="1:2" s="80" customFormat="1" x14ac:dyDescent="0.25">
      <c r="A1259" s="83" t="s">
        <v>255</v>
      </c>
      <c r="B1259" s="83"/>
    </row>
    <row r="1260" spans="1:2" x14ac:dyDescent="0.25">
      <c r="A1260" s="87" t="s">
        <v>3332</v>
      </c>
      <c r="B1260" s="87" t="s">
        <v>3333</v>
      </c>
    </row>
    <row r="1261" spans="1:2" ht="24" x14ac:dyDescent="0.25">
      <c r="A1261" s="85" t="s">
        <v>2639</v>
      </c>
      <c r="B1261" s="85" t="s">
        <v>527</v>
      </c>
    </row>
    <row r="1262" spans="1:2" x14ac:dyDescent="0.25">
      <c r="A1262" s="85" t="s">
        <v>253</v>
      </c>
      <c r="B1262" s="85"/>
    </row>
    <row r="1263" spans="1:2" x14ac:dyDescent="0.25">
      <c r="A1263" s="85" t="s">
        <v>254</v>
      </c>
      <c r="B1263" s="85"/>
    </row>
    <row r="1264" spans="1:2" x14ac:dyDescent="0.25">
      <c r="A1264" s="85" t="s">
        <v>254</v>
      </c>
      <c r="B1264" s="85"/>
    </row>
    <row r="1265" spans="1:2" ht="15.75" x14ac:dyDescent="0.25">
      <c r="A1265" s="81" t="s">
        <v>3456</v>
      </c>
      <c r="B1265" s="82"/>
    </row>
    <row r="1266" spans="1:2" x14ac:dyDescent="0.25">
      <c r="A1266" s="83" t="s">
        <v>211</v>
      </c>
      <c r="B1266" s="83"/>
    </row>
    <row r="1267" spans="1:2" x14ac:dyDescent="0.25">
      <c r="A1267" s="84" t="s">
        <v>212</v>
      </c>
      <c r="B1267" s="85" t="s">
        <v>28</v>
      </c>
    </row>
    <row r="1268" spans="1:2" x14ac:dyDescent="0.25">
      <c r="A1268" s="84" t="s">
        <v>213</v>
      </c>
      <c r="B1268" s="86">
        <v>2028</v>
      </c>
    </row>
    <row r="1269" spans="1:2" x14ac:dyDescent="0.25">
      <c r="A1269" s="84" t="s">
        <v>214</v>
      </c>
      <c r="B1269" s="86">
        <v>19</v>
      </c>
    </row>
    <row r="1270" spans="1:2" x14ac:dyDescent="0.25">
      <c r="A1270" s="84" t="s">
        <v>215</v>
      </c>
      <c r="B1270" s="85" t="s">
        <v>216</v>
      </c>
    </row>
    <row r="1271" spans="1:2" x14ac:dyDescent="0.25">
      <c r="A1271" s="84" t="s">
        <v>217</v>
      </c>
      <c r="B1271" s="85" t="s">
        <v>555</v>
      </c>
    </row>
    <row r="1272" spans="1:2" x14ac:dyDescent="0.25">
      <c r="A1272" s="84" t="s">
        <v>219</v>
      </c>
      <c r="B1272" s="85" t="s">
        <v>556</v>
      </c>
    </row>
    <row r="1273" spans="1:2" x14ac:dyDescent="0.25">
      <c r="A1273" s="84" t="s">
        <v>221</v>
      </c>
      <c r="B1273" s="85">
        <v>30</v>
      </c>
    </row>
    <row r="1274" spans="1:2" x14ac:dyDescent="0.25">
      <c r="A1274" s="83" t="s">
        <v>2562</v>
      </c>
      <c r="B1274" s="83"/>
    </row>
    <row r="1275" spans="1:2" ht="24" x14ac:dyDescent="0.25">
      <c r="A1275" s="85" t="s">
        <v>557</v>
      </c>
      <c r="B1275" s="85"/>
    </row>
    <row r="1276" spans="1:2" x14ac:dyDescent="0.25">
      <c r="A1276" s="83" t="s">
        <v>2564</v>
      </c>
      <c r="B1276" s="83"/>
    </row>
    <row r="1277" spans="1:2" x14ac:dyDescent="0.25">
      <c r="A1277" s="85" t="s">
        <v>558</v>
      </c>
      <c r="B1277" s="85"/>
    </row>
    <row r="1278" spans="1:2" x14ac:dyDescent="0.25">
      <c r="A1278" s="85" t="s">
        <v>559</v>
      </c>
      <c r="B1278" s="85"/>
    </row>
    <row r="1279" spans="1:2" ht="24" x14ac:dyDescent="0.25">
      <c r="A1279" s="85" t="s">
        <v>560</v>
      </c>
      <c r="B1279" s="85"/>
    </row>
    <row r="1280" spans="1:2" ht="24" x14ac:dyDescent="0.25">
      <c r="A1280" s="85" t="s">
        <v>561</v>
      </c>
      <c r="B1280" s="85"/>
    </row>
    <row r="1281" spans="1:2" x14ac:dyDescent="0.25">
      <c r="A1281" s="85" t="s">
        <v>562</v>
      </c>
      <c r="B1281" s="85"/>
    </row>
    <row r="1282" spans="1:2" x14ac:dyDescent="0.25">
      <c r="A1282" s="85" t="s">
        <v>563</v>
      </c>
      <c r="B1282" s="85"/>
    </row>
    <row r="1283" spans="1:2" x14ac:dyDescent="0.25">
      <c r="A1283" s="85" t="s">
        <v>469</v>
      </c>
      <c r="B1283" s="85"/>
    </row>
    <row r="1284" spans="1:2" x14ac:dyDescent="0.25">
      <c r="A1284" s="85" t="s">
        <v>564</v>
      </c>
      <c r="B1284" s="85"/>
    </row>
    <row r="1285" spans="1:2" x14ac:dyDescent="0.25">
      <c r="A1285" s="83" t="s">
        <v>326</v>
      </c>
      <c r="B1285" s="83"/>
    </row>
    <row r="1286" spans="1:2" x14ac:dyDescent="0.25">
      <c r="A1286" s="85" t="s">
        <v>565</v>
      </c>
      <c r="B1286" s="85"/>
    </row>
    <row r="1287" spans="1:2" x14ac:dyDescent="0.25">
      <c r="A1287" s="85" t="s">
        <v>509</v>
      </c>
      <c r="B1287" s="85"/>
    </row>
    <row r="1288" spans="1:2" s="80" customFormat="1" x14ac:dyDescent="0.25">
      <c r="A1288" s="83" t="s">
        <v>2575</v>
      </c>
      <c r="B1288" s="83"/>
    </row>
    <row r="1289" spans="1:2" x14ac:dyDescent="0.25">
      <c r="A1289" s="87" t="s">
        <v>3330</v>
      </c>
      <c r="B1289" s="87" t="s">
        <v>3331</v>
      </c>
    </row>
    <row r="1290" spans="1:2" x14ac:dyDescent="0.25">
      <c r="A1290" s="85" t="s">
        <v>224</v>
      </c>
      <c r="B1290" s="85" t="s">
        <v>522</v>
      </c>
    </row>
    <row r="1291" spans="1:2" x14ac:dyDescent="0.25">
      <c r="A1291" s="85" t="s">
        <v>226</v>
      </c>
      <c r="B1291" s="85" t="s">
        <v>248</v>
      </c>
    </row>
    <row r="1292" spans="1:2" x14ac:dyDescent="0.25">
      <c r="A1292" s="85" t="s">
        <v>228</v>
      </c>
      <c r="B1292" s="85" t="s">
        <v>523</v>
      </c>
    </row>
    <row r="1293" spans="1:2" x14ac:dyDescent="0.25">
      <c r="A1293" s="85" t="s">
        <v>524</v>
      </c>
      <c r="B1293" s="85" t="s">
        <v>338</v>
      </c>
    </row>
    <row r="1294" spans="1:2" s="80" customFormat="1" x14ac:dyDescent="0.25">
      <c r="A1294" s="83" t="s">
        <v>2576</v>
      </c>
      <c r="B1294" s="83"/>
    </row>
    <row r="1295" spans="1:2" x14ac:dyDescent="0.25">
      <c r="A1295" s="87" t="s">
        <v>3332</v>
      </c>
      <c r="B1295" s="87" t="s">
        <v>3333</v>
      </c>
    </row>
    <row r="1296" spans="1:2" x14ac:dyDescent="0.25">
      <c r="A1296" s="85" t="s">
        <v>566</v>
      </c>
      <c r="B1296" s="85" t="s">
        <v>526</v>
      </c>
    </row>
    <row r="1297" spans="1:2" x14ac:dyDescent="0.25">
      <c r="A1297" s="85" t="s">
        <v>253</v>
      </c>
      <c r="B1297" s="85"/>
    </row>
    <row r="1298" spans="1:2" x14ac:dyDescent="0.25">
      <c r="A1298" s="85" t="s">
        <v>254</v>
      </c>
      <c r="B1298" s="85"/>
    </row>
    <row r="1299" spans="1:2" s="80" customFormat="1" x14ac:dyDescent="0.25">
      <c r="A1299" s="83" t="s">
        <v>255</v>
      </c>
      <c r="B1299" s="83"/>
    </row>
    <row r="1300" spans="1:2" x14ac:dyDescent="0.25">
      <c r="A1300" s="87" t="s">
        <v>3332</v>
      </c>
      <c r="B1300" s="87" t="s">
        <v>3333</v>
      </c>
    </row>
    <row r="1301" spans="1:2" x14ac:dyDescent="0.25">
      <c r="A1301" s="85" t="s">
        <v>566</v>
      </c>
      <c r="B1301" s="85" t="s">
        <v>527</v>
      </c>
    </row>
    <row r="1302" spans="1:2" x14ac:dyDescent="0.25">
      <c r="A1302" s="85" t="s">
        <v>254</v>
      </c>
      <c r="B1302" s="85"/>
    </row>
    <row r="1303" spans="1:2" ht="15.75" x14ac:dyDescent="0.25">
      <c r="A1303" s="81" t="s">
        <v>3457</v>
      </c>
      <c r="B1303" s="82"/>
    </row>
    <row r="1304" spans="1:2" x14ac:dyDescent="0.25">
      <c r="A1304" s="83" t="s">
        <v>211</v>
      </c>
      <c r="B1304" s="83"/>
    </row>
    <row r="1305" spans="1:2" x14ac:dyDescent="0.25">
      <c r="A1305" s="84" t="s">
        <v>212</v>
      </c>
      <c r="B1305" s="85" t="s">
        <v>28</v>
      </c>
    </row>
    <row r="1306" spans="1:2" x14ac:dyDescent="0.25">
      <c r="A1306" s="84" t="s">
        <v>213</v>
      </c>
      <c r="B1306" s="86">
        <v>2028</v>
      </c>
    </row>
    <row r="1307" spans="1:2" x14ac:dyDescent="0.25">
      <c r="A1307" s="84" t="s">
        <v>214</v>
      </c>
      <c r="B1307" s="86">
        <v>19</v>
      </c>
    </row>
    <row r="1308" spans="1:2" x14ac:dyDescent="0.25">
      <c r="A1308" s="84" t="s">
        <v>215</v>
      </c>
      <c r="B1308" s="85" t="s">
        <v>216</v>
      </c>
    </row>
    <row r="1309" spans="1:2" x14ac:dyDescent="0.25">
      <c r="A1309" s="84" t="s">
        <v>217</v>
      </c>
      <c r="B1309" s="85" t="s">
        <v>555</v>
      </c>
    </row>
    <row r="1310" spans="1:2" x14ac:dyDescent="0.25">
      <c r="A1310" s="84" t="s">
        <v>219</v>
      </c>
      <c r="B1310" s="85" t="s">
        <v>556</v>
      </c>
    </row>
    <row r="1311" spans="1:2" x14ac:dyDescent="0.25">
      <c r="A1311" s="84" t="s">
        <v>221</v>
      </c>
      <c r="B1311" s="85">
        <v>31</v>
      </c>
    </row>
    <row r="1312" spans="1:2" x14ac:dyDescent="0.25">
      <c r="A1312" s="83" t="s">
        <v>2562</v>
      </c>
      <c r="B1312" s="83"/>
    </row>
    <row r="1313" spans="1:2" x14ac:dyDescent="0.25">
      <c r="A1313" s="85" t="s">
        <v>567</v>
      </c>
      <c r="B1313" s="85"/>
    </row>
    <row r="1314" spans="1:2" x14ac:dyDescent="0.25">
      <c r="A1314" s="83" t="s">
        <v>2564</v>
      </c>
      <c r="B1314" s="83"/>
    </row>
    <row r="1315" spans="1:2" x14ac:dyDescent="0.25">
      <c r="A1315" s="85" t="s">
        <v>558</v>
      </c>
      <c r="B1315" s="85"/>
    </row>
    <row r="1316" spans="1:2" x14ac:dyDescent="0.25">
      <c r="A1316" s="85" t="s">
        <v>559</v>
      </c>
      <c r="B1316" s="85"/>
    </row>
    <row r="1317" spans="1:2" ht="24" x14ac:dyDescent="0.25">
      <c r="A1317" s="85" t="s">
        <v>560</v>
      </c>
      <c r="B1317" s="85"/>
    </row>
    <row r="1318" spans="1:2" ht="24" x14ac:dyDescent="0.25">
      <c r="A1318" s="85" t="s">
        <v>561</v>
      </c>
      <c r="B1318" s="85"/>
    </row>
    <row r="1319" spans="1:2" x14ac:dyDescent="0.25">
      <c r="A1319" s="85" t="s">
        <v>562</v>
      </c>
      <c r="B1319" s="85"/>
    </row>
    <row r="1320" spans="1:2" x14ac:dyDescent="0.25">
      <c r="A1320" s="85" t="s">
        <v>563</v>
      </c>
      <c r="B1320" s="85"/>
    </row>
    <row r="1321" spans="1:2" x14ac:dyDescent="0.25">
      <c r="A1321" s="85" t="s">
        <v>469</v>
      </c>
      <c r="B1321" s="85"/>
    </row>
    <row r="1322" spans="1:2" x14ac:dyDescent="0.25">
      <c r="A1322" s="85" t="s">
        <v>564</v>
      </c>
      <c r="B1322" s="85"/>
    </row>
    <row r="1323" spans="1:2" x14ac:dyDescent="0.25">
      <c r="A1323" s="83" t="s">
        <v>326</v>
      </c>
      <c r="B1323" s="83"/>
    </row>
    <row r="1324" spans="1:2" x14ac:dyDescent="0.25">
      <c r="A1324" s="85" t="s">
        <v>246</v>
      </c>
      <c r="B1324" s="85"/>
    </row>
    <row r="1325" spans="1:2" x14ac:dyDescent="0.25">
      <c r="A1325" s="85" t="s">
        <v>568</v>
      </c>
      <c r="B1325" s="85"/>
    </row>
    <row r="1326" spans="1:2" x14ac:dyDescent="0.25">
      <c r="A1326" s="85" t="s">
        <v>569</v>
      </c>
      <c r="B1326" s="85"/>
    </row>
    <row r="1327" spans="1:2" s="80" customFormat="1" x14ac:dyDescent="0.25">
      <c r="A1327" s="83" t="s">
        <v>2575</v>
      </c>
      <c r="B1327" s="83"/>
    </row>
    <row r="1328" spans="1:2" x14ac:dyDescent="0.25">
      <c r="A1328" s="87" t="s">
        <v>3330</v>
      </c>
      <c r="B1328" s="87" t="s">
        <v>3331</v>
      </c>
    </row>
    <row r="1329" spans="1:2" x14ac:dyDescent="0.25">
      <c r="A1329" s="85" t="s">
        <v>224</v>
      </c>
      <c r="B1329" s="85" t="s">
        <v>522</v>
      </c>
    </row>
    <row r="1330" spans="1:2" x14ac:dyDescent="0.25">
      <c r="A1330" s="85" t="s">
        <v>226</v>
      </c>
      <c r="B1330" s="85" t="s">
        <v>248</v>
      </c>
    </row>
    <row r="1331" spans="1:2" x14ac:dyDescent="0.25">
      <c r="A1331" s="85" t="s">
        <v>228</v>
      </c>
      <c r="B1331" s="85" t="s">
        <v>523</v>
      </c>
    </row>
    <row r="1332" spans="1:2" x14ac:dyDescent="0.25">
      <c r="A1332" s="85" t="s">
        <v>524</v>
      </c>
      <c r="B1332" s="85" t="s">
        <v>338</v>
      </c>
    </row>
    <row r="1333" spans="1:2" s="80" customFormat="1" x14ac:dyDescent="0.25">
      <c r="A1333" s="83" t="s">
        <v>2576</v>
      </c>
      <c r="B1333" s="83"/>
    </row>
    <row r="1334" spans="1:2" x14ac:dyDescent="0.25">
      <c r="A1334" s="87" t="s">
        <v>3332</v>
      </c>
      <c r="B1334" s="87" t="s">
        <v>3333</v>
      </c>
    </row>
    <row r="1335" spans="1:2" ht="24" x14ac:dyDescent="0.25">
      <c r="A1335" s="85" t="s">
        <v>2640</v>
      </c>
      <c r="B1335" s="85" t="s">
        <v>526</v>
      </c>
    </row>
    <row r="1336" spans="1:2" x14ac:dyDescent="0.25">
      <c r="A1336" s="85" t="s">
        <v>253</v>
      </c>
      <c r="B1336" s="85"/>
    </row>
    <row r="1337" spans="1:2" x14ac:dyDescent="0.25">
      <c r="A1337" s="85" t="s">
        <v>254</v>
      </c>
      <c r="B1337" s="85"/>
    </row>
    <row r="1338" spans="1:2" s="80" customFormat="1" x14ac:dyDescent="0.25">
      <c r="A1338" s="83" t="s">
        <v>255</v>
      </c>
      <c r="B1338" s="83"/>
    </row>
    <row r="1339" spans="1:2" x14ac:dyDescent="0.25">
      <c r="A1339" s="87" t="s">
        <v>3332</v>
      </c>
      <c r="B1339" s="87" t="s">
        <v>3333</v>
      </c>
    </row>
    <row r="1340" spans="1:2" ht="24" x14ac:dyDescent="0.25">
      <c r="A1340" s="85" t="s">
        <v>2640</v>
      </c>
      <c r="B1340" s="85" t="s">
        <v>527</v>
      </c>
    </row>
    <row r="1341" spans="1:2" x14ac:dyDescent="0.25">
      <c r="A1341" s="85" t="s">
        <v>254</v>
      </c>
      <c r="B1341" s="85"/>
    </row>
    <row r="1342" spans="1:2" ht="15.75" x14ac:dyDescent="0.25">
      <c r="A1342" s="81" t="s">
        <v>3458</v>
      </c>
      <c r="B1342" s="82"/>
    </row>
    <row r="1343" spans="1:2" x14ac:dyDescent="0.25">
      <c r="A1343" s="83" t="s">
        <v>211</v>
      </c>
      <c r="B1343" s="83"/>
    </row>
    <row r="1344" spans="1:2" x14ac:dyDescent="0.25">
      <c r="A1344" s="84" t="s">
        <v>212</v>
      </c>
      <c r="B1344" s="85" t="s">
        <v>28</v>
      </c>
    </row>
    <row r="1345" spans="1:2" x14ac:dyDescent="0.25">
      <c r="A1345" s="84" t="s">
        <v>213</v>
      </c>
      <c r="B1345" s="86">
        <v>2028</v>
      </c>
    </row>
    <row r="1346" spans="1:2" x14ac:dyDescent="0.25">
      <c r="A1346" s="84" t="s">
        <v>214</v>
      </c>
      <c r="B1346" s="86">
        <v>14</v>
      </c>
    </row>
    <row r="1347" spans="1:2" x14ac:dyDescent="0.25">
      <c r="A1347" s="84" t="s">
        <v>215</v>
      </c>
      <c r="B1347" s="85" t="s">
        <v>216</v>
      </c>
    </row>
    <row r="1348" spans="1:2" x14ac:dyDescent="0.25">
      <c r="A1348" s="84" t="s">
        <v>217</v>
      </c>
      <c r="B1348" s="85" t="s">
        <v>570</v>
      </c>
    </row>
    <row r="1349" spans="1:2" x14ac:dyDescent="0.25">
      <c r="A1349" s="85"/>
      <c r="B1349" s="85" t="s">
        <v>571</v>
      </c>
    </row>
    <row r="1350" spans="1:2" x14ac:dyDescent="0.25">
      <c r="A1350" s="84" t="s">
        <v>219</v>
      </c>
      <c r="B1350" s="85" t="s">
        <v>572</v>
      </c>
    </row>
    <row r="1351" spans="1:2" x14ac:dyDescent="0.25">
      <c r="A1351" s="84" t="s">
        <v>221</v>
      </c>
      <c r="B1351" s="85">
        <v>32</v>
      </c>
    </row>
    <row r="1352" spans="1:2" x14ac:dyDescent="0.25">
      <c r="A1352" s="83" t="s">
        <v>2562</v>
      </c>
      <c r="B1352" s="83"/>
    </row>
    <row r="1353" spans="1:2" ht="24" x14ac:dyDescent="0.25">
      <c r="A1353" s="85" t="s">
        <v>573</v>
      </c>
      <c r="B1353" s="85"/>
    </row>
    <row r="1354" spans="1:2" x14ac:dyDescent="0.25">
      <c r="A1354" s="83" t="s">
        <v>2564</v>
      </c>
      <c r="B1354" s="83"/>
    </row>
    <row r="1355" spans="1:2" x14ac:dyDescent="0.25">
      <c r="A1355" s="85" t="s">
        <v>574</v>
      </c>
      <c r="B1355" s="85"/>
    </row>
    <row r="1356" spans="1:2" x14ac:dyDescent="0.25">
      <c r="A1356" s="85" t="s">
        <v>575</v>
      </c>
      <c r="B1356" s="85"/>
    </row>
    <row r="1357" spans="1:2" ht="36" x14ac:dyDescent="0.25">
      <c r="A1357" s="85" t="s">
        <v>576</v>
      </c>
      <c r="B1357" s="85"/>
    </row>
    <row r="1358" spans="1:2" ht="24" x14ac:dyDescent="0.25">
      <c r="A1358" s="85" t="s">
        <v>577</v>
      </c>
      <c r="B1358" s="85"/>
    </row>
    <row r="1359" spans="1:2" x14ac:dyDescent="0.25">
      <c r="A1359" s="85" t="s">
        <v>578</v>
      </c>
      <c r="B1359" s="85"/>
    </row>
    <row r="1360" spans="1:2" ht="24" x14ac:dyDescent="0.25">
      <c r="A1360" s="85" t="s">
        <v>579</v>
      </c>
      <c r="B1360" s="85"/>
    </row>
    <row r="1361" spans="1:2" x14ac:dyDescent="0.25">
      <c r="A1361" s="85" t="s">
        <v>580</v>
      </c>
      <c r="B1361" s="85"/>
    </row>
    <row r="1362" spans="1:2" ht="24" x14ac:dyDescent="0.25">
      <c r="A1362" s="85" t="s">
        <v>581</v>
      </c>
      <c r="B1362" s="85"/>
    </row>
    <row r="1363" spans="1:2" x14ac:dyDescent="0.25">
      <c r="A1363" s="85" t="s">
        <v>582</v>
      </c>
      <c r="B1363" s="85"/>
    </row>
    <row r="1364" spans="1:2" x14ac:dyDescent="0.25">
      <c r="A1364" s="85" t="s">
        <v>583</v>
      </c>
      <c r="B1364" s="85"/>
    </row>
    <row r="1365" spans="1:2" x14ac:dyDescent="0.25">
      <c r="A1365" s="85" t="s">
        <v>290</v>
      </c>
      <c r="B1365" s="85"/>
    </row>
    <row r="1366" spans="1:2" x14ac:dyDescent="0.25">
      <c r="A1366" s="83" t="s">
        <v>326</v>
      </c>
      <c r="B1366" s="83"/>
    </row>
    <row r="1367" spans="1:2" x14ac:dyDescent="0.25">
      <c r="A1367" s="85" t="s">
        <v>584</v>
      </c>
      <c r="B1367" s="85"/>
    </row>
    <row r="1368" spans="1:2" x14ac:dyDescent="0.25">
      <c r="A1368" s="85" t="s">
        <v>585</v>
      </c>
      <c r="B1368" s="85"/>
    </row>
    <row r="1369" spans="1:2" x14ac:dyDescent="0.25">
      <c r="A1369" s="85" t="s">
        <v>586</v>
      </c>
      <c r="B1369" s="85"/>
    </row>
    <row r="1370" spans="1:2" x14ac:dyDescent="0.25">
      <c r="A1370" s="85" t="s">
        <v>587</v>
      </c>
      <c r="B1370" s="85"/>
    </row>
    <row r="1371" spans="1:2" x14ac:dyDescent="0.25">
      <c r="A1371" s="85" t="s">
        <v>588</v>
      </c>
      <c r="B1371" s="85"/>
    </row>
    <row r="1372" spans="1:2" s="80" customFormat="1" x14ac:dyDescent="0.25">
      <c r="A1372" s="83" t="s">
        <v>2575</v>
      </c>
      <c r="B1372" s="83"/>
    </row>
    <row r="1373" spans="1:2" x14ac:dyDescent="0.25">
      <c r="A1373" s="87" t="s">
        <v>3330</v>
      </c>
      <c r="B1373" s="87" t="s">
        <v>3331</v>
      </c>
    </row>
    <row r="1374" spans="1:2" x14ac:dyDescent="0.25">
      <c r="A1374" s="85" t="s">
        <v>2550</v>
      </c>
      <c r="B1374" s="85" t="s">
        <v>2626</v>
      </c>
    </row>
    <row r="1375" spans="1:2" x14ac:dyDescent="0.25">
      <c r="A1375" s="85" t="s">
        <v>2552</v>
      </c>
      <c r="B1375" s="85" t="s">
        <v>2627</v>
      </c>
    </row>
    <row r="1376" spans="1:2" x14ac:dyDescent="0.25">
      <c r="A1376" s="85" t="s">
        <v>2554</v>
      </c>
      <c r="B1376" s="85" t="s">
        <v>2628</v>
      </c>
    </row>
    <row r="1377" spans="1:2" x14ac:dyDescent="0.25">
      <c r="A1377" s="85" t="s">
        <v>281</v>
      </c>
      <c r="B1377" s="85" t="s">
        <v>2629</v>
      </c>
    </row>
    <row r="1378" spans="1:2" x14ac:dyDescent="0.25">
      <c r="A1378" s="85" t="s">
        <v>2555</v>
      </c>
      <c r="B1378" s="85"/>
    </row>
    <row r="1379" spans="1:2" x14ac:dyDescent="0.25">
      <c r="A1379" s="85" t="s">
        <v>2557</v>
      </c>
      <c r="B1379" s="85"/>
    </row>
    <row r="1380" spans="1:2" s="80" customFormat="1" x14ac:dyDescent="0.25">
      <c r="A1380" s="83" t="s">
        <v>2576</v>
      </c>
      <c r="B1380" s="83"/>
    </row>
    <row r="1381" spans="1:2" x14ac:dyDescent="0.25">
      <c r="A1381" s="87" t="s">
        <v>3332</v>
      </c>
      <c r="B1381" s="87" t="s">
        <v>3333</v>
      </c>
    </row>
    <row r="1382" spans="1:2" ht="24" x14ac:dyDescent="0.25">
      <c r="A1382" s="85" t="s">
        <v>590</v>
      </c>
      <c r="B1382" s="85" t="s">
        <v>589</v>
      </c>
    </row>
    <row r="1383" spans="1:2" x14ac:dyDescent="0.25">
      <c r="A1383" s="85" t="s">
        <v>253</v>
      </c>
      <c r="B1383" s="85"/>
    </row>
    <row r="1384" spans="1:2" x14ac:dyDescent="0.25">
      <c r="A1384" s="85" t="s">
        <v>254</v>
      </c>
      <c r="B1384" s="85"/>
    </row>
    <row r="1385" spans="1:2" s="80" customFormat="1" x14ac:dyDescent="0.25">
      <c r="A1385" s="83" t="s">
        <v>255</v>
      </c>
      <c r="B1385" s="83"/>
    </row>
    <row r="1386" spans="1:2" x14ac:dyDescent="0.25">
      <c r="A1386" s="87" t="s">
        <v>3332</v>
      </c>
      <c r="B1386" s="87" t="s">
        <v>3333</v>
      </c>
    </row>
    <row r="1387" spans="1:2" ht="24" x14ac:dyDescent="0.25">
      <c r="A1387" s="85" t="s">
        <v>590</v>
      </c>
      <c r="B1387" s="85" t="s">
        <v>591</v>
      </c>
    </row>
    <row r="1388" spans="1:2" x14ac:dyDescent="0.25">
      <c r="A1388" s="85" t="s">
        <v>254</v>
      </c>
      <c r="B1388" s="85"/>
    </row>
    <row r="1389" spans="1:2" ht="15.75" x14ac:dyDescent="0.25">
      <c r="A1389" s="81" t="s">
        <v>3459</v>
      </c>
      <c r="B1389" s="82"/>
    </row>
    <row r="1390" spans="1:2" x14ac:dyDescent="0.25">
      <c r="A1390" s="83" t="s">
        <v>211</v>
      </c>
      <c r="B1390" s="83"/>
    </row>
    <row r="1391" spans="1:2" x14ac:dyDescent="0.25">
      <c r="A1391" s="84" t="s">
        <v>212</v>
      </c>
      <c r="B1391" s="85" t="s">
        <v>28</v>
      </c>
    </row>
    <row r="1392" spans="1:2" x14ac:dyDescent="0.25">
      <c r="A1392" s="84" t="s">
        <v>213</v>
      </c>
      <c r="B1392" s="86">
        <v>2028</v>
      </c>
    </row>
    <row r="1393" spans="1:2" x14ac:dyDescent="0.25">
      <c r="A1393" s="84" t="s">
        <v>214</v>
      </c>
      <c r="B1393" s="86">
        <v>12</v>
      </c>
    </row>
    <row r="1394" spans="1:2" x14ac:dyDescent="0.25">
      <c r="A1394" s="84" t="s">
        <v>215</v>
      </c>
      <c r="B1394" s="85" t="s">
        <v>216</v>
      </c>
    </row>
    <row r="1395" spans="1:2" x14ac:dyDescent="0.25">
      <c r="A1395" s="84" t="s">
        <v>217</v>
      </c>
      <c r="B1395" s="85" t="s">
        <v>534</v>
      </c>
    </row>
    <row r="1396" spans="1:2" x14ac:dyDescent="0.25">
      <c r="A1396" s="85"/>
      <c r="B1396" s="85" t="s">
        <v>285</v>
      </c>
    </row>
    <row r="1397" spans="1:2" x14ac:dyDescent="0.25">
      <c r="A1397" s="84" t="s">
        <v>219</v>
      </c>
      <c r="B1397" s="85" t="s">
        <v>535</v>
      </c>
    </row>
    <row r="1398" spans="1:2" x14ac:dyDescent="0.25">
      <c r="A1398" s="84" t="s">
        <v>221</v>
      </c>
      <c r="B1398" s="85">
        <v>33</v>
      </c>
    </row>
    <row r="1399" spans="1:2" x14ac:dyDescent="0.25">
      <c r="A1399" s="83" t="s">
        <v>2562</v>
      </c>
      <c r="B1399" s="83"/>
    </row>
    <row r="1400" spans="1:2" ht="36" x14ac:dyDescent="0.25">
      <c r="A1400" s="85" t="s">
        <v>592</v>
      </c>
      <c r="B1400" s="85"/>
    </row>
    <row r="1401" spans="1:2" x14ac:dyDescent="0.25">
      <c r="A1401" s="83" t="s">
        <v>2564</v>
      </c>
      <c r="B1401" s="83"/>
    </row>
    <row r="1402" spans="1:2" ht="24" x14ac:dyDescent="0.25">
      <c r="A1402" s="85" t="s">
        <v>593</v>
      </c>
      <c r="B1402" s="85"/>
    </row>
    <row r="1403" spans="1:2" ht="24" x14ac:dyDescent="0.25">
      <c r="A1403" s="85" t="s">
        <v>594</v>
      </c>
      <c r="B1403" s="85"/>
    </row>
    <row r="1404" spans="1:2" ht="24" x14ac:dyDescent="0.25">
      <c r="A1404" s="85" t="s">
        <v>595</v>
      </c>
      <c r="B1404" s="85"/>
    </row>
    <row r="1405" spans="1:2" ht="24" x14ac:dyDescent="0.25">
      <c r="A1405" s="85" t="s">
        <v>596</v>
      </c>
      <c r="B1405" s="85"/>
    </row>
    <row r="1406" spans="1:2" ht="24" x14ac:dyDescent="0.25">
      <c r="A1406" s="85" t="s">
        <v>597</v>
      </c>
      <c r="B1406" s="85"/>
    </row>
    <row r="1407" spans="1:2" x14ac:dyDescent="0.25">
      <c r="A1407" s="85" t="s">
        <v>598</v>
      </c>
      <c r="B1407" s="85"/>
    </row>
    <row r="1408" spans="1:2" x14ac:dyDescent="0.25">
      <c r="A1408" s="85" t="s">
        <v>599</v>
      </c>
      <c r="B1408" s="85"/>
    </row>
    <row r="1409" spans="1:2" x14ac:dyDescent="0.25">
      <c r="A1409" s="85" t="s">
        <v>600</v>
      </c>
      <c r="B1409" s="85"/>
    </row>
    <row r="1410" spans="1:2" ht="24" x14ac:dyDescent="0.25">
      <c r="A1410" s="85" t="s">
        <v>601</v>
      </c>
      <c r="B1410" s="85"/>
    </row>
    <row r="1411" spans="1:2" x14ac:dyDescent="0.25">
      <c r="A1411" s="85" t="s">
        <v>289</v>
      </c>
      <c r="B1411" s="85"/>
    </row>
    <row r="1412" spans="1:2" x14ac:dyDescent="0.25">
      <c r="A1412" s="85" t="s">
        <v>290</v>
      </c>
      <c r="B1412" s="85"/>
    </row>
    <row r="1413" spans="1:2" x14ac:dyDescent="0.25">
      <c r="A1413" s="83" t="s">
        <v>326</v>
      </c>
      <c r="B1413" s="83"/>
    </row>
    <row r="1414" spans="1:2" x14ac:dyDescent="0.25">
      <c r="A1414" s="85" t="s">
        <v>602</v>
      </c>
      <c r="B1414" s="85"/>
    </row>
    <row r="1415" spans="1:2" x14ac:dyDescent="0.25">
      <c r="A1415" s="85" t="s">
        <v>603</v>
      </c>
      <c r="B1415" s="85"/>
    </row>
    <row r="1416" spans="1:2" x14ac:dyDescent="0.25">
      <c r="A1416" s="85" t="s">
        <v>604</v>
      </c>
      <c r="B1416" s="85"/>
    </row>
    <row r="1417" spans="1:2" x14ac:dyDescent="0.25">
      <c r="A1417" s="85" t="s">
        <v>605</v>
      </c>
      <c r="B1417" s="85"/>
    </row>
    <row r="1418" spans="1:2" s="80" customFormat="1" x14ac:dyDescent="0.25">
      <c r="A1418" s="83" t="s">
        <v>2575</v>
      </c>
      <c r="B1418" s="83"/>
    </row>
    <row r="1419" spans="1:2" x14ac:dyDescent="0.25">
      <c r="A1419" s="87" t="s">
        <v>3330</v>
      </c>
      <c r="B1419" s="87" t="s">
        <v>3331</v>
      </c>
    </row>
    <row r="1420" spans="1:2" x14ac:dyDescent="0.25">
      <c r="A1420" s="85" t="s">
        <v>224</v>
      </c>
      <c r="B1420" s="85" t="s">
        <v>522</v>
      </c>
    </row>
    <row r="1421" spans="1:2" x14ac:dyDescent="0.25">
      <c r="A1421" s="85" t="s">
        <v>226</v>
      </c>
      <c r="B1421" s="85" t="s">
        <v>248</v>
      </c>
    </row>
    <row r="1422" spans="1:2" x14ac:dyDescent="0.25">
      <c r="A1422" s="85" t="s">
        <v>228</v>
      </c>
      <c r="B1422" s="85" t="s">
        <v>523</v>
      </c>
    </row>
    <row r="1423" spans="1:2" x14ac:dyDescent="0.25">
      <c r="A1423" s="85" t="s">
        <v>524</v>
      </c>
      <c r="B1423" s="85" t="s">
        <v>338</v>
      </c>
    </row>
    <row r="1424" spans="1:2" s="80" customFormat="1" x14ac:dyDescent="0.25">
      <c r="A1424" s="83" t="s">
        <v>2576</v>
      </c>
      <c r="B1424" s="83"/>
    </row>
    <row r="1425" spans="1:2" x14ac:dyDescent="0.25">
      <c r="A1425" s="87" t="s">
        <v>3332</v>
      </c>
      <c r="B1425" s="87" t="s">
        <v>3333</v>
      </c>
    </row>
    <row r="1426" spans="1:2" x14ac:dyDescent="0.25">
      <c r="A1426" s="85" t="s">
        <v>510</v>
      </c>
      <c r="B1426" s="85" t="s">
        <v>606</v>
      </c>
    </row>
    <row r="1427" spans="1:2" x14ac:dyDescent="0.25">
      <c r="A1427" s="85" t="s">
        <v>253</v>
      </c>
      <c r="B1427" s="85"/>
    </row>
    <row r="1428" spans="1:2" x14ac:dyDescent="0.25">
      <c r="A1428" s="85" t="s">
        <v>254</v>
      </c>
      <c r="B1428" s="85"/>
    </row>
    <row r="1429" spans="1:2" s="80" customFormat="1" x14ac:dyDescent="0.25">
      <c r="A1429" s="83" t="s">
        <v>255</v>
      </c>
      <c r="B1429" s="83"/>
    </row>
    <row r="1430" spans="1:2" x14ac:dyDescent="0.25">
      <c r="A1430" s="87" t="s">
        <v>3332</v>
      </c>
      <c r="B1430" s="87" t="s">
        <v>3333</v>
      </c>
    </row>
    <row r="1431" spans="1:2" x14ac:dyDescent="0.25">
      <c r="A1431" s="85" t="s">
        <v>510</v>
      </c>
      <c r="B1431" s="85" t="s">
        <v>607</v>
      </c>
    </row>
    <row r="1432" spans="1:2" x14ac:dyDescent="0.25">
      <c r="A1432" s="85" t="s">
        <v>254</v>
      </c>
      <c r="B1432" s="85"/>
    </row>
    <row r="1433" spans="1:2" ht="15.75" x14ac:dyDescent="0.25">
      <c r="A1433" s="81" t="s">
        <v>3460</v>
      </c>
      <c r="B1433" s="82"/>
    </row>
    <row r="1434" spans="1:2" x14ac:dyDescent="0.25">
      <c r="A1434" s="83" t="s">
        <v>211</v>
      </c>
      <c r="B1434" s="83"/>
    </row>
    <row r="1435" spans="1:2" x14ac:dyDescent="0.25">
      <c r="A1435" s="84" t="s">
        <v>212</v>
      </c>
      <c r="B1435" s="85" t="s">
        <v>187</v>
      </c>
    </row>
    <row r="1436" spans="1:2" x14ac:dyDescent="0.25">
      <c r="A1436" s="84" t="s">
        <v>213</v>
      </c>
      <c r="B1436" s="86">
        <v>3132</v>
      </c>
    </row>
    <row r="1437" spans="1:2" x14ac:dyDescent="0.25">
      <c r="A1437" s="84" t="s">
        <v>214</v>
      </c>
      <c r="B1437" s="86">
        <v>16</v>
      </c>
    </row>
    <row r="1438" spans="1:2" x14ac:dyDescent="0.25">
      <c r="A1438" s="84" t="s">
        <v>215</v>
      </c>
      <c r="B1438" s="85" t="s">
        <v>216</v>
      </c>
    </row>
    <row r="1439" spans="1:2" x14ac:dyDescent="0.25">
      <c r="A1439" s="84" t="s">
        <v>217</v>
      </c>
      <c r="B1439" s="85" t="s">
        <v>233</v>
      </c>
    </row>
    <row r="1440" spans="1:2" x14ac:dyDescent="0.25">
      <c r="A1440" s="84" t="s">
        <v>219</v>
      </c>
      <c r="B1440" s="85" t="s">
        <v>234</v>
      </c>
    </row>
    <row r="1441" spans="1:2" x14ac:dyDescent="0.25">
      <c r="A1441" s="84" t="s">
        <v>221</v>
      </c>
      <c r="B1441" s="85">
        <v>34</v>
      </c>
    </row>
    <row r="1442" spans="1:2" x14ac:dyDescent="0.25">
      <c r="A1442" s="83" t="s">
        <v>2562</v>
      </c>
      <c r="B1442" s="83"/>
    </row>
    <row r="1443" spans="1:2" x14ac:dyDescent="0.25">
      <c r="A1443" s="85" t="s">
        <v>608</v>
      </c>
      <c r="B1443" s="85"/>
    </row>
    <row r="1444" spans="1:2" x14ac:dyDescent="0.25">
      <c r="A1444" s="83" t="s">
        <v>2564</v>
      </c>
      <c r="B1444" s="83"/>
    </row>
    <row r="1445" spans="1:2" x14ac:dyDescent="0.25">
      <c r="A1445" s="85" t="s">
        <v>609</v>
      </c>
      <c r="B1445" s="85"/>
    </row>
    <row r="1446" spans="1:2" x14ac:dyDescent="0.25">
      <c r="A1446" s="85" t="s">
        <v>610</v>
      </c>
      <c r="B1446" s="85"/>
    </row>
    <row r="1447" spans="1:2" ht="24" x14ac:dyDescent="0.25">
      <c r="A1447" s="85" t="s">
        <v>611</v>
      </c>
      <c r="B1447" s="85"/>
    </row>
    <row r="1448" spans="1:2" x14ac:dyDescent="0.25">
      <c r="A1448" s="85" t="s">
        <v>612</v>
      </c>
      <c r="B1448" s="85"/>
    </row>
    <row r="1449" spans="1:2" ht="24" x14ac:dyDescent="0.25">
      <c r="A1449" s="85" t="s">
        <v>613</v>
      </c>
      <c r="B1449" s="85"/>
    </row>
    <row r="1450" spans="1:2" ht="24" x14ac:dyDescent="0.25">
      <c r="A1450" s="85" t="s">
        <v>614</v>
      </c>
      <c r="B1450" s="85"/>
    </row>
    <row r="1451" spans="1:2" x14ac:dyDescent="0.25">
      <c r="A1451" s="85" t="s">
        <v>615</v>
      </c>
      <c r="B1451" s="85"/>
    </row>
    <row r="1452" spans="1:2" ht="24" x14ac:dyDescent="0.25">
      <c r="A1452" s="85" t="s">
        <v>616</v>
      </c>
      <c r="B1452" s="85"/>
    </row>
    <row r="1453" spans="1:2" x14ac:dyDescent="0.25">
      <c r="A1453" s="85" t="s">
        <v>617</v>
      </c>
      <c r="B1453" s="85"/>
    </row>
    <row r="1454" spans="1:2" x14ac:dyDescent="0.25">
      <c r="A1454" s="85" t="s">
        <v>618</v>
      </c>
      <c r="B1454" s="85"/>
    </row>
    <row r="1455" spans="1:2" x14ac:dyDescent="0.25">
      <c r="A1455" s="83" t="s">
        <v>326</v>
      </c>
      <c r="B1455" s="83"/>
    </row>
    <row r="1456" spans="1:2" x14ac:dyDescent="0.25">
      <c r="A1456" s="85" t="s">
        <v>619</v>
      </c>
      <c r="B1456" s="85"/>
    </row>
    <row r="1457" spans="1:2" x14ac:dyDescent="0.25">
      <c r="A1457" s="85" t="s">
        <v>620</v>
      </c>
      <c r="B1457" s="85"/>
    </row>
    <row r="1458" spans="1:2" x14ac:dyDescent="0.25">
      <c r="A1458" s="85" t="s">
        <v>335</v>
      </c>
      <c r="B1458" s="85"/>
    </row>
    <row r="1459" spans="1:2" s="80" customFormat="1" x14ac:dyDescent="0.25">
      <c r="A1459" s="83" t="s">
        <v>2575</v>
      </c>
      <c r="B1459" s="83"/>
    </row>
    <row r="1460" spans="1:2" x14ac:dyDescent="0.25">
      <c r="A1460" s="87" t="s">
        <v>3330</v>
      </c>
      <c r="B1460" s="87" t="s">
        <v>3331</v>
      </c>
    </row>
    <row r="1461" spans="1:2" x14ac:dyDescent="0.25">
      <c r="A1461" s="85" t="s">
        <v>2550</v>
      </c>
      <c r="B1461" s="85" t="s">
        <v>2560</v>
      </c>
    </row>
    <row r="1462" spans="1:2" x14ac:dyDescent="0.25">
      <c r="A1462" s="85" t="s">
        <v>2552</v>
      </c>
      <c r="B1462" s="85" t="s">
        <v>2597</v>
      </c>
    </row>
    <row r="1463" spans="1:2" x14ac:dyDescent="0.25">
      <c r="A1463" s="85" t="s">
        <v>2554</v>
      </c>
      <c r="B1463" s="85" t="s">
        <v>2598</v>
      </c>
    </row>
    <row r="1464" spans="1:2" x14ac:dyDescent="0.25">
      <c r="A1464" s="85" t="s">
        <v>281</v>
      </c>
      <c r="B1464" s="85"/>
    </row>
    <row r="1465" spans="1:2" x14ac:dyDescent="0.25">
      <c r="A1465" s="85" t="s">
        <v>2555</v>
      </c>
      <c r="B1465" s="85"/>
    </row>
    <row r="1466" spans="1:2" x14ac:dyDescent="0.25">
      <c r="A1466" s="85" t="s">
        <v>2557</v>
      </c>
      <c r="B1466" s="85"/>
    </row>
    <row r="1467" spans="1:2" s="80" customFormat="1" x14ac:dyDescent="0.25">
      <c r="A1467" s="83" t="s">
        <v>2576</v>
      </c>
      <c r="B1467" s="83"/>
    </row>
    <row r="1468" spans="1:2" x14ac:dyDescent="0.25">
      <c r="A1468" s="87" t="s">
        <v>3332</v>
      </c>
      <c r="B1468" s="87" t="s">
        <v>3333</v>
      </c>
    </row>
    <row r="1469" spans="1:2" ht="48" x14ac:dyDescent="0.25">
      <c r="A1469" s="85" t="s">
        <v>621</v>
      </c>
      <c r="B1469" s="85" t="s">
        <v>339</v>
      </c>
    </row>
    <row r="1470" spans="1:2" x14ac:dyDescent="0.25">
      <c r="A1470" s="85" t="s">
        <v>254</v>
      </c>
      <c r="B1470" s="85"/>
    </row>
    <row r="1471" spans="1:2" s="80" customFormat="1" x14ac:dyDescent="0.25">
      <c r="A1471" s="83" t="s">
        <v>255</v>
      </c>
      <c r="B1471" s="83"/>
    </row>
    <row r="1472" spans="1:2" ht="48" x14ac:dyDescent="0.25">
      <c r="A1472" s="85" t="s">
        <v>622</v>
      </c>
      <c r="B1472" s="85" t="s">
        <v>359</v>
      </c>
    </row>
    <row r="1473" spans="1:2" x14ac:dyDescent="0.25">
      <c r="A1473" s="85" t="s">
        <v>254</v>
      </c>
      <c r="B1473" s="85"/>
    </row>
    <row r="1474" spans="1:2" ht="15.75" x14ac:dyDescent="0.25">
      <c r="A1474" s="81" t="s">
        <v>3461</v>
      </c>
      <c r="B1474" s="82"/>
    </row>
    <row r="1475" spans="1:2" x14ac:dyDescent="0.25">
      <c r="A1475" s="83" t="s">
        <v>211</v>
      </c>
      <c r="B1475" s="83"/>
    </row>
    <row r="1476" spans="1:2" x14ac:dyDescent="0.25">
      <c r="A1476" s="84" t="s">
        <v>212</v>
      </c>
      <c r="B1476" s="85" t="s">
        <v>187</v>
      </c>
    </row>
    <row r="1477" spans="1:2" x14ac:dyDescent="0.25">
      <c r="A1477" s="84" t="s">
        <v>213</v>
      </c>
      <c r="B1477" s="86">
        <v>3132</v>
      </c>
    </row>
    <row r="1478" spans="1:2" x14ac:dyDescent="0.25">
      <c r="A1478" s="84" t="s">
        <v>214</v>
      </c>
      <c r="B1478" s="86">
        <v>14</v>
      </c>
    </row>
    <row r="1479" spans="1:2" x14ac:dyDescent="0.25">
      <c r="A1479" s="84" t="s">
        <v>215</v>
      </c>
      <c r="B1479" s="85" t="s">
        <v>216</v>
      </c>
    </row>
    <row r="1480" spans="1:2" x14ac:dyDescent="0.25">
      <c r="A1480" s="84" t="s">
        <v>217</v>
      </c>
      <c r="B1480" s="85" t="s">
        <v>623</v>
      </c>
    </row>
    <row r="1481" spans="1:2" x14ac:dyDescent="0.25">
      <c r="A1481" s="85"/>
      <c r="B1481" s="85" t="s">
        <v>285</v>
      </c>
    </row>
    <row r="1482" spans="1:2" x14ac:dyDescent="0.25">
      <c r="A1482" s="84" t="s">
        <v>219</v>
      </c>
      <c r="B1482" s="85" t="s">
        <v>624</v>
      </c>
    </row>
    <row r="1483" spans="1:2" x14ac:dyDescent="0.25">
      <c r="A1483" s="84" t="s">
        <v>221</v>
      </c>
      <c r="B1483" s="85">
        <v>35</v>
      </c>
    </row>
    <row r="1484" spans="1:2" x14ac:dyDescent="0.25">
      <c r="A1484" s="83" t="s">
        <v>2562</v>
      </c>
      <c r="B1484" s="83"/>
    </row>
    <row r="1485" spans="1:2" ht="24" x14ac:dyDescent="0.25">
      <c r="A1485" s="85" t="s">
        <v>625</v>
      </c>
      <c r="B1485" s="85"/>
    </row>
    <row r="1486" spans="1:2" x14ac:dyDescent="0.25">
      <c r="A1486" s="83" t="s">
        <v>2564</v>
      </c>
      <c r="B1486" s="83"/>
    </row>
    <row r="1487" spans="1:2" ht="36" x14ac:dyDescent="0.25">
      <c r="A1487" s="85" t="s">
        <v>3462</v>
      </c>
      <c r="B1487" s="85"/>
    </row>
    <row r="1488" spans="1:2" ht="24" x14ac:dyDescent="0.25">
      <c r="A1488" s="85" t="s">
        <v>626</v>
      </c>
      <c r="B1488" s="85"/>
    </row>
    <row r="1489" spans="1:2" ht="24" x14ac:dyDescent="0.25">
      <c r="A1489" s="85" t="s">
        <v>627</v>
      </c>
      <c r="B1489" s="85"/>
    </row>
    <row r="1490" spans="1:2" x14ac:dyDescent="0.25">
      <c r="A1490" s="85" t="s">
        <v>628</v>
      </c>
      <c r="B1490" s="85"/>
    </row>
    <row r="1491" spans="1:2" ht="24" x14ac:dyDescent="0.25">
      <c r="A1491" s="85" t="s">
        <v>613</v>
      </c>
      <c r="B1491" s="85"/>
    </row>
    <row r="1492" spans="1:2" ht="24" x14ac:dyDescent="0.25">
      <c r="A1492" s="85" t="s">
        <v>614</v>
      </c>
      <c r="B1492" s="85"/>
    </row>
    <row r="1493" spans="1:2" x14ac:dyDescent="0.25">
      <c r="A1493" s="85" t="s">
        <v>615</v>
      </c>
      <c r="B1493" s="85"/>
    </row>
    <row r="1494" spans="1:2" x14ac:dyDescent="0.25">
      <c r="A1494" s="85" t="s">
        <v>353</v>
      </c>
      <c r="B1494" s="85"/>
    </row>
    <row r="1495" spans="1:2" x14ac:dyDescent="0.25">
      <c r="A1495" s="85" t="s">
        <v>354</v>
      </c>
      <c r="B1495" s="85"/>
    </row>
    <row r="1496" spans="1:2" s="80" customFormat="1" x14ac:dyDescent="0.25">
      <c r="A1496" s="83" t="s">
        <v>326</v>
      </c>
      <c r="B1496" s="83"/>
    </row>
    <row r="1497" spans="1:2" x14ac:dyDescent="0.25">
      <c r="A1497" s="85" t="s">
        <v>246</v>
      </c>
      <c r="B1497" s="85"/>
    </row>
    <row r="1498" spans="1:2" x14ac:dyDescent="0.25">
      <c r="A1498" s="85" t="s">
        <v>620</v>
      </c>
      <c r="B1498" s="85"/>
    </row>
    <row r="1499" spans="1:2" x14ac:dyDescent="0.25">
      <c r="A1499" s="85" t="s">
        <v>335</v>
      </c>
      <c r="B1499" s="85"/>
    </row>
    <row r="1500" spans="1:2" s="80" customFormat="1" x14ac:dyDescent="0.25">
      <c r="A1500" s="83" t="s">
        <v>2575</v>
      </c>
      <c r="B1500" s="83"/>
    </row>
    <row r="1501" spans="1:2" x14ac:dyDescent="0.25">
      <c r="A1501" s="87" t="s">
        <v>3330</v>
      </c>
      <c r="B1501" s="87" t="s">
        <v>3331</v>
      </c>
    </row>
    <row r="1502" spans="1:2" x14ac:dyDescent="0.25">
      <c r="A1502" s="85" t="s">
        <v>224</v>
      </c>
      <c r="B1502" s="85" t="s">
        <v>336</v>
      </c>
    </row>
    <row r="1503" spans="1:2" x14ac:dyDescent="0.25">
      <c r="A1503" s="85" t="s">
        <v>226</v>
      </c>
      <c r="B1503" s="85" t="s">
        <v>337</v>
      </c>
    </row>
    <row r="1504" spans="1:2" x14ac:dyDescent="0.25">
      <c r="A1504" s="85" t="s">
        <v>228</v>
      </c>
      <c r="B1504" s="85" t="s">
        <v>338</v>
      </c>
    </row>
    <row r="1505" spans="1:2" x14ac:dyDescent="0.25">
      <c r="A1505" s="85" t="s">
        <v>230</v>
      </c>
      <c r="B1505" s="85"/>
    </row>
    <row r="1506" spans="1:2" s="80" customFormat="1" x14ac:dyDescent="0.25">
      <c r="A1506" s="83" t="s">
        <v>2576</v>
      </c>
      <c r="B1506" s="83"/>
    </row>
    <row r="1507" spans="1:2" x14ac:dyDescent="0.25">
      <c r="A1507" s="87" t="s">
        <v>3332</v>
      </c>
      <c r="B1507" s="87" t="s">
        <v>3333</v>
      </c>
    </row>
    <row r="1508" spans="1:2" ht="36" x14ac:dyDescent="0.25">
      <c r="A1508" s="85" t="s">
        <v>629</v>
      </c>
      <c r="B1508" s="85" t="s">
        <v>630</v>
      </c>
    </row>
    <row r="1509" spans="1:2" s="80" customFormat="1" x14ac:dyDescent="0.25">
      <c r="A1509" s="83" t="s">
        <v>255</v>
      </c>
      <c r="B1509" s="83"/>
    </row>
    <row r="1510" spans="1:2" x14ac:dyDescent="0.25">
      <c r="A1510" s="85" t="s">
        <v>340</v>
      </c>
      <c r="B1510" s="85" t="s">
        <v>631</v>
      </c>
    </row>
    <row r="1511" spans="1:2" ht="15.75" x14ac:dyDescent="0.25">
      <c r="A1511" s="81" t="s">
        <v>3463</v>
      </c>
      <c r="B1511" s="82"/>
    </row>
    <row r="1512" spans="1:2" x14ac:dyDescent="0.25">
      <c r="A1512" s="83" t="s">
        <v>211</v>
      </c>
      <c r="B1512" s="83"/>
    </row>
    <row r="1513" spans="1:2" x14ac:dyDescent="0.25">
      <c r="A1513" s="84" t="s">
        <v>212</v>
      </c>
      <c r="B1513" s="85" t="s">
        <v>19</v>
      </c>
    </row>
    <row r="1514" spans="1:2" x14ac:dyDescent="0.25">
      <c r="A1514" s="84" t="s">
        <v>213</v>
      </c>
      <c r="B1514" s="86">
        <v>4210</v>
      </c>
    </row>
    <row r="1515" spans="1:2" x14ac:dyDescent="0.25">
      <c r="A1515" s="84" t="s">
        <v>214</v>
      </c>
      <c r="B1515" s="86">
        <v>23</v>
      </c>
    </row>
    <row r="1516" spans="1:2" x14ac:dyDescent="0.25">
      <c r="A1516" s="84" t="s">
        <v>215</v>
      </c>
      <c r="B1516" s="85" t="s">
        <v>216</v>
      </c>
    </row>
    <row r="1517" spans="1:2" x14ac:dyDescent="0.25">
      <c r="A1517" s="84" t="s">
        <v>217</v>
      </c>
      <c r="B1517" s="85" t="s">
        <v>363</v>
      </c>
    </row>
    <row r="1518" spans="1:2" x14ac:dyDescent="0.25">
      <c r="A1518" s="84" t="s">
        <v>219</v>
      </c>
      <c r="B1518" s="85" t="s">
        <v>364</v>
      </c>
    </row>
    <row r="1519" spans="1:2" x14ac:dyDescent="0.25">
      <c r="A1519" s="84" t="s">
        <v>221</v>
      </c>
      <c r="B1519" s="85">
        <v>36</v>
      </c>
    </row>
    <row r="1520" spans="1:2" x14ac:dyDescent="0.25">
      <c r="A1520" s="83" t="s">
        <v>2562</v>
      </c>
      <c r="B1520" s="83"/>
    </row>
    <row r="1521" spans="1:2" ht="24" x14ac:dyDescent="0.25">
      <c r="A1521" s="85" t="s">
        <v>632</v>
      </c>
      <c r="B1521" s="85"/>
    </row>
    <row r="1522" spans="1:2" x14ac:dyDescent="0.25">
      <c r="A1522" s="83" t="s">
        <v>2564</v>
      </c>
      <c r="B1522" s="83"/>
    </row>
    <row r="1523" spans="1:2" ht="24" x14ac:dyDescent="0.25">
      <c r="A1523" s="85" t="s">
        <v>633</v>
      </c>
      <c r="B1523" s="85"/>
    </row>
    <row r="1524" spans="1:2" ht="24" x14ac:dyDescent="0.25">
      <c r="A1524" s="85" t="s">
        <v>634</v>
      </c>
      <c r="B1524" s="85"/>
    </row>
    <row r="1525" spans="1:2" ht="24" x14ac:dyDescent="0.25">
      <c r="A1525" s="85" t="s">
        <v>635</v>
      </c>
      <c r="B1525" s="85"/>
    </row>
    <row r="1526" spans="1:2" ht="24" x14ac:dyDescent="0.25">
      <c r="A1526" s="85" t="s">
        <v>636</v>
      </c>
      <c r="B1526" s="85"/>
    </row>
    <row r="1527" spans="1:2" ht="24" x14ac:dyDescent="0.25">
      <c r="A1527" s="85" t="s">
        <v>637</v>
      </c>
      <c r="B1527" s="85"/>
    </row>
    <row r="1528" spans="1:2" x14ac:dyDescent="0.25">
      <c r="A1528" s="85" t="s">
        <v>638</v>
      </c>
      <c r="B1528" s="85"/>
    </row>
    <row r="1529" spans="1:2" x14ac:dyDescent="0.25">
      <c r="A1529" s="85" t="s">
        <v>639</v>
      </c>
      <c r="B1529" s="85"/>
    </row>
    <row r="1530" spans="1:2" ht="24" x14ac:dyDescent="0.25">
      <c r="A1530" s="85" t="s">
        <v>640</v>
      </c>
      <c r="B1530" s="85"/>
    </row>
    <row r="1531" spans="1:2" ht="24" x14ac:dyDescent="0.25">
      <c r="A1531" s="85" t="s">
        <v>641</v>
      </c>
      <c r="B1531" s="85"/>
    </row>
    <row r="1532" spans="1:2" ht="24" x14ac:dyDescent="0.25">
      <c r="A1532" s="85" t="s">
        <v>642</v>
      </c>
      <c r="B1532" s="85"/>
    </row>
    <row r="1533" spans="1:2" x14ac:dyDescent="0.25">
      <c r="A1533" s="85" t="s">
        <v>643</v>
      </c>
      <c r="B1533" s="85"/>
    </row>
    <row r="1534" spans="1:2" ht="24" x14ac:dyDescent="0.25">
      <c r="A1534" s="85" t="s">
        <v>644</v>
      </c>
      <c r="B1534" s="85"/>
    </row>
    <row r="1535" spans="1:2" x14ac:dyDescent="0.25">
      <c r="A1535" s="85" t="s">
        <v>645</v>
      </c>
      <c r="B1535" s="85"/>
    </row>
    <row r="1536" spans="1:2" x14ac:dyDescent="0.25">
      <c r="A1536" s="85" t="s">
        <v>646</v>
      </c>
      <c r="B1536" s="85"/>
    </row>
    <row r="1537" spans="1:2" x14ac:dyDescent="0.25">
      <c r="A1537" s="83" t="s">
        <v>326</v>
      </c>
      <c r="B1537" s="83"/>
    </row>
    <row r="1538" spans="1:2" x14ac:dyDescent="0.25">
      <c r="A1538" s="85" t="s">
        <v>334</v>
      </c>
      <c r="B1538" s="85"/>
    </row>
    <row r="1539" spans="1:2" x14ac:dyDescent="0.25">
      <c r="A1539" s="85" t="s">
        <v>377</v>
      </c>
      <c r="B1539" s="85"/>
    </row>
    <row r="1540" spans="1:2" x14ac:dyDescent="0.25">
      <c r="A1540" s="85" t="s">
        <v>335</v>
      </c>
      <c r="B1540" s="85"/>
    </row>
    <row r="1541" spans="1:2" s="80" customFormat="1" x14ac:dyDescent="0.25">
      <c r="A1541" s="83" t="s">
        <v>2575</v>
      </c>
      <c r="B1541" s="83"/>
    </row>
    <row r="1542" spans="1:2" x14ac:dyDescent="0.25">
      <c r="A1542" s="87" t="s">
        <v>3330</v>
      </c>
      <c r="B1542" s="87" t="s">
        <v>3331</v>
      </c>
    </row>
    <row r="1543" spans="1:2" x14ac:dyDescent="0.25">
      <c r="A1543" s="85" t="s">
        <v>2550</v>
      </c>
      <c r="B1543" s="85" t="s">
        <v>2599</v>
      </c>
    </row>
    <row r="1544" spans="1:2" x14ac:dyDescent="0.25">
      <c r="A1544" s="85" t="s">
        <v>2552</v>
      </c>
      <c r="B1544" s="85" t="s">
        <v>2600</v>
      </c>
    </row>
    <row r="1545" spans="1:2" x14ac:dyDescent="0.25">
      <c r="A1545" s="85" t="s">
        <v>2554</v>
      </c>
      <c r="B1545" s="85" t="s">
        <v>2601</v>
      </c>
    </row>
    <row r="1546" spans="1:2" x14ac:dyDescent="0.25">
      <c r="A1546" s="85" t="s">
        <v>281</v>
      </c>
      <c r="B1546" s="85"/>
    </row>
    <row r="1547" spans="1:2" x14ac:dyDescent="0.25">
      <c r="A1547" s="85" t="s">
        <v>2555</v>
      </c>
      <c r="B1547" s="85"/>
    </row>
    <row r="1548" spans="1:2" x14ac:dyDescent="0.25">
      <c r="A1548" s="85" t="s">
        <v>2557</v>
      </c>
      <c r="B1548" s="85"/>
    </row>
    <row r="1549" spans="1:2" s="80" customFormat="1" x14ac:dyDescent="0.25">
      <c r="A1549" s="83" t="s">
        <v>2576</v>
      </c>
      <c r="B1549" s="83"/>
    </row>
    <row r="1550" spans="1:2" x14ac:dyDescent="0.25">
      <c r="A1550" s="87" t="s">
        <v>3332</v>
      </c>
      <c r="B1550" s="87" t="s">
        <v>3333</v>
      </c>
    </row>
    <row r="1551" spans="1:2" ht="24" x14ac:dyDescent="0.25">
      <c r="A1551" s="85" t="s">
        <v>647</v>
      </c>
      <c r="B1551" s="85" t="s">
        <v>384</v>
      </c>
    </row>
    <row r="1552" spans="1:2" s="80" customFormat="1" x14ac:dyDescent="0.25">
      <c r="A1552" s="83" t="s">
        <v>255</v>
      </c>
      <c r="B1552" s="83"/>
    </row>
    <row r="1553" spans="1:2" x14ac:dyDescent="0.25">
      <c r="A1553" s="85" t="s">
        <v>434</v>
      </c>
      <c r="B1553" s="85" t="s">
        <v>648</v>
      </c>
    </row>
    <row r="1554" spans="1:2" ht="15.75" x14ac:dyDescent="0.25">
      <c r="A1554" s="81" t="s">
        <v>3464</v>
      </c>
      <c r="B1554" s="82"/>
    </row>
    <row r="1555" spans="1:2" x14ac:dyDescent="0.25">
      <c r="A1555" s="83" t="s">
        <v>211</v>
      </c>
      <c r="B1555" s="83"/>
    </row>
    <row r="1556" spans="1:2" x14ac:dyDescent="0.25">
      <c r="A1556" s="84" t="s">
        <v>212</v>
      </c>
      <c r="B1556" s="85" t="s">
        <v>19</v>
      </c>
    </row>
    <row r="1557" spans="1:2" x14ac:dyDescent="0.25">
      <c r="A1557" s="84" t="s">
        <v>213</v>
      </c>
      <c r="B1557" s="86">
        <v>4210</v>
      </c>
    </row>
    <row r="1558" spans="1:2" x14ac:dyDescent="0.25">
      <c r="A1558" s="84" t="s">
        <v>214</v>
      </c>
      <c r="B1558" s="86">
        <v>18</v>
      </c>
    </row>
    <row r="1559" spans="1:2" x14ac:dyDescent="0.25">
      <c r="A1559" s="84" t="s">
        <v>215</v>
      </c>
      <c r="B1559" s="85" t="s">
        <v>216</v>
      </c>
    </row>
    <row r="1560" spans="1:2" x14ac:dyDescent="0.25">
      <c r="A1560" s="84" t="s">
        <v>217</v>
      </c>
      <c r="B1560" s="85" t="s">
        <v>416</v>
      </c>
    </row>
    <row r="1561" spans="1:2" x14ac:dyDescent="0.25">
      <c r="A1561" s="84" t="s">
        <v>219</v>
      </c>
      <c r="B1561" s="85" t="s">
        <v>436</v>
      </c>
    </row>
    <row r="1562" spans="1:2" x14ac:dyDescent="0.25">
      <c r="A1562" s="84" t="s">
        <v>221</v>
      </c>
      <c r="B1562" s="85">
        <v>37</v>
      </c>
    </row>
    <row r="1563" spans="1:2" x14ac:dyDescent="0.25">
      <c r="A1563" s="83" t="s">
        <v>2562</v>
      </c>
      <c r="B1563" s="83"/>
    </row>
    <row r="1564" spans="1:2" ht="24" x14ac:dyDescent="0.25">
      <c r="A1564" s="85" t="s">
        <v>632</v>
      </c>
      <c r="B1564" s="85"/>
    </row>
    <row r="1565" spans="1:2" x14ac:dyDescent="0.25">
      <c r="A1565" s="83" t="s">
        <v>2564</v>
      </c>
      <c r="B1565" s="83"/>
    </row>
    <row r="1566" spans="1:2" ht="24" x14ac:dyDescent="0.25">
      <c r="A1566" s="85" t="s">
        <v>388</v>
      </c>
      <c r="B1566" s="85"/>
    </row>
    <row r="1567" spans="1:2" x14ac:dyDescent="0.25">
      <c r="A1567" s="85" t="s">
        <v>389</v>
      </c>
      <c r="B1567" s="85"/>
    </row>
    <row r="1568" spans="1:2" x14ac:dyDescent="0.25">
      <c r="A1568" s="85" t="s">
        <v>390</v>
      </c>
      <c r="B1568" s="85"/>
    </row>
    <row r="1569" spans="1:2" ht="24" x14ac:dyDescent="0.25">
      <c r="A1569" s="85" t="s">
        <v>391</v>
      </c>
      <c r="B1569" s="85"/>
    </row>
    <row r="1570" spans="1:2" x14ac:dyDescent="0.25">
      <c r="A1570" s="85" t="s">
        <v>392</v>
      </c>
      <c r="B1570" s="85"/>
    </row>
    <row r="1571" spans="1:2" ht="24" x14ac:dyDescent="0.25">
      <c r="A1571" s="85" t="s">
        <v>393</v>
      </c>
      <c r="B1571" s="85"/>
    </row>
    <row r="1572" spans="1:2" ht="24" x14ac:dyDescent="0.25">
      <c r="A1572" s="85" t="s">
        <v>394</v>
      </c>
      <c r="B1572" s="85"/>
    </row>
    <row r="1573" spans="1:2" x14ac:dyDescent="0.25">
      <c r="A1573" s="85" t="s">
        <v>408</v>
      </c>
      <c r="B1573" s="85"/>
    </row>
    <row r="1574" spans="1:2" ht="24" x14ac:dyDescent="0.25">
      <c r="A1574" s="85" t="s">
        <v>409</v>
      </c>
      <c r="B1574" s="85"/>
    </row>
    <row r="1575" spans="1:2" ht="24" x14ac:dyDescent="0.25">
      <c r="A1575" s="85" t="s">
        <v>410</v>
      </c>
      <c r="B1575" s="85"/>
    </row>
    <row r="1576" spans="1:2" x14ac:dyDescent="0.25">
      <c r="A1576" s="85" t="s">
        <v>411</v>
      </c>
      <c r="B1576" s="85"/>
    </row>
    <row r="1577" spans="1:2" ht="24" x14ac:dyDescent="0.25">
      <c r="A1577" s="85" t="s">
        <v>412</v>
      </c>
      <c r="B1577" s="85"/>
    </row>
    <row r="1578" spans="1:2" x14ac:dyDescent="0.25">
      <c r="A1578" s="85" t="s">
        <v>413</v>
      </c>
      <c r="B1578" s="85"/>
    </row>
    <row r="1579" spans="1:2" x14ac:dyDescent="0.25">
      <c r="A1579" s="85" t="s">
        <v>414</v>
      </c>
      <c r="B1579" s="85"/>
    </row>
    <row r="1580" spans="1:2" x14ac:dyDescent="0.25">
      <c r="A1580" s="83" t="s">
        <v>326</v>
      </c>
      <c r="B1580" s="83"/>
    </row>
    <row r="1581" spans="1:2" x14ac:dyDescent="0.25">
      <c r="A1581" s="85" t="s">
        <v>334</v>
      </c>
      <c r="B1581" s="85"/>
    </row>
    <row r="1582" spans="1:2" x14ac:dyDescent="0.25">
      <c r="A1582" s="85" t="s">
        <v>377</v>
      </c>
      <c r="B1582" s="85"/>
    </row>
    <row r="1583" spans="1:2" x14ac:dyDescent="0.25">
      <c r="A1583" s="85" t="s">
        <v>335</v>
      </c>
      <c r="B1583" s="85"/>
    </row>
    <row r="1584" spans="1:2" s="80" customFormat="1" x14ac:dyDescent="0.25">
      <c r="A1584" s="83" t="s">
        <v>2575</v>
      </c>
      <c r="B1584" s="83"/>
    </row>
    <row r="1585" spans="1:2" x14ac:dyDescent="0.25">
      <c r="A1585" s="87" t="s">
        <v>3330</v>
      </c>
      <c r="B1585" s="87" t="s">
        <v>3331</v>
      </c>
    </row>
    <row r="1586" spans="1:2" x14ac:dyDescent="0.25">
      <c r="A1586" s="85" t="s">
        <v>224</v>
      </c>
      <c r="B1586" s="85" t="s">
        <v>336</v>
      </c>
    </row>
    <row r="1587" spans="1:2" x14ac:dyDescent="0.25">
      <c r="A1587" s="85" t="s">
        <v>226</v>
      </c>
      <c r="B1587" s="85" t="s">
        <v>337</v>
      </c>
    </row>
    <row r="1588" spans="1:2" x14ac:dyDescent="0.25">
      <c r="A1588" s="85" t="s">
        <v>228</v>
      </c>
      <c r="B1588" s="85" t="s">
        <v>338</v>
      </c>
    </row>
    <row r="1589" spans="1:2" x14ac:dyDescent="0.25">
      <c r="A1589" s="85" t="s">
        <v>230</v>
      </c>
      <c r="B1589" s="85"/>
    </row>
    <row r="1590" spans="1:2" s="80" customFormat="1" x14ac:dyDescent="0.25">
      <c r="A1590" s="83" t="s">
        <v>2576</v>
      </c>
      <c r="B1590" s="83"/>
    </row>
    <row r="1591" spans="1:2" x14ac:dyDescent="0.25">
      <c r="A1591" s="87" t="s">
        <v>3332</v>
      </c>
      <c r="B1591" s="87" t="s">
        <v>3333</v>
      </c>
    </row>
    <row r="1592" spans="1:2" x14ac:dyDescent="0.25">
      <c r="A1592" s="85" t="s">
        <v>340</v>
      </c>
      <c r="B1592" s="85" t="s">
        <v>415</v>
      </c>
    </row>
    <row r="1593" spans="1:2" ht="15.75" x14ac:dyDescent="0.25">
      <c r="A1593" s="81" t="s">
        <v>3465</v>
      </c>
      <c r="B1593" s="81"/>
    </row>
    <row r="1594" spans="1:2" x14ac:dyDescent="0.25">
      <c r="A1594" s="83" t="s">
        <v>211</v>
      </c>
      <c r="B1594" s="83"/>
    </row>
    <row r="1595" spans="1:2" x14ac:dyDescent="0.25">
      <c r="A1595" s="84" t="s">
        <v>212</v>
      </c>
      <c r="B1595" s="85" t="s">
        <v>19</v>
      </c>
    </row>
    <row r="1596" spans="1:2" x14ac:dyDescent="0.25">
      <c r="A1596" s="84" t="s">
        <v>213</v>
      </c>
      <c r="B1596" s="86">
        <v>4210</v>
      </c>
    </row>
    <row r="1597" spans="1:2" x14ac:dyDescent="0.25">
      <c r="A1597" s="84" t="s">
        <v>214</v>
      </c>
      <c r="B1597" s="86">
        <v>18</v>
      </c>
    </row>
    <row r="1598" spans="1:2" x14ac:dyDescent="0.25">
      <c r="A1598" s="84" t="s">
        <v>215</v>
      </c>
      <c r="B1598" s="85" t="s">
        <v>216</v>
      </c>
    </row>
    <row r="1599" spans="1:2" x14ac:dyDescent="0.25">
      <c r="A1599" s="84" t="s">
        <v>217</v>
      </c>
      <c r="B1599" s="85" t="s">
        <v>257</v>
      </c>
    </row>
    <row r="1600" spans="1:2" x14ac:dyDescent="0.25">
      <c r="A1600" s="84" t="s">
        <v>219</v>
      </c>
      <c r="B1600" s="85" t="s">
        <v>436</v>
      </c>
    </row>
    <row r="1601" spans="1:2" x14ac:dyDescent="0.25">
      <c r="A1601" s="84" t="s">
        <v>221</v>
      </c>
      <c r="B1601" s="85">
        <v>38</v>
      </c>
    </row>
    <row r="1602" spans="1:2" x14ac:dyDescent="0.25">
      <c r="A1602" s="83" t="s">
        <v>3337</v>
      </c>
      <c r="B1602" s="83"/>
    </row>
    <row r="1603" spans="1:2" x14ac:dyDescent="0.25">
      <c r="A1603" s="85" t="s">
        <v>2641</v>
      </c>
      <c r="B1603" s="85"/>
    </row>
    <row r="1604" spans="1:2" x14ac:dyDescent="0.25">
      <c r="A1604" s="83" t="s">
        <v>2562</v>
      </c>
      <c r="B1604" s="83"/>
    </row>
    <row r="1605" spans="1:2" ht="24" x14ac:dyDescent="0.25">
      <c r="A1605" s="85" t="s">
        <v>2642</v>
      </c>
      <c r="B1605" s="85"/>
    </row>
    <row r="1606" spans="1:2" x14ac:dyDescent="0.25">
      <c r="A1606" s="83" t="s">
        <v>2564</v>
      </c>
      <c r="B1606" s="83"/>
    </row>
    <row r="1607" spans="1:2" ht="24" x14ac:dyDescent="0.25">
      <c r="A1607" s="85" t="s">
        <v>2643</v>
      </c>
      <c r="B1607" s="85"/>
    </row>
    <row r="1608" spans="1:2" x14ac:dyDescent="0.25">
      <c r="A1608" s="85" t="s">
        <v>2644</v>
      </c>
      <c r="B1608" s="85"/>
    </row>
    <row r="1609" spans="1:2" ht="24" x14ac:dyDescent="0.25">
      <c r="A1609" s="85" t="s">
        <v>2645</v>
      </c>
      <c r="B1609" s="85"/>
    </row>
    <row r="1610" spans="1:2" ht="24" x14ac:dyDescent="0.25">
      <c r="A1610" s="85" t="s">
        <v>2646</v>
      </c>
      <c r="B1610" s="85"/>
    </row>
    <row r="1611" spans="1:2" x14ac:dyDescent="0.25">
      <c r="A1611" s="85" t="s">
        <v>2647</v>
      </c>
      <c r="B1611" s="85"/>
    </row>
    <row r="1612" spans="1:2" ht="24" x14ac:dyDescent="0.25">
      <c r="A1612" s="85" t="s">
        <v>2648</v>
      </c>
      <c r="B1612" s="85"/>
    </row>
    <row r="1613" spans="1:2" x14ac:dyDescent="0.25">
      <c r="A1613" s="85" t="s">
        <v>2649</v>
      </c>
      <c r="B1613" s="85"/>
    </row>
    <row r="1614" spans="1:2" x14ac:dyDescent="0.25">
      <c r="A1614" s="85" t="s">
        <v>2650</v>
      </c>
      <c r="B1614" s="85"/>
    </row>
    <row r="1615" spans="1:2" s="80" customFormat="1" x14ac:dyDescent="0.25">
      <c r="A1615" s="83" t="s">
        <v>326</v>
      </c>
      <c r="B1615" s="83"/>
    </row>
    <row r="1616" spans="1:2" x14ac:dyDescent="0.25">
      <c r="A1616" s="85" t="s">
        <v>2651</v>
      </c>
      <c r="B1616" s="85"/>
    </row>
    <row r="1617" spans="1:2" x14ac:dyDescent="0.25">
      <c r="A1617" s="85" t="s">
        <v>2652</v>
      </c>
      <c r="B1617" s="85"/>
    </row>
    <row r="1618" spans="1:2" x14ac:dyDescent="0.25">
      <c r="A1618" s="85" t="s">
        <v>2653</v>
      </c>
      <c r="B1618" s="85"/>
    </row>
    <row r="1619" spans="1:2" s="80" customFormat="1" x14ac:dyDescent="0.25">
      <c r="A1619" s="83" t="s">
        <v>2575</v>
      </c>
      <c r="B1619" s="83"/>
    </row>
    <row r="1620" spans="1:2" x14ac:dyDescent="0.25">
      <c r="A1620" s="87" t="s">
        <v>3330</v>
      </c>
      <c r="B1620" s="87" t="s">
        <v>3331</v>
      </c>
    </row>
    <row r="1621" spans="1:2" x14ac:dyDescent="0.25">
      <c r="A1621" s="85" t="s">
        <v>2550</v>
      </c>
      <c r="B1621" s="85" t="s">
        <v>2654</v>
      </c>
    </row>
    <row r="1622" spans="1:2" x14ac:dyDescent="0.25">
      <c r="A1622" s="85" t="s">
        <v>224</v>
      </c>
      <c r="B1622" s="85" t="s">
        <v>2600</v>
      </c>
    </row>
    <row r="1623" spans="1:2" x14ac:dyDescent="0.25">
      <c r="A1623" s="85" t="s">
        <v>2554</v>
      </c>
      <c r="B1623" s="85" t="s">
        <v>2601</v>
      </c>
    </row>
    <row r="1624" spans="1:2" x14ac:dyDescent="0.25">
      <c r="A1624" s="85" t="s">
        <v>281</v>
      </c>
      <c r="B1624" s="85"/>
    </row>
    <row r="1625" spans="1:2" x14ac:dyDescent="0.25">
      <c r="A1625" s="85" t="s">
        <v>2555</v>
      </c>
      <c r="B1625" s="85"/>
    </row>
    <row r="1626" spans="1:2" x14ac:dyDescent="0.25">
      <c r="A1626" s="85" t="s">
        <v>2557</v>
      </c>
      <c r="B1626" s="85"/>
    </row>
    <row r="1627" spans="1:2" s="80" customFormat="1" x14ac:dyDescent="0.25">
      <c r="A1627" s="83" t="s">
        <v>2576</v>
      </c>
      <c r="B1627" s="83"/>
    </row>
    <row r="1628" spans="1:2" x14ac:dyDescent="0.25">
      <c r="A1628" s="87" t="s">
        <v>3332</v>
      </c>
      <c r="B1628" s="87" t="s">
        <v>3333</v>
      </c>
    </row>
    <row r="1629" spans="1:2" x14ac:dyDescent="0.25">
      <c r="A1629" s="85" t="s">
        <v>2380</v>
      </c>
      <c r="B1629" s="85" t="s">
        <v>415</v>
      </c>
    </row>
    <row r="1630" spans="1:2" ht="15.75" x14ac:dyDescent="0.25">
      <c r="A1630" s="81" t="s">
        <v>3466</v>
      </c>
      <c r="B1630" s="82"/>
    </row>
    <row r="1631" spans="1:2" x14ac:dyDescent="0.25">
      <c r="A1631" s="83" t="s">
        <v>211</v>
      </c>
      <c r="B1631" s="83"/>
    </row>
    <row r="1632" spans="1:2" x14ac:dyDescent="0.25">
      <c r="A1632" s="84" t="s">
        <v>212</v>
      </c>
      <c r="B1632" s="85" t="s">
        <v>649</v>
      </c>
    </row>
    <row r="1633" spans="1:2" x14ac:dyDescent="0.25">
      <c r="A1633" s="84" t="s">
        <v>213</v>
      </c>
      <c r="B1633" s="86">
        <v>4044</v>
      </c>
    </row>
    <row r="1634" spans="1:2" x14ac:dyDescent="0.25">
      <c r="A1634" s="84" t="s">
        <v>214</v>
      </c>
      <c r="B1634" s="86">
        <v>18</v>
      </c>
    </row>
    <row r="1635" spans="1:2" x14ac:dyDescent="0.25">
      <c r="A1635" s="84" t="s">
        <v>215</v>
      </c>
      <c r="B1635" s="85" t="s">
        <v>216</v>
      </c>
    </row>
    <row r="1636" spans="1:2" x14ac:dyDescent="0.25">
      <c r="A1636" s="84" t="s">
        <v>217</v>
      </c>
      <c r="B1636" s="85" t="s">
        <v>650</v>
      </c>
    </row>
    <row r="1637" spans="1:2" x14ac:dyDescent="0.25">
      <c r="A1637" s="85"/>
      <c r="B1637" s="85" t="s">
        <v>285</v>
      </c>
    </row>
    <row r="1638" spans="1:2" x14ac:dyDescent="0.25">
      <c r="A1638" s="84" t="s">
        <v>219</v>
      </c>
      <c r="B1638" s="85" t="s">
        <v>651</v>
      </c>
    </row>
    <row r="1639" spans="1:2" x14ac:dyDescent="0.25">
      <c r="A1639" s="84" t="s">
        <v>221</v>
      </c>
      <c r="B1639" s="85">
        <v>39</v>
      </c>
    </row>
    <row r="1640" spans="1:2" x14ac:dyDescent="0.25">
      <c r="A1640" s="83" t="s">
        <v>2562</v>
      </c>
      <c r="B1640" s="83"/>
    </row>
    <row r="1641" spans="1:2" ht="36" x14ac:dyDescent="0.25">
      <c r="A1641" s="85" t="s">
        <v>652</v>
      </c>
      <c r="B1641" s="85"/>
    </row>
    <row r="1642" spans="1:2" x14ac:dyDescent="0.25">
      <c r="A1642" s="83" t="s">
        <v>2564</v>
      </c>
      <c r="B1642" s="83"/>
    </row>
    <row r="1643" spans="1:2" ht="24" x14ac:dyDescent="0.25">
      <c r="A1643" s="85" t="s">
        <v>653</v>
      </c>
      <c r="B1643" s="85"/>
    </row>
    <row r="1644" spans="1:2" ht="24" x14ac:dyDescent="0.25">
      <c r="A1644" s="85" t="s">
        <v>654</v>
      </c>
      <c r="B1644" s="85"/>
    </row>
    <row r="1645" spans="1:2" ht="24" x14ac:dyDescent="0.25">
      <c r="A1645" s="85" t="s">
        <v>655</v>
      </c>
      <c r="B1645" s="85"/>
    </row>
    <row r="1646" spans="1:2" ht="24" x14ac:dyDescent="0.25">
      <c r="A1646" s="85" t="s">
        <v>656</v>
      </c>
      <c r="B1646" s="85"/>
    </row>
    <row r="1647" spans="1:2" ht="24" x14ac:dyDescent="0.25">
      <c r="A1647" s="85" t="s">
        <v>657</v>
      </c>
      <c r="B1647" s="85"/>
    </row>
    <row r="1648" spans="1:2" ht="24" x14ac:dyDescent="0.25">
      <c r="A1648" s="85" t="s">
        <v>658</v>
      </c>
      <c r="B1648" s="85"/>
    </row>
    <row r="1649" spans="1:2" x14ac:dyDescent="0.25">
      <c r="A1649" s="85" t="s">
        <v>659</v>
      </c>
      <c r="B1649" s="85"/>
    </row>
    <row r="1650" spans="1:2" ht="24" x14ac:dyDescent="0.25">
      <c r="A1650" s="85" t="s">
        <v>660</v>
      </c>
      <c r="B1650" s="85"/>
    </row>
    <row r="1651" spans="1:2" ht="24" x14ac:dyDescent="0.25">
      <c r="A1651" s="85" t="s">
        <v>661</v>
      </c>
      <c r="B1651" s="85"/>
    </row>
    <row r="1652" spans="1:2" x14ac:dyDescent="0.25">
      <c r="A1652" s="85" t="s">
        <v>662</v>
      </c>
      <c r="B1652" s="85"/>
    </row>
    <row r="1653" spans="1:2" ht="24" x14ac:dyDescent="0.25">
      <c r="A1653" s="85" t="s">
        <v>376</v>
      </c>
      <c r="B1653" s="85"/>
    </row>
    <row r="1654" spans="1:2" x14ac:dyDescent="0.25">
      <c r="A1654" s="85" t="s">
        <v>275</v>
      </c>
      <c r="B1654" s="85"/>
    </row>
    <row r="1655" spans="1:2" x14ac:dyDescent="0.25">
      <c r="A1655" s="85" t="s">
        <v>552</v>
      </c>
      <c r="B1655" s="85"/>
    </row>
    <row r="1656" spans="1:2" x14ac:dyDescent="0.25">
      <c r="A1656" s="83" t="s">
        <v>326</v>
      </c>
      <c r="B1656" s="83"/>
    </row>
    <row r="1657" spans="1:2" x14ac:dyDescent="0.25">
      <c r="A1657" s="85" t="s">
        <v>334</v>
      </c>
      <c r="B1657" s="85"/>
    </row>
    <row r="1658" spans="1:2" x14ac:dyDescent="0.25">
      <c r="A1658" s="85" t="s">
        <v>377</v>
      </c>
      <c r="B1658" s="85"/>
    </row>
    <row r="1659" spans="1:2" x14ac:dyDescent="0.25">
      <c r="A1659" s="85" t="s">
        <v>335</v>
      </c>
      <c r="B1659" s="85"/>
    </row>
    <row r="1660" spans="1:2" s="80" customFormat="1" x14ac:dyDescent="0.25">
      <c r="A1660" s="83" t="s">
        <v>2575</v>
      </c>
      <c r="B1660" s="83"/>
    </row>
    <row r="1661" spans="1:2" x14ac:dyDescent="0.25">
      <c r="A1661" s="87" t="s">
        <v>3330</v>
      </c>
      <c r="B1661" s="87" t="s">
        <v>3331</v>
      </c>
    </row>
    <row r="1662" spans="1:2" x14ac:dyDescent="0.25">
      <c r="A1662" s="85" t="s">
        <v>224</v>
      </c>
      <c r="B1662" s="85" t="s">
        <v>336</v>
      </c>
    </row>
    <row r="1663" spans="1:2" x14ac:dyDescent="0.25">
      <c r="A1663" s="85" t="s">
        <v>226</v>
      </c>
      <c r="B1663" s="85" t="s">
        <v>337</v>
      </c>
    </row>
    <row r="1664" spans="1:2" x14ac:dyDescent="0.25">
      <c r="A1664" s="85" t="s">
        <v>228</v>
      </c>
      <c r="B1664" s="85" t="s">
        <v>338</v>
      </c>
    </row>
    <row r="1665" spans="1:2" x14ac:dyDescent="0.25">
      <c r="A1665" s="85" t="s">
        <v>230</v>
      </c>
      <c r="B1665" s="85"/>
    </row>
    <row r="1666" spans="1:2" s="80" customFormat="1" x14ac:dyDescent="0.25">
      <c r="A1666" s="83" t="s">
        <v>2576</v>
      </c>
      <c r="B1666" s="83"/>
    </row>
    <row r="1667" spans="1:2" x14ac:dyDescent="0.25">
      <c r="A1667" s="87" t="s">
        <v>3332</v>
      </c>
      <c r="B1667" s="87" t="s">
        <v>3333</v>
      </c>
    </row>
    <row r="1668" spans="1:2" x14ac:dyDescent="0.25">
      <c r="A1668" s="85" t="s">
        <v>340</v>
      </c>
      <c r="B1668" s="85" t="s">
        <v>415</v>
      </c>
    </row>
    <row r="1669" spans="1:2" ht="15.75" x14ac:dyDescent="0.25">
      <c r="A1669" s="81" t="s">
        <v>3467</v>
      </c>
      <c r="B1669" s="82"/>
    </row>
    <row r="1670" spans="1:2" x14ac:dyDescent="0.25">
      <c r="A1670" s="83" t="s">
        <v>211</v>
      </c>
      <c r="B1670" s="83"/>
    </row>
    <row r="1671" spans="1:2" x14ac:dyDescent="0.25">
      <c r="A1671" s="84" t="s">
        <v>212</v>
      </c>
      <c r="B1671" s="85" t="s">
        <v>184</v>
      </c>
    </row>
    <row r="1672" spans="1:2" x14ac:dyDescent="0.25">
      <c r="A1672" s="84" t="s">
        <v>213</v>
      </c>
      <c r="B1672" s="86">
        <v>4103</v>
      </c>
    </row>
    <row r="1673" spans="1:2" x14ac:dyDescent="0.25">
      <c r="A1673" s="84" t="s">
        <v>214</v>
      </c>
      <c r="B1673" s="86">
        <v>17</v>
      </c>
    </row>
    <row r="1674" spans="1:2" x14ac:dyDescent="0.25">
      <c r="A1674" s="84" t="s">
        <v>215</v>
      </c>
      <c r="B1674" s="85" t="s">
        <v>216</v>
      </c>
    </row>
    <row r="1675" spans="1:2" x14ac:dyDescent="0.25">
      <c r="A1675" s="84" t="s">
        <v>217</v>
      </c>
      <c r="B1675" s="85" t="s">
        <v>435</v>
      </c>
    </row>
    <row r="1676" spans="1:2" x14ac:dyDescent="0.25">
      <c r="A1676" s="84" t="s">
        <v>219</v>
      </c>
      <c r="B1676" s="85" t="s">
        <v>436</v>
      </c>
    </row>
    <row r="1677" spans="1:2" x14ac:dyDescent="0.25">
      <c r="A1677" s="84" t="s">
        <v>221</v>
      </c>
      <c r="B1677" s="85">
        <v>40</v>
      </c>
    </row>
    <row r="1678" spans="1:2" x14ac:dyDescent="0.25">
      <c r="A1678" s="83" t="s">
        <v>2562</v>
      </c>
      <c r="B1678" s="83"/>
    </row>
    <row r="1679" spans="1:2" ht="24" x14ac:dyDescent="0.25">
      <c r="A1679" s="85" t="s">
        <v>437</v>
      </c>
      <c r="B1679" s="85"/>
    </row>
    <row r="1680" spans="1:2" x14ac:dyDescent="0.25">
      <c r="A1680" s="83" t="s">
        <v>2564</v>
      </c>
      <c r="B1680" s="83"/>
    </row>
    <row r="1681" spans="1:2" ht="24" x14ac:dyDescent="0.25">
      <c r="A1681" s="85" t="s">
        <v>438</v>
      </c>
      <c r="B1681" s="85"/>
    </row>
    <row r="1682" spans="1:2" ht="24" x14ac:dyDescent="0.25">
      <c r="A1682" s="85" t="s">
        <v>439</v>
      </c>
      <c r="B1682" s="85"/>
    </row>
    <row r="1683" spans="1:2" ht="24" x14ac:dyDescent="0.25">
      <c r="A1683" s="85" t="s">
        <v>440</v>
      </c>
      <c r="B1683" s="85"/>
    </row>
    <row r="1684" spans="1:2" x14ac:dyDescent="0.25">
      <c r="A1684" s="85" t="s">
        <v>441</v>
      </c>
      <c r="B1684" s="85"/>
    </row>
    <row r="1685" spans="1:2" x14ac:dyDescent="0.25">
      <c r="A1685" s="85" t="s">
        <v>663</v>
      </c>
      <c r="B1685" s="85"/>
    </row>
    <row r="1686" spans="1:2" ht="24" x14ac:dyDescent="0.25">
      <c r="A1686" s="85" t="s">
        <v>443</v>
      </c>
      <c r="B1686" s="85"/>
    </row>
    <row r="1687" spans="1:2" ht="24" x14ac:dyDescent="0.25">
      <c r="A1687" s="85" t="s">
        <v>444</v>
      </c>
      <c r="B1687" s="85"/>
    </row>
    <row r="1688" spans="1:2" x14ac:dyDescent="0.25">
      <c r="A1688" s="85" t="s">
        <v>445</v>
      </c>
      <c r="B1688" s="85"/>
    </row>
    <row r="1689" spans="1:2" ht="24" x14ac:dyDescent="0.25">
      <c r="A1689" s="85" t="s">
        <v>446</v>
      </c>
      <c r="B1689" s="85"/>
    </row>
    <row r="1690" spans="1:2" x14ac:dyDescent="0.25">
      <c r="A1690" s="85" t="s">
        <v>583</v>
      </c>
      <c r="B1690" s="85"/>
    </row>
    <row r="1691" spans="1:2" x14ac:dyDescent="0.25">
      <c r="A1691" s="85" t="s">
        <v>290</v>
      </c>
      <c r="B1691" s="85"/>
    </row>
    <row r="1692" spans="1:2" x14ac:dyDescent="0.25">
      <c r="A1692" s="83" t="s">
        <v>326</v>
      </c>
      <c r="B1692" s="83"/>
    </row>
    <row r="1693" spans="1:2" x14ac:dyDescent="0.25">
      <c r="A1693" s="85" t="s">
        <v>450</v>
      </c>
      <c r="B1693" s="85"/>
    </row>
    <row r="1694" spans="1:2" x14ac:dyDescent="0.25">
      <c r="A1694" s="85" t="s">
        <v>451</v>
      </c>
      <c r="B1694" s="85"/>
    </row>
    <row r="1695" spans="1:2" s="80" customFormat="1" x14ac:dyDescent="0.25">
      <c r="A1695" s="83" t="s">
        <v>2575</v>
      </c>
      <c r="B1695" s="83"/>
    </row>
    <row r="1696" spans="1:2" x14ac:dyDescent="0.25">
      <c r="A1696" s="87" t="s">
        <v>3330</v>
      </c>
      <c r="B1696" s="87" t="s">
        <v>3331</v>
      </c>
    </row>
    <row r="1697" spans="1:2" x14ac:dyDescent="0.25">
      <c r="A1697" s="85" t="s">
        <v>224</v>
      </c>
      <c r="B1697" s="85" t="s">
        <v>336</v>
      </c>
    </row>
    <row r="1698" spans="1:2" x14ac:dyDescent="0.25">
      <c r="A1698" s="85" t="s">
        <v>226</v>
      </c>
      <c r="B1698" s="85" t="s">
        <v>337</v>
      </c>
    </row>
    <row r="1699" spans="1:2" x14ac:dyDescent="0.25">
      <c r="A1699" s="85" t="s">
        <v>228</v>
      </c>
      <c r="B1699" s="85" t="s">
        <v>338</v>
      </c>
    </row>
    <row r="1700" spans="1:2" x14ac:dyDescent="0.25">
      <c r="A1700" s="85" t="s">
        <v>230</v>
      </c>
      <c r="B1700" s="85"/>
    </row>
    <row r="1701" spans="1:2" s="80" customFormat="1" x14ac:dyDescent="0.25">
      <c r="A1701" s="83" t="s">
        <v>2576</v>
      </c>
      <c r="B1701" s="83"/>
    </row>
    <row r="1702" spans="1:2" x14ac:dyDescent="0.25">
      <c r="A1702" s="87" t="s">
        <v>3332</v>
      </c>
      <c r="B1702" s="87" t="s">
        <v>3333</v>
      </c>
    </row>
    <row r="1703" spans="1:2" x14ac:dyDescent="0.25">
      <c r="A1703" s="85" t="s">
        <v>664</v>
      </c>
      <c r="B1703" s="85" t="s">
        <v>665</v>
      </c>
    </row>
    <row r="1704" spans="1:2" x14ac:dyDescent="0.25">
      <c r="A1704" s="89" t="s">
        <v>2655</v>
      </c>
    </row>
    <row r="1705" spans="1:2" ht="15.75" x14ac:dyDescent="0.25">
      <c r="A1705" s="81" t="s">
        <v>3468</v>
      </c>
      <c r="B1705" s="82"/>
    </row>
    <row r="1706" spans="1:2" x14ac:dyDescent="0.25">
      <c r="A1706" s="83" t="s">
        <v>211</v>
      </c>
      <c r="B1706" s="83"/>
    </row>
    <row r="1707" spans="1:2" x14ac:dyDescent="0.25">
      <c r="A1707" s="84" t="s">
        <v>212</v>
      </c>
      <c r="B1707" s="85" t="s">
        <v>3469</v>
      </c>
    </row>
    <row r="1708" spans="1:2" x14ac:dyDescent="0.25">
      <c r="A1708" s="84" t="s">
        <v>213</v>
      </c>
      <c r="B1708" s="86" t="s">
        <v>65</v>
      </c>
    </row>
    <row r="1709" spans="1:2" x14ac:dyDescent="0.25">
      <c r="A1709" s="84" t="s">
        <v>214</v>
      </c>
      <c r="B1709" s="86">
        <v>22</v>
      </c>
    </row>
    <row r="1710" spans="1:2" x14ac:dyDescent="0.25">
      <c r="A1710" s="84" t="s">
        <v>215</v>
      </c>
      <c r="B1710" s="85" t="s">
        <v>216</v>
      </c>
    </row>
    <row r="1711" spans="1:2" x14ac:dyDescent="0.25">
      <c r="A1711" s="84" t="s">
        <v>217</v>
      </c>
      <c r="B1711" s="85" t="s">
        <v>2968</v>
      </c>
    </row>
    <row r="1712" spans="1:2" x14ac:dyDescent="0.25">
      <c r="A1712" s="84" t="s">
        <v>219</v>
      </c>
      <c r="B1712" s="85" t="s">
        <v>234</v>
      </c>
    </row>
    <row r="1713" spans="1:2" x14ac:dyDescent="0.25">
      <c r="A1713" s="84" t="s">
        <v>221</v>
      </c>
      <c r="B1713" s="85">
        <v>41</v>
      </c>
    </row>
    <row r="1714" spans="1:2" x14ac:dyDescent="0.25">
      <c r="A1714" s="83" t="s">
        <v>3337</v>
      </c>
      <c r="B1714" s="83"/>
    </row>
    <row r="1715" spans="1:2" x14ac:dyDescent="0.25">
      <c r="A1715" s="85" t="s">
        <v>2968</v>
      </c>
      <c r="B1715" s="85"/>
    </row>
    <row r="1716" spans="1:2" x14ac:dyDescent="0.25">
      <c r="A1716" s="83" t="s">
        <v>2562</v>
      </c>
      <c r="B1716" s="83"/>
    </row>
    <row r="1717" spans="1:2" ht="24" x14ac:dyDescent="0.25">
      <c r="A1717" s="85" t="s">
        <v>3470</v>
      </c>
      <c r="B1717" s="85"/>
    </row>
    <row r="1718" spans="1:2" x14ac:dyDescent="0.25">
      <c r="A1718" s="83" t="s">
        <v>2564</v>
      </c>
      <c r="B1718" s="83"/>
    </row>
    <row r="1719" spans="1:2" ht="24" x14ac:dyDescent="0.25">
      <c r="A1719" s="85" t="s">
        <v>3471</v>
      </c>
      <c r="B1719" s="85"/>
    </row>
    <row r="1720" spans="1:2" ht="36" x14ac:dyDescent="0.25">
      <c r="A1720" s="85" t="s">
        <v>3472</v>
      </c>
      <c r="B1720" s="85"/>
    </row>
    <row r="1721" spans="1:2" ht="24" x14ac:dyDescent="0.25">
      <c r="A1721" s="85" t="s">
        <v>3473</v>
      </c>
      <c r="B1721" s="85"/>
    </row>
    <row r="1722" spans="1:2" ht="24" x14ac:dyDescent="0.25">
      <c r="A1722" s="85" t="s">
        <v>3474</v>
      </c>
      <c r="B1722" s="85"/>
    </row>
    <row r="1723" spans="1:2" ht="24" x14ac:dyDescent="0.25">
      <c r="A1723" s="85" t="s">
        <v>3475</v>
      </c>
      <c r="B1723" s="85"/>
    </row>
    <row r="1724" spans="1:2" ht="24" x14ac:dyDescent="0.25">
      <c r="A1724" s="85" t="s">
        <v>3476</v>
      </c>
      <c r="B1724" s="85"/>
    </row>
    <row r="1725" spans="1:2" ht="24" x14ac:dyDescent="0.25">
      <c r="A1725" s="85" t="s">
        <v>3477</v>
      </c>
      <c r="B1725" s="85"/>
    </row>
    <row r="1726" spans="1:2" ht="24" x14ac:dyDescent="0.25">
      <c r="A1726" s="85" t="s">
        <v>3478</v>
      </c>
      <c r="B1726" s="85"/>
    </row>
    <row r="1727" spans="1:2" ht="24" x14ac:dyDescent="0.25">
      <c r="A1727" s="85" t="s">
        <v>3479</v>
      </c>
      <c r="B1727" s="85"/>
    </row>
    <row r="1728" spans="1:2" ht="36" x14ac:dyDescent="0.25">
      <c r="A1728" s="85" t="s">
        <v>3480</v>
      </c>
      <c r="B1728" s="85"/>
    </row>
    <row r="1729" spans="1:2" ht="24" x14ac:dyDescent="0.25">
      <c r="A1729" s="85" t="s">
        <v>3481</v>
      </c>
      <c r="B1729" s="85"/>
    </row>
    <row r="1730" spans="1:2" ht="24" x14ac:dyDescent="0.25">
      <c r="A1730" s="85" t="s">
        <v>3482</v>
      </c>
      <c r="B1730" s="85"/>
    </row>
    <row r="1731" spans="1:2" ht="24" x14ac:dyDescent="0.25">
      <c r="A1731" s="85" t="s">
        <v>3483</v>
      </c>
      <c r="B1731" s="85"/>
    </row>
    <row r="1732" spans="1:2" ht="36" x14ac:dyDescent="0.25">
      <c r="A1732" s="85" t="s">
        <v>3484</v>
      </c>
      <c r="B1732" s="85"/>
    </row>
    <row r="1733" spans="1:2" ht="24" x14ac:dyDescent="0.25">
      <c r="A1733" s="85" t="s">
        <v>3485</v>
      </c>
      <c r="B1733" s="85"/>
    </row>
    <row r="1734" spans="1:2" ht="24" x14ac:dyDescent="0.25">
      <c r="A1734" s="85" t="s">
        <v>3486</v>
      </c>
      <c r="B1734" s="85"/>
    </row>
    <row r="1735" spans="1:2" ht="24" x14ac:dyDescent="0.25">
      <c r="A1735" s="85" t="s">
        <v>3487</v>
      </c>
      <c r="B1735" s="85"/>
    </row>
    <row r="1736" spans="1:2" ht="24" x14ac:dyDescent="0.25">
      <c r="A1736" s="85" t="s">
        <v>3488</v>
      </c>
      <c r="B1736" s="85"/>
    </row>
    <row r="1737" spans="1:2" ht="24" x14ac:dyDescent="0.25">
      <c r="A1737" s="85" t="s">
        <v>3489</v>
      </c>
      <c r="B1737" s="85"/>
    </row>
    <row r="1738" spans="1:2" x14ac:dyDescent="0.25">
      <c r="A1738" s="85" t="s">
        <v>3490</v>
      </c>
      <c r="B1738" s="85"/>
    </row>
    <row r="1739" spans="1:2" x14ac:dyDescent="0.25">
      <c r="A1739" s="85" t="s">
        <v>3491</v>
      </c>
      <c r="B1739" s="85"/>
    </row>
    <row r="1740" spans="1:2" ht="24" x14ac:dyDescent="0.25">
      <c r="A1740" s="85" t="s">
        <v>3492</v>
      </c>
      <c r="B1740" s="85"/>
    </row>
    <row r="1741" spans="1:2" x14ac:dyDescent="0.25">
      <c r="A1741" s="83" t="s">
        <v>326</v>
      </c>
      <c r="B1741" s="83"/>
    </row>
    <row r="1742" spans="1:2" x14ac:dyDescent="0.25">
      <c r="A1742" s="85" t="s">
        <v>3321</v>
      </c>
      <c r="B1742" s="85"/>
    </row>
    <row r="1743" spans="1:2" x14ac:dyDescent="0.25">
      <c r="A1743" s="85" t="s">
        <v>3322</v>
      </c>
      <c r="B1743" s="85"/>
    </row>
    <row r="1744" spans="1:2" x14ac:dyDescent="0.25">
      <c r="A1744" s="85" t="s">
        <v>3323</v>
      </c>
      <c r="B1744" s="85"/>
    </row>
    <row r="1745" spans="1:2" x14ac:dyDescent="0.25">
      <c r="A1745" s="85" t="s">
        <v>3324</v>
      </c>
      <c r="B1745" s="85"/>
    </row>
    <row r="1746" spans="1:2" x14ac:dyDescent="0.25">
      <c r="A1746" s="85" t="s">
        <v>3325</v>
      </c>
      <c r="B1746" s="85"/>
    </row>
    <row r="1747" spans="1:2" x14ac:dyDescent="0.25">
      <c r="A1747" s="85" t="s">
        <v>3493</v>
      </c>
      <c r="B1747" s="85"/>
    </row>
    <row r="1748" spans="1:2" x14ac:dyDescent="0.25">
      <c r="A1748" s="85" t="s">
        <v>3494</v>
      </c>
      <c r="B1748" s="85"/>
    </row>
    <row r="1749" spans="1:2" x14ac:dyDescent="0.25">
      <c r="A1749" s="85" t="s">
        <v>3495</v>
      </c>
      <c r="B1749" s="85"/>
    </row>
    <row r="1750" spans="1:2" x14ac:dyDescent="0.25">
      <c r="A1750" s="85" t="s">
        <v>3496</v>
      </c>
      <c r="B1750" s="85"/>
    </row>
    <row r="1751" spans="1:2" ht="24" x14ac:dyDescent="0.25">
      <c r="A1751" s="85" t="s">
        <v>3497</v>
      </c>
      <c r="B1751" s="85"/>
    </row>
    <row r="1752" spans="1:2" x14ac:dyDescent="0.25">
      <c r="A1752" s="85" t="s">
        <v>3498</v>
      </c>
      <c r="B1752" s="85"/>
    </row>
    <row r="1753" spans="1:2" x14ac:dyDescent="0.25">
      <c r="A1753" s="85" t="s">
        <v>3499</v>
      </c>
      <c r="B1753" s="85"/>
    </row>
    <row r="1754" spans="1:2" s="80" customFormat="1" x14ac:dyDescent="0.25">
      <c r="A1754" s="83" t="s">
        <v>2575</v>
      </c>
      <c r="B1754" s="83"/>
    </row>
    <row r="1755" spans="1:2" x14ac:dyDescent="0.25">
      <c r="A1755" s="87" t="s">
        <v>3330</v>
      </c>
      <c r="B1755" s="87" t="s">
        <v>3331</v>
      </c>
    </row>
    <row r="1756" spans="1:2" x14ac:dyDescent="0.25">
      <c r="A1756" s="85" t="s">
        <v>2550</v>
      </c>
      <c r="B1756" s="85" t="s">
        <v>2696</v>
      </c>
    </row>
    <row r="1757" spans="1:2" x14ac:dyDescent="0.25">
      <c r="A1757" s="85" t="s">
        <v>2552</v>
      </c>
      <c r="B1757" s="85" t="s">
        <v>2697</v>
      </c>
    </row>
    <row r="1758" spans="1:2" x14ac:dyDescent="0.25">
      <c r="A1758" s="85" t="s">
        <v>2554</v>
      </c>
      <c r="B1758" s="85" t="s">
        <v>227</v>
      </c>
    </row>
    <row r="1759" spans="1:2" x14ac:dyDescent="0.25">
      <c r="A1759" s="85" t="s">
        <v>281</v>
      </c>
      <c r="B1759" s="85" t="s">
        <v>229</v>
      </c>
    </row>
    <row r="1760" spans="1:2" x14ac:dyDescent="0.25">
      <c r="A1760" s="85" t="s">
        <v>2555</v>
      </c>
      <c r="B1760" s="85" t="s">
        <v>3500</v>
      </c>
    </row>
    <row r="1761" spans="1:2" x14ac:dyDescent="0.25">
      <c r="A1761" s="85" t="s">
        <v>2557</v>
      </c>
      <c r="B1761" s="85" t="s">
        <v>2699</v>
      </c>
    </row>
    <row r="1762" spans="1:2" x14ac:dyDescent="0.25">
      <c r="A1762" s="85"/>
      <c r="B1762" s="85" t="s">
        <v>2700</v>
      </c>
    </row>
    <row r="1763" spans="1:2" s="80" customFormat="1" x14ac:dyDescent="0.25">
      <c r="A1763" s="83" t="s">
        <v>2576</v>
      </c>
      <c r="B1763" s="83"/>
    </row>
    <row r="1764" spans="1:2" x14ac:dyDescent="0.25">
      <c r="A1764" s="87" t="s">
        <v>3332</v>
      </c>
      <c r="B1764" s="87" t="s">
        <v>3333</v>
      </c>
    </row>
    <row r="1765" spans="1:2" ht="36" x14ac:dyDescent="0.25">
      <c r="A1765" s="85" t="s">
        <v>3501</v>
      </c>
      <c r="B1765" s="85" t="s">
        <v>666</v>
      </c>
    </row>
    <row r="1766" spans="1:2" x14ac:dyDescent="0.25">
      <c r="A1766" s="85" t="s">
        <v>253</v>
      </c>
      <c r="B1766" s="85"/>
    </row>
    <row r="1767" spans="1:2" x14ac:dyDescent="0.25">
      <c r="A1767" s="85" t="s">
        <v>254</v>
      </c>
      <c r="B1767" s="85"/>
    </row>
    <row r="1768" spans="1:2" s="80" customFormat="1" x14ac:dyDescent="0.25">
      <c r="A1768" s="83" t="s">
        <v>255</v>
      </c>
      <c r="B1768" s="83"/>
    </row>
    <row r="1769" spans="1:2" x14ac:dyDescent="0.25">
      <c r="A1769" s="87" t="s">
        <v>3332</v>
      </c>
      <c r="B1769" s="87" t="s">
        <v>3333</v>
      </c>
    </row>
    <row r="1770" spans="1:2" ht="36" x14ac:dyDescent="0.25">
      <c r="A1770" s="85" t="s">
        <v>3501</v>
      </c>
      <c r="B1770" s="85" t="s">
        <v>667</v>
      </c>
    </row>
    <row r="1771" spans="1:2" x14ac:dyDescent="0.25">
      <c r="A1771" s="85" t="s">
        <v>254</v>
      </c>
      <c r="B1771" s="85"/>
    </row>
    <row r="1772" spans="1:2" ht="15.75" x14ac:dyDescent="0.25">
      <c r="A1772" s="81" t="s">
        <v>3502</v>
      </c>
      <c r="B1772" s="82"/>
    </row>
    <row r="1773" spans="1:2" x14ac:dyDescent="0.25">
      <c r="A1773" s="83" t="s">
        <v>211</v>
      </c>
      <c r="B1773" s="83"/>
    </row>
    <row r="1774" spans="1:2" x14ac:dyDescent="0.25">
      <c r="A1774" s="84" t="s">
        <v>212</v>
      </c>
      <c r="B1774" s="85" t="s">
        <v>64</v>
      </c>
    </row>
    <row r="1775" spans="1:2" x14ac:dyDescent="0.25">
      <c r="A1775" s="84" t="s">
        <v>213</v>
      </c>
      <c r="B1775" s="86" t="s">
        <v>65</v>
      </c>
    </row>
    <row r="1776" spans="1:2" x14ac:dyDescent="0.25">
      <c r="A1776" s="84" t="s">
        <v>214</v>
      </c>
      <c r="B1776" s="86">
        <v>22</v>
      </c>
    </row>
    <row r="1777" spans="1:2" x14ac:dyDescent="0.25">
      <c r="A1777" s="84" t="s">
        <v>215</v>
      </c>
      <c r="B1777" s="85" t="s">
        <v>216</v>
      </c>
    </row>
    <row r="1778" spans="1:2" x14ac:dyDescent="0.25">
      <c r="A1778" s="84" t="s">
        <v>217</v>
      </c>
      <c r="B1778" s="85" t="s">
        <v>343</v>
      </c>
    </row>
    <row r="1779" spans="1:2" x14ac:dyDescent="0.25">
      <c r="A1779" s="84" t="s">
        <v>219</v>
      </c>
      <c r="B1779" s="85" t="s">
        <v>234</v>
      </c>
    </row>
    <row r="1780" spans="1:2" x14ac:dyDescent="0.25">
      <c r="A1780" s="84" t="s">
        <v>221</v>
      </c>
      <c r="B1780" s="85">
        <v>42</v>
      </c>
    </row>
    <row r="1781" spans="1:2" x14ac:dyDescent="0.25">
      <c r="A1781" s="83" t="s">
        <v>2562</v>
      </c>
      <c r="B1781" s="83"/>
    </row>
    <row r="1782" spans="1:2" ht="48" x14ac:dyDescent="0.25">
      <c r="A1782" s="85" t="s">
        <v>668</v>
      </c>
      <c r="B1782" s="85"/>
    </row>
    <row r="1783" spans="1:2" x14ac:dyDescent="0.25">
      <c r="A1783" s="83" t="s">
        <v>2564</v>
      </c>
      <c r="B1783" s="83"/>
    </row>
    <row r="1784" spans="1:2" x14ac:dyDescent="0.25">
      <c r="A1784" s="85" t="s">
        <v>669</v>
      </c>
      <c r="B1784" s="85"/>
    </row>
    <row r="1785" spans="1:2" ht="24" x14ac:dyDescent="0.25">
      <c r="A1785" s="85" t="s">
        <v>670</v>
      </c>
      <c r="B1785" s="85"/>
    </row>
    <row r="1786" spans="1:2" x14ac:dyDescent="0.25">
      <c r="A1786" s="85" t="s">
        <v>671</v>
      </c>
      <c r="B1786" s="85"/>
    </row>
    <row r="1787" spans="1:2" ht="24" x14ac:dyDescent="0.25">
      <c r="A1787" s="85" t="s">
        <v>672</v>
      </c>
      <c r="B1787" s="85"/>
    </row>
    <row r="1788" spans="1:2" x14ac:dyDescent="0.25">
      <c r="A1788" s="85" t="s">
        <v>673</v>
      </c>
      <c r="B1788" s="85"/>
    </row>
    <row r="1789" spans="1:2" ht="24" x14ac:dyDescent="0.25">
      <c r="A1789" s="85" t="s">
        <v>674</v>
      </c>
      <c r="B1789" s="85"/>
    </row>
    <row r="1790" spans="1:2" ht="24" x14ac:dyDescent="0.25">
      <c r="A1790" s="85" t="s">
        <v>675</v>
      </c>
      <c r="B1790" s="85"/>
    </row>
    <row r="1791" spans="1:2" ht="24" x14ac:dyDescent="0.25">
      <c r="A1791" s="85" t="s">
        <v>676</v>
      </c>
      <c r="B1791" s="85"/>
    </row>
    <row r="1792" spans="1:2" ht="24" x14ac:dyDescent="0.25">
      <c r="A1792" s="85" t="s">
        <v>677</v>
      </c>
      <c r="B1792" s="85"/>
    </row>
    <row r="1793" spans="1:2" ht="24" x14ac:dyDescent="0.25">
      <c r="A1793" s="85" t="s">
        <v>678</v>
      </c>
      <c r="B1793" s="85"/>
    </row>
    <row r="1794" spans="1:2" x14ac:dyDescent="0.25">
      <c r="A1794" s="85" t="s">
        <v>679</v>
      </c>
      <c r="B1794" s="85"/>
    </row>
    <row r="1795" spans="1:2" ht="36" x14ac:dyDescent="0.25">
      <c r="A1795" s="85" t="s">
        <v>680</v>
      </c>
      <c r="B1795" s="85"/>
    </row>
    <row r="1796" spans="1:2" ht="36" x14ac:dyDescent="0.25">
      <c r="A1796" s="85" t="s">
        <v>681</v>
      </c>
      <c r="B1796" s="85"/>
    </row>
    <row r="1797" spans="1:2" ht="36" x14ac:dyDescent="0.25">
      <c r="A1797" s="85" t="s">
        <v>682</v>
      </c>
      <c r="B1797" s="85"/>
    </row>
    <row r="1798" spans="1:2" x14ac:dyDescent="0.25">
      <c r="A1798" s="85" t="s">
        <v>683</v>
      </c>
      <c r="B1798" s="85"/>
    </row>
    <row r="1799" spans="1:2" x14ac:dyDescent="0.25">
      <c r="A1799" s="83" t="s">
        <v>326</v>
      </c>
      <c r="B1799" s="83"/>
    </row>
    <row r="1800" spans="1:2" x14ac:dyDescent="0.25">
      <c r="A1800" s="85" t="s">
        <v>246</v>
      </c>
      <c r="B1800" s="85"/>
    </row>
    <row r="1801" spans="1:2" x14ac:dyDescent="0.25">
      <c r="A1801" s="85" t="s">
        <v>504</v>
      </c>
      <c r="B1801" s="85"/>
    </row>
    <row r="1802" spans="1:2" x14ac:dyDescent="0.25">
      <c r="A1802" s="85" t="s">
        <v>684</v>
      </c>
      <c r="B1802" s="85"/>
    </row>
    <row r="1803" spans="1:2" x14ac:dyDescent="0.25">
      <c r="A1803" s="85" t="s">
        <v>685</v>
      </c>
      <c r="B1803" s="85"/>
    </row>
    <row r="1804" spans="1:2" x14ac:dyDescent="0.25">
      <c r="A1804" s="85" t="s">
        <v>686</v>
      </c>
      <c r="B1804" s="85"/>
    </row>
    <row r="1805" spans="1:2" s="80" customFormat="1" x14ac:dyDescent="0.25">
      <c r="A1805" s="83" t="s">
        <v>2575</v>
      </c>
      <c r="B1805" s="83"/>
    </row>
    <row r="1806" spans="1:2" x14ac:dyDescent="0.25">
      <c r="A1806" s="87" t="s">
        <v>3330</v>
      </c>
      <c r="B1806" s="87" t="s">
        <v>3331</v>
      </c>
    </row>
    <row r="1807" spans="1:2" x14ac:dyDescent="0.25">
      <c r="A1807" s="85" t="s">
        <v>2550</v>
      </c>
      <c r="B1807" s="85" t="s">
        <v>2551</v>
      </c>
    </row>
    <row r="1808" spans="1:2" x14ac:dyDescent="0.25">
      <c r="A1808" s="85" t="s">
        <v>2552</v>
      </c>
      <c r="B1808" s="85" t="s">
        <v>2553</v>
      </c>
    </row>
    <row r="1809" spans="1:2" x14ac:dyDescent="0.25">
      <c r="A1809" s="85" t="s">
        <v>2554</v>
      </c>
      <c r="B1809" s="85" t="s">
        <v>227</v>
      </c>
    </row>
    <row r="1810" spans="1:2" x14ac:dyDescent="0.25">
      <c r="A1810" s="85" t="s">
        <v>281</v>
      </c>
      <c r="B1810" s="85" t="s">
        <v>229</v>
      </c>
    </row>
    <row r="1811" spans="1:2" x14ac:dyDescent="0.25">
      <c r="A1811" s="85" t="s">
        <v>2555</v>
      </c>
      <c r="B1811" s="85" t="s">
        <v>2556</v>
      </c>
    </row>
    <row r="1812" spans="1:2" x14ac:dyDescent="0.25">
      <c r="A1812" s="85" t="s">
        <v>2557</v>
      </c>
      <c r="B1812" s="85" t="s">
        <v>2558</v>
      </c>
    </row>
    <row r="1813" spans="1:2" x14ac:dyDescent="0.25">
      <c r="A1813" s="85"/>
      <c r="B1813" s="85" t="s">
        <v>2559</v>
      </c>
    </row>
    <row r="1814" spans="1:2" s="80" customFormat="1" x14ac:dyDescent="0.25">
      <c r="A1814" s="83" t="s">
        <v>2576</v>
      </c>
      <c r="B1814" s="83"/>
    </row>
    <row r="1815" spans="1:2" x14ac:dyDescent="0.25">
      <c r="A1815" s="87" t="s">
        <v>3332</v>
      </c>
      <c r="B1815" s="87" t="s">
        <v>3333</v>
      </c>
    </row>
    <row r="1816" spans="1:2" ht="60" x14ac:dyDescent="0.25">
      <c r="A1816" s="85" t="s">
        <v>687</v>
      </c>
      <c r="B1816" s="85" t="s">
        <v>666</v>
      </c>
    </row>
    <row r="1817" spans="1:2" x14ac:dyDescent="0.25">
      <c r="A1817" s="85" t="s">
        <v>688</v>
      </c>
      <c r="B1817" s="85"/>
    </row>
    <row r="1818" spans="1:2" x14ac:dyDescent="0.25">
      <c r="A1818" s="85" t="s">
        <v>254</v>
      </c>
      <c r="B1818" s="85"/>
    </row>
    <row r="1819" spans="1:2" s="80" customFormat="1" x14ac:dyDescent="0.25">
      <c r="A1819" s="83" t="s">
        <v>255</v>
      </c>
      <c r="B1819" s="83"/>
    </row>
    <row r="1820" spans="1:2" x14ac:dyDescent="0.25">
      <c r="A1820" s="87" t="s">
        <v>3332</v>
      </c>
      <c r="B1820" s="87" t="s">
        <v>3333</v>
      </c>
    </row>
    <row r="1821" spans="1:2" ht="60" x14ac:dyDescent="0.25">
      <c r="A1821" s="85" t="s">
        <v>687</v>
      </c>
      <c r="B1821" s="85" t="s">
        <v>667</v>
      </c>
    </row>
    <row r="1822" spans="1:2" x14ac:dyDescent="0.25">
      <c r="A1822" s="85" t="s">
        <v>254</v>
      </c>
      <c r="B1822" s="85"/>
    </row>
    <row r="1823" spans="1:2" ht="15.75" x14ac:dyDescent="0.25">
      <c r="A1823" s="81" t="s">
        <v>4257</v>
      </c>
      <c r="B1823" s="82"/>
    </row>
    <row r="1824" spans="1:2" x14ac:dyDescent="0.25">
      <c r="A1824" s="83" t="s">
        <v>211</v>
      </c>
      <c r="B1824" s="83"/>
    </row>
    <row r="1825" spans="1:2" x14ac:dyDescent="0.25">
      <c r="A1825" s="84" t="s">
        <v>212</v>
      </c>
      <c r="B1825" s="85" t="s">
        <v>43</v>
      </c>
    </row>
    <row r="1826" spans="1:2" x14ac:dyDescent="0.25">
      <c r="A1826" s="84" t="s">
        <v>213</v>
      </c>
      <c r="B1826" s="86" t="s">
        <v>44</v>
      </c>
    </row>
    <row r="1827" spans="1:2" x14ac:dyDescent="0.25">
      <c r="A1827" s="84" t="s">
        <v>214</v>
      </c>
      <c r="B1827" s="86">
        <v>22</v>
      </c>
    </row>
    <row r="1828" spans="1:2" x14ac:dyDescent="0.25">
      <c r="A1828" s="84" t="s">
        <v>215</v>
      </c>
      <c r="B1828" s="85" t="s">
        <v>216</v>
      </c>
    </row>
    <row r="1829" spans="1:2" x14ac:dyDescent="0.25">
      <c r="A1829" s="84" t="s">
        <v>217</v>
      </c>
      <c r="B1829" s="85" t="s">
        <v>285</v>
      </c>
    </row>
    <row r="1830" spans="1:2" x14ac:dyDescent="0.25">
      <c r="A1830" s="84" t="s">
        <v>219</v>
      </c>
      <c r="B1830" s="85" t="s">
        <v>234</v>
      </c>
    </row>
    <row r="1831" spans="1:2" x14ac:dyDescent="0.25">
      <c r="A1831" s="84" t="s">
        <v>221</v>
      </c>
      <c r="B1831" s="85">
        <v>43</v>
      </c>
    </row>
    <row r="1832" spans="1:2" x14ac:dyDescent="0.25">
      <c r="A1832" s="83" t="s">
        <v>3337</v>
      </c>
      <c r="B1832" s="83"/>
    </row>
    <row r="1833" spans="1:2" x14ac:dyDescent="0.25">
      <c r="A1833" s="168" t="s">
        <v>2579</v>
      </c>
      <c r="B1833" s="168"/>
    </row>
    <row r="1834" spans="1:2" x14ac:dyDescent="0.25">
      <c r="A1834" s="83" t="s">
        <v>2562</v>
      </c>
      <c r="B1834" s="83"/>
    </row>
    <row r="1835" spans="1:2" ht="36" x14ac:dyDescent="0.25">
      <c r="A1835" s="85" t="s">
        <v>689</v>
      </c>
      <c r="B1835" s="85"/>
    </row>
    <row r="1836" spans="1:2" x14ac:dyDescent="0.25">
      <c r="A1836" s="83" t="s">
        <v>2564</v>
      </c>
      <c r="B1836" s="83"/>
    </row>
    <row r="1837" spans="1:2" ht="24" x14ac:dyDescent="0.25">
      <c r="A1837" s="116" t="s">
        <v>4258</v>
      </c>
      <c r="B1837" s="85"/>
    </row>
    <row r="1838" spans="1:2" ht="24" x14ac:dyDescent="0.25">
      <c r="A1838" s="116" t="s">
        <v>4259</v>
      </c>
      <c r="B1838" s="85"/>
    </row>
    <row r="1839" spans="1:2" ht="24" x14ac:dyDescent="0.25">
      <c r="A1839" s="116" t="s">
        <v>4260</v>
      </c>
      <c r="B1839" s="85"/>
    </row>
    <row r="1840" spans="1:2" x14ac:dyDescent="0.25">
      <c r="A1840" s="116" t="s">
        <v>4261</v>
      </c>
      <c r="B1840" s="85"/>
    </row>
    <row r="1841" spans="1:2" ht="24" x14ac:dyDescent="0.25">
      <c r="A1841" s="116" t="s">
        <v>4262</v>
      </c>
      <c r="B1841" s="85"/>
    </row>
    <row r="1842" spans="1:2" ht="24" x14ac:dyDescent="0.25">
      <c r="A1842" s="116" t="s">
        <v>4263</v>
      </c>
      <c r="B1842" s="85"/>
    </row>
    <row r="1843" spans="1:2" ht="24" x14ac:dyDescent="0.25">
      <c r="A1843" s="116" t="s">
        <v>4264</v>
      </c>
      <c r="B1843" s="85"/>
    </row>
    <row r="1844" spans="1:2" ht="24" x14ac:dyDescent="0.25">
      <c r="A1844" s="116" t="s">
        <v>4265</v>
      </c>
      <c r="B1844" s="85"/>
    </row>
    <row r="1845" spans="1:2" x14ac:dyDescent="0.25">
      <c r="A1845" s="116" t="s">
        <v>4266</v>
      </c>
      <c r="B1845" s="85"/>
    </row>
    <row r="1846" spans="1:2" x14ac:dyDescent="0.25">
      <c r="A1846" s="116" t="s">
        <v>4267</v>
      </c>
      <c r="B1846" s="85"/>
    </row>
    <row r="1847" spans="1:2" ht="24" x14ac:dyDescent="0.25">
      <c r="A1847" s="116" t="s">
        <v>4268</v>
      </c>
      <c r="B1847" s="85"/>
    </row>
    <row r="1848" spans="1:2" ht="24" x14ac:dyDescent="0.25">
      <c r="A1848" s="116" t="s">
        <v>4269</v>
      </c>
      <c r="B1848" s="85"/>
    </row>
    <row r="1849" spans="1:2" ht="24" x14ac:dyDescent="0.25">
      <c r="A1849" s="116" t="s">
        <v>4270</v>
      </c>
      <c r="B1849" s="85"/>
    </row>
    <row r="1850" spans="1:2" x14ac:dyDescent="0.25">
      <c r="A1850" s="116" t="s">
        <v>4271</v>
      </c>
      <c r="B1850" s="85"/>
    </row>
    <row r="1851" spans="1:2" ht="24" x14ac:dyDescent="0.25">
      <c r="A1851" s="116" t="s">
        <v>4272</v>
      </c>
      <c r="B1851" s="85"/>
    </row>
    <row r="1852" spans="1:2" ht="17.25" customHeight="1" x14ac:dyDescent="0.25">
      <c r="A1852" s="116" t="s">
        <v>4273</v>
      </c>
      <c r="B1852" s="85"/>
    </row>
    <row r="1853" spans="1:2" ht="11.25" customHeight="1" x14ac:dyDescent="0.25">
      <c r="A1853" s="116" t="s">
        <v>4274</v>
      </c>
      <c r="B1853" s="85"/>
    </row>
    <row r="1854" spans="1:2" ht="48" x14ac:dyDescent="0.25">
      <c r="A1854" s="116" t="s">
        <v>4275</v>
      </c>
      <c r="B1854" s="85"/>
    </row>
    <row r="1855" spans="1:2" ht="24" x14ac:dyDescent="0.25">
      <c r="A1855" s="116" t="s">
        <v>4276</v>
      </c>
      <c r="B1855" s="85"/>
    </row>
    <row r="1856" spans="1:2" ht="36" x14ac:dyDescent="0.25">
      <c r="A1856" s="116" t="s">
        <v>4277</v>
      </c>
      <c r="B1856" s="85"/>
    </row>
    <row r="1857" spans="1:2" ht="36" x14ac:dyDescent="0.25">
      <c r="A1857" s="116" t="s">
        <v>4278</v>
      </c>
      <c r="B1857" s="85"/>
    </row>
    <row r="1858" spans="1:2" ht="24" x14ac:dyDescent="0.25">
      <c r="A1858" s="116" t="s">
        <v>4279</v>
      </c>
      <c r="B1858" s="85"/>
    </row>
    <row r="1859" spans="1:2" ht="24" x14ac:dyDescent="0.25">
      <c r="A1859" s="116" t="s">
        <v>4280</v>
      </c>
      <c r="B1859" s="85"/>
    </row>
    <row r="1860" spans="1:2" ht="24" x14ac:dyDescent="0.25">
      <c r="A1860" s="116" t="s">
        <v>4281</v>
      </c>
      <c r="B1860" s="85"/>
    </row>
    <row r="1861" spans="1:2" ht="24" x14ac:dyDescent="0.25">
      <c r="A1861" s="116" t="s">
        <v>4282</v>
      </c>
      <c r="B1861" s="85"/>
    </row>
    <row r="1862" spans="1:2" ht="24" x14ac:dyDescent="0.25">
      <c r="A1862" s="116" t="s">
        <v>4283</v>
      </c>
      <c r="B1862" s="85"/>
    </row>
    <row r="1863" spans="1:2" x14ac:dyDescent="0.25">
      <c r="A1863" s="116" t="s">
        <v>4284</v>
      </c>
      <c r="B1863" s="85"/>
    </row>
    <row r="1864" spans="1:2" x14ac:dyDescent="0.25">
      <c r="A1864" s="116" t="s">
        <v>4285</v>
      </c>
      <c r="B1864" s="85"/>
    </row>
    <row r="1865" spans="1:2" ht="24" x14ac:dyDescent="0.25">
      <c r="A1865" s="116" t="s">
        <v>4286</v>
      </c>
      <c r="B1865" s="85"/>
    </row>
    <row r="1866" spans="1:2" x14ac:dyDescent="0.25">
      <c r="A1866" s="116" t="s">
        <v>4287</v>
      </c>
      <c r="B1866" s="85"/>
    </row>
    <row r="1867" spans="1:2" x14ac:dyDescent="0.25">
      <c r="A1867" s="83" t="s">
        <v>326</v>
      </c>
      <c r="B1867" s="83"/>
    </row>
    <row r="1868" spans="1:2" x14ac:dyDescent="0.25">
      <c r="A1868" s="85" t="s">
        <v>4288</v>
      </c>
      <c r="B1868" s="85"/>
    </row>
    <row r="1869" spans="1:2" x14ac:dyDescent="0.25">
      <c r="A1869" s="85" t="s">
        <v>4289</v>
      </c>
      <c r="B1869" s="85"/>
    </row>
    <row r="1870" spans="1:2" x14ac:dyDescent="0.25">
      <c r="A1870" s="85" t="s">
        <v>4290</v>
      </c>
      <c r="B1870" s="85"/>
    </row>
    <row r="1871" spans="1:2" x14ac:dyDescent="0.25">
      <c r="A1871" s="85" t="s">
        <v>4291</v>
      </c>
      <c r="B1871" s="85"/>
    </row>
    <row r="1872" spans="1:2" x14ac:dyDescent="0.25">
      <c r="A1872" s="85" t="s">
        <v>4292</v>
      </c>
      <c r="B1872" s="85"/>
    </row>
    <row r="1873" spans="1:2" x14ac:dyDescent="0.25">
      <c r="A1873" s="85" t="s">
        <v>4293</v>
      </c>
      <c r="B1873" s="85"/>
    </row>
    <row r="1874" spans="1:2" x14ac:dyDescent="0.25">
      <c r="A1874" s="85" t="s">
        <v>4294</v>
      </c>
      <c r="B1874" s="85"/>
    </row>
    <row r="1875" spans="1:2" x14ac:dyDescent="0.25">
      <c r="A1875" s="85" t="s">
        <v>4295</v>
      </c>
      <c r="B1875" s="85"/>
    </row>
    <row r="1876" spans="1:2" x14ac:dyDescent="0.25">
      <c r="A1876" s="85" t="s">
        <v>4296</v>
      </c>
      <c r="B1876" s="85"/>
    </row>
    <row r="1877" spans="1:2" x14ac:dyDescent="0.25">
      <c r="A1877" s="85" t="s">
        <v>4297</v>
      </c>
      <c r="B1877" s="85"/>
    </row>
    <row r="1878" spans="1:2" x14ac:dyDescent="0.25">
      <c r="A1878" s="85" t="s">
        <v>4298</v>
      </c>
      <c r="B1878" s="85"/>
    </row>
    <row r="1879" spans="1:2" x14ac:dyDescent="0.25">
      <c r="A1879" s="85" t="s">
        <v>4299</v>
      </c>
      <c r="B1879" s="85"/>
    </row>
    <row r="1880" spans="1:2" s="80" customFormat="1" x14ac:dyDescent="0.25">
      <c r="A1880" s="83" t="s">
        <v>2575</v>
      </c>
      <c r="B1880" s="83"/>
    </row>
    <row r="1881" spans="1:2" x14ac:dyDescent="0.25">
      <c r="A1881" s="87" t="s">
        <v>3330</v>
      </c>
      <c r="B1881" s="87" t="s">
        <v>3331</v>
      </c>
    </row>
    <row r="1882" spans="1:2" x14ac:dyDescent="0.25">
      <c r="A1882" s="85" t="s">
        <v>2550</v>
      </c>
      <c r="B1882" s="85" t="s">
        <v>2551</v>
      </c>
    </row>
    <row r="1883" spans="1:2" x14ac:dyDescent="0.25">
      <c r="A1883" s="85" t="s">
        <v>2552</v>
      </c>
      <c r="B1883" s="85" t="s">
        <v>2553</v>
      </c>
    </row>
    <row r="1884" spans="1:2" x14ac:dyDescent="0.25">
      <c r="A1884" s="85" t="s">
        <v>2554</v>
      </c>
      <c r="B1884" s="85" t="s">
        <v>227</v>
      </c>
    </row>
    <row r="1885" spans="1:2" x14ac:dyDescent="0.25">
      <c r="A1885" s="85" t="s">
        <v>281</v>
      </c>
      <c r="B1885" s="85" t="s">
        <v>229</v>
      </c>
    </row>
    <row r="1886" spans="1:2" x14ac:dyDescent="0.25">
      <c r="A1886" s="85" t="s">
        <v>2555</v>
      </c>
      <c r="B1886" s="85" t="s">
        <v>2556</v>
      </c>
    </row>
    <row r="1887" spans="1:2" x14ac:dyDescent="0.25">
      <c r="A1887" s="85" t="s">
        <v>2557</v>
      </c>
      <c r="B1887" s="85" t="s">
        <v>2558</v>
      </c>
    </row>
    <row r="1888" spans="1:2" x14ac:dyDescent="0.25">
      <c r="A1888" s="85"/>
      <c r="B1888" s="85" t="s">
        <v>2559</v>
      </c>
    </row>
    <row r="1889" spans="1:2" s="80" customFormat="1" x14ac:dyDescent="0.25">
      <c r="A1889" s="83" t="s">
        <v>2576</v>
      </c>
      <c r="B1889" s="83"/>
    </row>
    <row r="1890" spans="1:2" x14ac:dyDescent="0.25">
      <c r="A1890" s="87" t="s">
        <v>3332</v>
      </c>
      <c r="B1890" s="87" t="s">
        <v>3333</v>
      </c>
    </row>
    <row r="1891" spans="1:2" ht="24" x14ac:dyDescent="0.25">
      <c r="A1891" s="85" t="s">
        <v>690</v>
      </c>
      <c r="B1891" s="85" t="s">
        <v>666</v>
      </c>
    </row>
    <row r="1892" spans="1:2" x14ac:dyDescent="0.25">
      <c r="A1892" s="85" t="s">
        <v>688</v>
      </c>
      <c r="B1892" s="85"/>
    </row>
    <row r="1893" spans="1:2" x14ac:dyDescent="0.25">
      <c r="A1893" s="85" t="s">
        <v>254</v>
      </c>
      <c r="B1893" s="85"/>
    </row>
    <row r="1894" spans="1:2" s="80" customFormat="1" x14ac:dyDescent="0.25">
      <c r="A1894" s="83" t="s">
        <v>255</v>
      </c>
      <c r="B1894" s="83"/>
    </row>
    <row r="1895" spans="1:2" x14ac:dyDescent="0.25">
      <c r="A1895" s="87" t="s">
        <v>3332</v>
      </c>
      <c r="B1895" s="87" t="s">
        <v>3333</v>
      </c>
    </row>
    <row r="1896" spans="1:2" ht="24" x14ac:dyDescent="0.25">
      <c r="A1896" s="85" t="s">
        <v>690</v>
      </c>
      <c r="B1896" s="85" t="s">
        <v>667</v>
      </c>
    </row>
    <row r="1897" spans="1:2" x14ac:dyDescent="0.25">
      <c r="A1897" s="85" t="s">
        <v>254</v>
      </c>
      <c r="B1897" s="85"/>
    </row>
    <row r="1898" spans="1:2" ht="15.75" x14ac:dyDescent="0.25">
      <c r="A1898" s="81" t="s">
        <v>3503</v>
      </c>
      <c r="B1898" s="82"/>
    </row>
    <row r="1899" spans="1:2" x14ac:dyDescent="0.25">
      <c r="A1899" s="83" t="s">
        <v>211</v>
      </c>
      <c r="B1899" s="83"/>
    </row>
    <row r="1900" spans="1:2" x14ac:dyDescent="0.25">
      <c r="A1900" s="84" t="s">
        <v>212</v>
      </c>
      <c r="B1900" s="85" t="s">
        <v>189</v>
      </c>
    </row>
    <row r="1901" spans="1:2" x14ac:dyDescent="0.25">
      <c r="A1901" s="84" t="s">
        <v>213</v>
      </c>
      <c r="B1901" s="86" t="s">
        <v>55</v>
      </c>
    </row>
    <row r="1902" spans="1:2" x14ac:dyDescent="0.25">
      <c r="A1902" s="84" t="s">
        <v>214</v>
      </c>
      <c r="B1902" s="86">
        <v>20</v>
      </c>
    </row>
    <row r="1903" spans="1:2" x14ac:dyDescent="0.25">
      <c r="A1903" s="84" t="s">
        <v>215</v>
      </c>
      <c r="B1903" s="85" t="s">
        <v>216</v>
      </c>
    </row>
    <row r="1904" spans="1:2" x14ac:dyDescent="0.25">
      <c r="A1904" s="84" t="s">
        <v>217</v>
      </c>
      <c r="B1904" s="85" t="s">
        <v>691</v>
      </c>
    </row>
    <row r="1905" spans="1:2" x14ac:dyDescent="0.25">
      <c r="A1905" s="84" t="s">
        <v>219</v>
      </c>
      <c r="B1905" s="85" t="s">
        <v>234</v>
      </c>
    </row>
    <row r="1906" spans="1:2" x14ac:dyDescent="0.25">
      <c r="A1906" s="84" t="s">
        <v>221</v>
      </c>
      <c r="B1906" s="85">
        <v>44</v>
      </c>
    </row>
    <row r="1907" spans="1:2" x14ac:dyDescent="0.25">
      <c r="A1907" s="83" t="s">
        <v>2562</v>
      </c>
      <c r="B1907" s="83"/>
    </row>
    <row r="1908" spans="1:2" ht="48" x14ac:dyDescent="0.25">
      <c r="A1908" s="85" t="s">
        <v>692</v>
      </c>
      <c r="B1908" s="85"/>
    </row>
    <row r="1909" spans="1:2" x14ac:dyDescent="0.25">
      <c r="A1909" s="83" t="s">
        <v>2564</v>
      </c>
      <c r="B1909" s="83"/>
    </row>
    <row r="1910" spans="1:2" x14ac:dyDescent="0.25">
      <c r="A1910" s="85" t="s">
        <v>693</v>
      </c>
      <c r="B1910" s="85"/>
    </row>
    <row r="1911" spans="1:2" ht="24" x14ac:dyDescent="0.25">
      <c r="A1911" s="85" t="s">
        <v>694</v>
      </c>
      <c r="B1911" s="85"/>
    </row>
    <row r="1912" spans="1:2" ht="24" x14ac:dyDescent="0.25">
      <c r="A1912" s="85" t="s">
        <v>695</v>
      </c>
      <c r="B1912" s="85"/>
    </row>
    <row r="1913" spans="1:2" ht="24" x14ac:dyDescent="0.25">
      <c r="A1913" s="85" t="s">
        <v>696</v>
      </c>
      <c r="B1913" s="85"/>
    </row>
    <row r="1914" spans="1:2" ht="24" x14ac:dyDescent="0.25">
      <c r="A1914" s="85" t="s">
        <v>697</v>
      </c>
      <c r="B1914" s="85"/>
    </row>
    <row r="1915" spans="1:2" ht="24" x14ac:dyDescent="0.25">
      <c r="A1915" s="85" t="s">
        <v>698</v>
      </c>
      <c r="B1915" s="85"/>
    </row>
    <row r="1916" spans="1:2" ht="24" x14ac:dyDescent="0.25">
      <c r="A1916" s="85" t="s">
        <v>699</v>
      </c>
      <c r="B1916" s="85"/>
    </row>
    <row r="1917" spans="1:2" ht="24" x14ac:dyDescent="0.25">
      <c r="A1917" s="85" t="s">
        <v>700</v>
      </c>
      <c r="B1917" s="85"/>
    </row>
    <row r="1918" spans="1:2" ht="24" x14ac:dyDescent="0.25">
      <c r="A1918" s="85" t="s">
        <v>701</v>
      </c>
      <c r="B1918" s="85"/>
    </row>
    <row r="1919" spans="1:2" ht="24" x14ac:dyDescent="0.25">
      <c r="A1919" s="85" t="s">
        <v>702</v>
      </c>
      <c r="B1919" s="85"/>
    </row>
    <row r="1920" spans="1:2" ht="24" x14ac:dyDescent="0.25">
      <c r="A1920" s="85" t="s">
        <v>703</v>
      </c>
      <c r="B1920" s="85"/>
    </row>
    <row r="1921" spans="1:2" x14ac:dyDescent="0.25">
      <c r="A1921" s="85" t="s">
        <v>704</v>
      </c>
      <c r="B1921" s="85"/>
    </row>
    <row r="1922" spans="1:2" ht="36" x14ac:dyDescent="0.25">
      <c r="A1922" s="85" t="s">
        <v>705</v>
      </c>
      <c r="B1922" s="85"/>
    </row>
    <row r="1923" spans="1:2" ht="24" x14ac:dyDescent="0.25">
      <c r="A1923" s="85" t="s">
        <v>706</v>
      </c>
      <c r="B1923" s="85"/>
    </row>
    <row r="1924" spans="1:2" x14ac:dyDescent="0.25">
      <c r="A1924" s="83" t="s">
        <v>326</v>
      </c>
      <c r="B1924" s="83"/>
    </row>
    <row r="1925" spans="1:2" x14ac:dyDescent="0.25">
      <c r="A1925" s="85" t="s">
        <v>246</v>
      </c>
      <c r="B1925" s="85"/>
    </row>
    <row r="1926" spans="1:2" x14ac:dyDescent="0.25">
      <c r="A1926" s="85" t="s">
        <v>504</v>
      </c>
      <c r="B1926" s="85"/>
    </row>
    <row r="1927" spans="1:2" x14ac:dyDescent="0.25">
      <c r="A1927" s="85" t="s">
        <v>707</v>
      </c>
      <c r="B1927" s="85"/>
    </row>
    <row r="1928" spans="1:2" x14ac:dyDescent="0.25">
      <c r="A1928" s="85" t="s">
        <v>708</v>
      </c>
      <c r="B1928" s="85"/>
    </row>
    <row r="1929" spans="1:2" s="80" customFormat="1" x14ac:dyDescent="0.25">
      <c r="A1929" s="83" t="s">
        <v>2575</v>
      </c>
      <c r="B1929" s="83"/>
    </row>
    <row r="1930" spans="1:2" x14ac:dyDescent="0.25">
      <c r="A1930" s="87" t="s">
        <v>3330</v>
      </c>
      <c r="B1930" s="87" t="s">
        <v>3331</v>
      </c>
    </row>
    <row r="1931" spans="1:2" x14ac:dyDescent="0.25">
      <c r="A1931" s="85" t="s">
        <v>2550</v>
      </c>
      <c r="B1931" s="85" t="s">
        <v>2551</v>
      </c>
    </row>
    <row r="1932" spans="1:2" x14ac:dyDescent="0.25">
      <c r="A1932" s="85" t="s">
        <v>2552</v>
      </c>
      <c r="B1932" s="85" t="s">
        <v>2553</v>
      </c>
    </row>
    <row r="1933" spans="1:2" x14ac:dyDescent="0.25">
      <c r="A1933" s="85" t="s">
        <v>2554</v>
      </c>
      <c r="B1933" s="85" t="s">
        <v>227</v>
      </c>
    </row>
    <row r="1934" spans="1:2" x14ac:dyDescent="0.25">
      <c r="A1934" s="85" t="s">
        <v>281</v>
      </c>
      <c r="B1934" s="85" t="s">
        <v>229</v>
      </c>
    </row>
    <row r="1935" spans="1:2" x14ac:dyDescent="0.25">
      <c r="A1935" s="85" t="s">
        <v>2555</v>
      </c>
      <c r="B1935" s="85" t="s">
        <v>2556</v>
      </c>
    </row>
    <row r="1936" spans="1:2" x14ac:dyDescent="0.25">
      <c r="A1936" s="85" t="s">
        <v>2557</v>
      </c>
      <c r="B1936" s="85" t="s">
        <v>2558</v>
      </c>
    </row>
    <row r="1937" spans="1:2" x14ac:dyDescent="0.25">
      <c r="A1937" s="85"/>
      <c r="B1937" s="85" t="s">
        <v>2559</v>
      </c>
    </row>
    <row r="1938" spans="1:2" s="80" customFormat="1" x14ac:dyDescent="0.25">
      <c r="A1938" s="83" t="s">
        <v>2576</v>
      </c>
      <c r="B1938" s="83"/>
    </row>
    <row r="1939" spans="1:2" x14ac:dyDescent="0.25">
      <c r="A1939" s="87" t="s">
        <v>3332</v>
      </c>
      <c r="B1939" s="87" t="s">
        <v>3333</v>
      </c>
    </row>
    <row r="1940" spans="1:2" ht="48" x14ac:dyDescent="0.25">
      <c r="A1940" s="85" t="s">
        <v>2656</v>
      </c>
      <c r="B1940" s="85" t="s">
        <v>710</v>
      </c>
    </row>
    <row r="1941" spans="1:2" x14ac:dyDescent="0.25">
      <c r="A1941" s="85" t="s">
        <v>688</v>
      </c>
      <c r="B1941" s="85"/>
    </row>
    <row r="1942" spans="1:2" x14ac:dyDescent="0.25">
      <c r="A1942" s="85" t="s">
        <v>254</v>
      </c>
      <c r="B1942" s="85"/>
    </row>
    <row r="1943" spans="1:2" s="80" customFormat="1" x14ac:dyDescent="0.25">
      <c r="A1943" s="83" t="s">
        <v>255</v>
      </c>
      <c r="B1943" s="83"/>
    </row>
    <row r="1944" spans="1:2" x14ac:dyDescent="0.25">
      <c r="A1944" s="87" t="s">
        <v>3332</v>
      </c>
      <c r="B1944" s="87" t="s">
        <v>3333</v>
      </c>
    </row>
    <row r="1945" spans="1:2" ht="48" x14ac:dyDescent="0.25">
      <c r="A1945" s="85" t="s">
        <v>2656</v>
      </c>
      <c r="B1945" s="85" t="s">
        <v>711</v>
      </c>
    </row>
    <row r="1946" spans="1:2" x14ac:dyDescent="0.25">
      <c r="A1946" s="85" t="s">
        <v>254</v>
      </c>
      <c r="B1946" s="85"/>
    </row>
    <row r="1947" spans="1:2" ht="15.75" x14ac:dyDescent="0.25">
      <c r="A1947" s="81" t="s">
        <v>4327</v>
      </c>
      <c r="B1947" s="82"/>
    </row>
    <row r="1948" spans="1:2" x14ac:dyDescent="0.25">
      <c r="A1948" s="83" t="s">
        <v>211</v>
      </c>
      <c r="B1948" s="83"/>
    </row>
    <row r="1949" spans="1:2" x14ac:dyDescent="0.25">
      <c r="A1949" s="84" t="s">
        <v>212</v>
      </c>
      <c r="B1949" s="85" t="s">
        <v>189</v>
      </c>
    </row>
    <row r="1950" spans="1:2" x14ac:dyDescent="0.25">
      <c r="A1950" s="84" t="s">
        <v>213</v>
      </c>
      <c r="B1950" s="86" t="s">
        <v>55</v>
      </c>
    </row>
    <row r="1951" spans="1:2" x14ac:dyDescent="0.25">
      <c r="A1951" s="84" t="s">
        <v>214</v>
      </c>
      <c r="B1951" s="86">
        <v>20</v>
      </c>
    </row>
    <row r="1952" spans="1:2" x14ac:dyDescent="0.25">
      <c r="A1952" s="84" t="s">
        <v>215</v>
      </c>
      <c r="B1952" s="85" t="s">
        <v>216</v>
      </c>
    </row>
    <row r="1953" spans="1:2" x14ac:dyDescent="0.25">
      <c r="A1953" s="84" t="s">
        <v>217</v>
      </c>
      <c r="B1953" s="85" t="s">
        <v>712</v>
      </c>
    </row>
    <row r="1954" spans="1:2" x14ac:dyDescent="0.25">
      <c r="A1954" s="84" t="s">
        <v>219</v>
      </c>
      <c r="B1954" s="85" t="s">
        <v>234</v>
      </c>
    </row>
    <row r="1955" spans="1:2" x14ac:dyDescent="0.25">
      <c r="A1955" s="84" t="s">
        <v>221</v>
      </c>
      <c r="B1955" s="85">
        <v>45</v>
      </c>
    </row>
    <row r="1956" spans="1:2" x14ac:dyDescent="0.25">
      <c r="A1956" s="83" t="s">
        <v>3337</v>
      </c>
      <c r="B1956" s="83"/>
    </row>
    <row r="1957" spans="1:2" x14ac:dyDescent="0.25">
      <c r="A1957" s="168" t="s">
        <v>511</v>
      </c>
      <c r="B1957" s="168"/>
    </row>
    <row r="1958" spans="1:2" x14ac:dyDescent="0.25">
      <c r="A1958" s="83" t="s">
        <v>2562</v>
      </c>
      <c r="B1958" s="83"/>
    </row>
    <row r="1959" spans="1:2" ht="36" x14ac:dyDescent="0.25">
      <c r="A1959" s="85" t="s">
        <v>713</v>
      </c>
      <c r="B1959" s="89"/>
    </row>
    <row r="1960" spans="1:2" x14ac:dyDescent="0.25">
      <c r="A1960" s="83" t="s">
        <v>2564</v>
      </c>
      <c r="B1960" s="83"/>
    </row>
    <row r="1961" spans="1:2" x14ac:dyDescent="0.25">
      <c r="A1961" s="85" t="s">
        <v>714</v>
      </c>
      <c r="B1961" s="85"/>
    </row>
    <row r="1962" spans="1:2" ht="28.5" customHeight="1" x14ac:dyDescent="0.25">
      <c r="A1962" s="85" t="s">
        <v>4300</v>
      </c>
      <c r="B1962" s="85"/>
    </row>
    <row r="1963" spans="1:2" x14ac:dyDescent="0.25">
      <c r="A1963" s="85" t="s">
        <v>4301</v>
      </c>
      <c r="B1963" s="85"/>
    </row>
    <row r="1964" spans="1:2" ht="24" x14ac:dyDescent="0.25">
      <c r="A1964" s="85" t="s">
        <v>4302</v>
      </c>
      <c r="B1964" s="85"/>
    </row>
    <row r="1965" spans="1:2" ht="24" x14ac:dyDescent="0.25">
      <c r="A1965" s="85" t="s">
        <v>4303</v>
      </c>
      <c r="B1965" s="85"/>
    </row>
    <row r="1966" spans="1:2" ht="29.25" customHeight="1" x14ac:dyDescent="0.25">
      <c r="A1966" s="85" t="s">
        <v>4304</v>
      </c>
      <c r="B1966" s="85"/>
    </row>
    <row r="1967" spans="1:2" ht="14.25" customHeight="1" x14ac:dyDescent="0.25">
      <c r="A1967" s="85" t="s">
        <v>4305</v>
      </c>
      <c r="B1967" s="85"/>
    </row>
    <row r="1968" spans="1:2" ht="24" x14ac:dyDescent="0.25">
      <c r="A1968" s="85" t="s">
        <v>4306</v>
      </c>
      <c r="B1968" s="85"/>
    </row>
    <row r="1969" spans="1:2" x14ac:dyDescent="0.25">
      <c r="A1969" s="85" t="s">
        <v>4307</v>
      </c>
      <c r="B1969" s="85"/>
    </row>
    <row r="1970" spans="1:2" ht="16.5" customHeight="1" x14ac:dyDescent="0.25">
      <c r="A1970" s="85" t="s">
        <v>4308</v>
      </c>
      <c r="B1970" s="85"/>
    </row>
    <row r="1971" spans="1:2" ht="24" x14ac:dyDescent="0.25">
      <c r="A1971" s="85" t="s">
        <v>715</v>
      </c>
      <c r="B1971" s="85"/>
    </row>
    <row r="1972" spans="1:2" x14ac:dyDescent="0.25">
      <c r="A1972" s="85" t="s">
        <v>4309</v>
      </c>
      <c r="B1972" s="85"/>
    </row>
    <row r="1973" spans="1:2" x14ac:dyDescent="0.25">
      <c r="A1973" s="85" t="s">
        <v>4310</v>
      </c>
      <c r="B1973" s="85"/>
    </row>
    <row r="1974" spans="1:2" x14ac:dyDescent="0.25">
      <c r="A1974" s="85" t="s">
        <v>4311</v>
      </c>
      <c r="B1974" s="85"/>
    </row>
    <row r="1975" spans="1:2" ht="16.5" customHeight="1" x14ac:dyDescent="0.25">
      <c r="A1975" s="85" t="s">
        <v>4312</v>
      </c>
      <c r="B1975" s="85"/>
    </row>
    <row r="1976" spans="1:2" x14ac:dyDescent="0.25">
      <c r="A1976" s="85" t="s">
        <v>4313</v>
      </c>
      <c r="B1976" s="85"/>
    </row>
    <row r="1977" spans="1:2" x14ac:dyDescent="0.25">
      <c r="A1977" s="85" t="s">
        <v>4314</v>
      </c>
      <c r="B1977" s="85"/>
    </row>
    <row r="1978" spans="1:2" ht="16.5" customHeight="1" x14ac:dyDescent="0.25">
      <c r="A1978" s="85" t="s">
        <v>4315</v>
      </c>
      <c r="B1978" s="85"/>
    </row>
    <row r="1979" spans="1:2" x14ac:dyDescent="0.25">
      <c r="A1979" s="85" t="s">
        <v>4316</v>
      </c>
      <c r="B1979" s="85"/>
    </row>
    <row r="1980" spans="1:2" x14ac:dyDescent="0.25">
      <c r="A1980" s="83" t="s">
        <v>326</v>
      </c>
      <c r="B1980" s="83"/>
    </row>
    <row r="1981" spans="1:2" x14ac:dyDescent="0.25">
      <c r="A1981" s="85" t="s">
        <v>4317</v>
      </c>
      <c r="B1981" s="85"/>
    </row>
    <row r="1982" spans="1:2" x14ac:dyDescent="0.25">
      <c r="A1982" s="85" t="s">
        <v>4318</v>
      </c>
      <c r="B1982" s="85"/>
    </row>
    <row r="1983" spans="1:2" x14ac:dyDescent="0.25">
      <c r="A1983" s="85" t="s">
        <v>4319</v>
      </c>
      <c r="B1983" s="85"/>
    </row>
    <row r="1984" spans="1:2" x14ac:dyDescent="0.25">
      <c r="A1984" s="85" t="s">
        <v>4320</v>
      </c>
      <c r="B1984" s="85"/>
    </row>
    <row r="1985" spans="1:2" x14ac:dyDescent="0.25">
      <c r="A1985" s="85" t="s">
        <v>4321</v>
      </c>
      <c r="B1985" s="85"/>
    </row>
    <row r="1986" spans="1:2" x14ac:dyDescent="0.25">
      <c r="A1986" s="85" t="s">
        <v>4322</v>
      </c>
      <c r="B1986" s="85"/>
    </row>
    <row r="1987" spans="1:2" x14ac:dyDescent="0.25">
      <c r="A1987" s="85" t="s">
        <v>4294</v>
      </c>
      <c r="B1987" s="85"/>
    </row>
    <row r="1988" spans="1:2" x14ac:dyDescent="0.25">
      <c r="A1988" s="85" t="s">
        <v>4323</v>
      </c>
      <c r="B1988" s="85"/>
    </row>
    <row r="1989" spans="1:2" x14ac:dyDescent="0.25">
      <c r="A1989" s="85" t="s">
        <v>4324</v>
      </c>
      <c r="B1989" s="85"/>
    </row>
    <row r="1990" spans="1:2" x14ac:dyDescent="0.25">
      <c r="A1990" s="85" t="s">
        <v>4325</v>
      </c>
      <c r="B1990" s="85"/>
    </row>
    <row r="1991" spans="1:2" x14ac:dyDescent="0.25">
      <c r="A1991" s="85" t="s">
        <v>4326</v>
      </c>
      <c r="B1991" s="85"/>
    </row>
    <row r="1992" spans="1:2" s="80" customFormat="1" x14ac:dyDescent="0.25">
      <c r="A1992" s="83" t="s">
        <v>2575</v>
      </c>
      <c r="B1992" s="83"/>
    </row>
    <row r="1993" spans="1:2" x14ac:dyDescent="0.25">
      <c r="A1993" s="87" t="s">
        <v>3330</v>
      </c>
      <c r="B1993" s="87" t="s">
        <v>3331</v>
      </c>
    </row>
    <row r="1994" spans="1:2" x14ac:dyDescent="0.25">
      <c r="A1994" s="85" t="s">
        <v>2550</v>
      </c>
      <c r="B1994" s="85" t="s">
        <v>2551</v>
      </c>
    </row>
    <row r="1995" spans="1:2" x14ac:dyDescent="0.25">
      <c r="A1995" s="85" t="s">
        <v>2552</v>
      </c>
      <c r="B1995" s="85" t="s">
        <v>2553</v>
      </c>
    </row>
    <row r="1996" spans="1:2" x14ac:dyDescent="0.25">
      <c r="A1996" s="85" t="s">
        <v>2554</v>
      </c>
      <c r="B1996" s="85" t="s">
        <v>227</v>
      </c>
    </row>
    <row r="1997" spans="1:2" x14ac:dyDescent="0.25">
      <c r="A1997" s="85" t="s">
        <v>281</v>
      </c>
      <c r="B1997" s="85" t="s">
        <v>229</v>
      </c>
    </row>
    <row r="1998" spans="1:2" x14ac:dyDescent="0.25">
      <c r="A1998" s="85" t="s">
        <v>2555</v>
      </c>
      <c r="B1998" s="85" t="s">
        <v>2556</v>
      </c>
    </row>
    <row r="1999" spans="1:2" x14ac:dyDescent="0.25">
      <c r="A1999" s="85" t="s">
        <v>2557</v>
      </c>
      <c r="B1999" s="85" t="s">
        <v>2558</v>
      </c>
    </row>
    <row r="2000" spans="1:2" x14ac:dyDescent="0.25">
      <c r="A2000" s="85"/>
      <c r="B2000" s="85" t="s">
        <v>2559</v>
      </c>
    </row>
    <row r="2001" spans="1:2" s="80" customFormat="1" x14ac:dyDescent="0.25">
      <c r="A2001" s="83" t="s">
        <v>2576</v>
      </c>
      <c r="B2001" s="83"/>
    </row>
    <row r="2002" spans="1:2" x14ac:dyDescent="0.25">
      <c r="A2002" s="87" t="s">
        <v>3332</v>
      </c>
      <c r="B2002" s="87" t="s">
        <v>3333</v>
      </c>
    </row>
    <row r="2003" spans="1:2" ht="60" x14ac:dyDescent="0.25">
      <c r="A2003" s="85" t="s">
        <v>260</v>
      </c>
      <c r="B2003" s="85" t="s">
        <v>710</v>
      </c>
    </row>
    <row r="2004" spans="1:2" x14ac:dyDescent="0.25">
      <c r="A2004" s="85" t="s">
        <v>688</v>
      </c>
      <c r="B2004" s="85"/>
    </row>
    <row r="2005" spans="1:2" x14ac:dyDescent="0.25">
      <c r="A2005" s="85" t="s">
        <v>254</v>
      </c>
      <c r="B2005" s="85"/>
    </row>
    <row r="2006" spans="1:2" s="80" customFormat="1" x14ac:dyDescent="0.25">
      <c r="A2006" s="83" t="s">
        <v>255</v>
      </c>
      <c r="B2006" s="83"/>
    </row>
    <row r="2007" spans="1:2" x14ac:dyDescent="0.25">
      <c r="A2007" s="87" t="s">
        <v>3332</v>
      </c>
      <c r="B2007" s="87" t="s">
        <v>3333</v>
      </c>
    </row>
    <row r="2008" spans="1:2" ht="60" x14ac:dyDescent="0.25">
      <c r="A2008" s="85" t="s">
        <v>260</v>
      </c>
      <c r="B2008" s="85" t="s">
        <v>711</v>
      </c>
    </row>
    <row r="2009" spans="1:2" x14ac:dyDescent="0.25">
      <c r="A2009" s="85" t="s">
        <v>254</v>
      </c>
      <c r="B2009" s="85"/>
    </row>
    <row r="2010" spans="1:2" ht="15.75" x14ac:dyDescent="0.25">
      <c r="A2010" s="81" t="s">
        <v>3504</v>
      </c>
      <c r="B2010" s="81"/>
    </row>
    <row r="2011" spans="1:2" x14ac:dyDescent="0.25">
      <c r="A2011" s="83" t="s">
        <v>211</v>
      </c>
      <c r="B2011" s="83"/>
    </row>
    <row r="2012" spans="1:2" x14ac:dyDescent="0.25">
      <c r="A2012" s="84" t="s">
        <v>212</v>
      </c>
      <c r="B2012" s="85" t="s">
        <v>189</v>
      </c>
    </row>
    <row r="2013" spans="1:2" x14ac:dyDescent="0.25">
      <c r="A2013" s="84" t="s">
        <v>213</v>
      </c>
      <c r="B2013" s="86" t="s">
        <v>55</v>
      </c>
    </row>
    <row r="2014" spans="1:2" x14ac:dyDescent="0.25">
      <c r="A2014" s="84" t="s">
        <v>214</v>
      </c>
      <c r="B2014" s="86">
        <v>20</v>
      </c>
    </row>
    <row r="2015" spans="1:2" x14ac:dyDescent="0.25">
      <c r="A2015" s="84" t="s">
        <v>215</v>
      </c>
      <c r="B2015" s="85" t="s">
        <v>216</v>
      </c>
    </row>
    <row r="2016" spans="1:2" x14ac:dyDescent="0.25">
      <c r="A2016" s="84" t="s">
        <v>217</v>
      </c>
      <c r="B2016" s="85" t="s">
        <v>2641</v>
      </c>
    </row>
    <row r="2017" spans="1:2" x14ac:dyDescent="0.25">
      <c r="A2017" s="84" t="s">
        <v>219</v>
      </c>
      <c r="B2017" s="85" t="s">
        <v>2657</v>
      </c>
    </row>
    <row r="2018" spans="1:2" x14ac:dyDescent="0.25">
      <c r="A2018" s="84" t="s">
        <v>221</v>
      </c>
      <c r="B2018" s="85">
        <v>46</v>
      </c>
    </row>
    <row r="2019" spans="1:2" x14ac:dyDescent="0.25">
      <c r="A2019" s="83" t="s">
        <v>3337</v>
      </c>
      <c r="B2019" s="83"/>
    </row>
    <row r="2020" spans="1:2" x14ac:dyDescent="0.25">
      <c r="A2020" s="85" t="s">
        <v>2658</v>
      </c>
      <c r="B2020" s="85"/>
    </row>
    <row r="2021" spans="1:2" x14ac:dyDescent="0.25">
      <c r="A2021" s="83" t="s">
        <v>2562</v>
      </c>
      <c r="B2021" s="83"/>
    </row>
    <row r="2022" spans="1:2" ht="24" x14ac:dyDescent="0.25">
      <c r="A2022" s="85" t="s">
        <v>2659</v>
      </c>
      <c r="B2022" s="85"/>
    </row>
    <row r="2023" spans="1:2" x14ac:dyDescent="0.25">
      <c r="A2023" s="83" t="s">
        <v>2564</v>
      </c>
      <c r="B2023" s="83"/>
    </row>
    <row r="2024" spans="1:2" ht="24" x14ac:dyDescent="0.25">
      <c r="A2024" s="85" t="s">
        <v>2660</v>
      </c>
      <c r="B2024" s="85"/>
    </row>
    <row r="2025" spans="1:2" x14ac:dyDescent="0.25">
      <c r="A2025" s="85" t="s">
        <v>2661</v>
      </c>
      <c r="B2025" s="85"/>
    </row>
    <row r="2026" spans="1:2" ht="36" x14ac:dyDescent="0.25">
      <c r="A2026" s="85" t="s">
        <v>2662</v>
      </c>
      <c r="B2026" s="85"/>
    </row>
    <row r="2027" spans="1:2" x14ac:dyDescent="0.25">
      <c r="A2027" s="85" t="s">
        <v>2663</v>
      </c>
      <c r="B2027" s="85"/>
    </row>
    <row r="2028" spans="1:2" x14ac:dyDescent="0.25">
      <c r="A2028" s="85" t="s">
        <v>2664</v>
      </c>
      <c r="B2028" s="85"/>
    </row>
    <row r="2029" spans="1:2" ht="36" x14ac:dyDescent="0.25">
      <c r="A2029" s="85" t="s">
        <v>2665</v>
      </c>
      <c r="B2029" s="85"/>
    </row>
    <row r="2030" spans="1:2" ht="24" x14ac:dyDescent="0.25">
      <c r="A2030" s="85" t="s">
        <v>2666</v>
      </c>
      <c r="B2030" s="85"/>
    </row>
    <row r="2031" spans="1:2" ht="24" x14ac:dyDescent="0.25">
      <c r="A2031" s="85" t="s">
        <v>2667</v>
      </c>
      <c r="B2031" s="85"/>
    </row>
    <row r="2032" spans="1:2" ht="24" x14ac:dyDescent="0.25">
      <c r="A2032" s="85" t="s">
        <v>2668</v>
      </c>
      <c r="B2032" s="85"/>
    </row>
    <row r="2033" spans="1:2" x14ac:dyDescent="0.25">
      <c r="A2033" s="85" t="s">
        <v>2669</v>
      </c>
      <c r="B2033" s="85"/>
    </row>
    <row r="2034" spans="1:2" ht="36" x14ac:dyDescent="0.25">
      <c r="A2034" s="85" t="s">
        <v>2670</v>
      </c>
      <c r="B2034" s="85"/>
    </row>
    <row r="2035" spans="1:2" ht="24" x14ac:dyDescent="0.25">
      <c r="A2035" s="85" t="s">
        <v>2671</v>
      </c>
      <c r="B2035" s="85"/>
    </row>
    <row r="2036" spans="1:2" ht="24" x14ac:dyDescent="0.25">
      <c r="A2036" s="85" t="s">
        <v>2672</v>
      </c>
      <c r="B2036" s="85"/>
    </row>
    <row r="2037" spans="1:2" x14ac:dyDescent="0.25">
      <c r="A2037" s="85" t="s">
        <v>2673</v>
      </c>
      <c r="B2037" s="85"/>
    </row>
    <row r="2038" spans="1:2" ht="24" x14ac:dyDescent="0.25">
      <c r="A2038" s="85" t="s">
        <v>2674</v>
      </c>
      <c r="B2038" s="85"/>
    </row>
    <row r="2039" spans="1:2" x14ac:dyDescent="0.25">
      <c r="A2039" s="85" t="s">
        <v>2675</v>
      </c>
      <c r="B2039" s="85"/>
    </row>
    <row r="2040" spans="1:2" x14ac:dyDescent="0.25">
      <c r="A2040" s="85" t="s">
        <v>2676</v>
      </c>
      <c r="B2040" s="85"/>
    </row>
    <row r="2041" spans="1:2" ht="24" x14ac:dyDescent="0.25">
      <c r="A2041" s="85" t="s">
        <v>2677</v>
      </c>
      <c r="B2041" s="85"/>
    </row>
    <row r="2042" spans="1:2" ht="24" x14ac:dyDescent="0.25">
      <c r="A2042" s="85" t="s">
        <v>2678</v>
      </c>
      <c r="B2042" s="85"/>
    </row>
    <row r="2043" spans="1:2" ht="24" x14ac:dyDescent="0.25">
      <c r="A2043" s="85" t="s">
        <v>2679</v>
      </c>
      <c r="B2043" s="85"/>
    </row>
    <row r="2044" spans="1:2" ht="24" x14ac:dyDescent="0.25">
      <c r="A2044" s="85" t="s">
        <v>2680</v>
      </c>
      <c r="B2044" s="85"/>
    </row>
    <row r="2045" spans="1:2" ht="24" x14ac:dyDescent="0.25">
      <c r="A2045" s="85" t="s">
        <v>2681</v>
      </c>
      <c r="B2045" s="85"/>
    </row>
    <row r="2046" spans="1:2" ht="24" x14ac:dyDescent="0.25">
      <c r="A2046" s="85" t="s">
        <v>2682</v>
      </c>
      <c r="B2046" s="85"/>
    </row>
    <row r="2047" spans="1:2" ht="24" x14ac:dyDescent="0.25">
      <c r="A2047" s="85" t="s">
        <v>2683</v>
      </c>
      <c r="B2047" s="85"/>
    </row>
    <row r="2048" spans="1:2" ht="24" x14ac:dyDescent="0.25">
      <c r="A2048" s="85" t="s">
        <v>2684</v>
      </c>
      <c r="B2048" s="85"/>
    </row>
    <row r="2049" spans="1:2" ht="24" x14ac:dyDescent="0.25">
      <c r="A2049" s="85" t="s">
        <v>2685</v>
      </c>
      <c r="B2049" s="85"/>
    </row>
    <row r="2050" spans="1:2" ht="24" x14ac:dyDescent="0.25">
      <c r="A2050" s="85" t="s">
        <v>2686</v>
      </c>
      <c r="B2050" s="85"/>
    </row>
    <row r="2051" spans="1:2" ht="24" x14ac:dyDescent="0.25">
      <c r="A2051" s="85" t="s">
        <v>2687</v>
      </c>
      <c r="B2051" s="85"/>
    </row>
    <row r="2052" spans="1:2" ht="24" x14ac:dyDescent="0.25">
      <c r="A2052" s="85" t="s">
        <v>2688</v>
      </c>
      <c r="B2052" s="85"/>
    </row>
    <row r="2053" spans="1:2" x14ac:dyDescent="0.25">
      <c r="A2053" s="85" t="s">
        <v>2689</v>
      </c>
      <c r="B2053" s="85"/>
    </row>
    <row r="2054" spans="1:2" x14ac:dyDescent="0.25">
      <c r="A2054" s="85" t="s">
        <v>2690</v>
      </c>
      <c r="B2054" s="85"/>
    </row>
    <row r="2055" spans="1:2" s="80" customFormat="1" x14ac:dyDescent="0.25">
      <c r="A2055" s="83" t="s">
        <v>326</v>
      </c>
      <c r="B2055" s="83"/>
    </row>
    <row r="2056" spans="1:2" x14ac:dyDescent="0.25">
      <c r="A2056" s="85" t="s">
        <v>858</v>
      </c>
      <c r="B2056" s="85"/>
    </row>
    <row r="2057" spans="1:2" ht="24" x14ac:dyDescent="0.25">
      <c r="A2057" s="85" t="s">
        <v>2691</v>
      </c>
      <c r="B2057" s="85"/>
    </row>
    <row r="2058" spans="1:2" x14ac:dyDescent="0.25">
      <c r="A2058" s="85" t="s">
        <v>2692</v>
      </c>
      <c r="B2058" s="85"/>
    </row>
    <row r="2059" spans="1:2" x14ac:dyDescent="0.25">
      <c r="A2059" s="85" t="s">
        <v>2693</v>
      </c>
      <c r="B2059" s="85"/>
    </row>
    <row r="2060" spans="1:2" x14ac:dyDescent="0.25">
      <c r="A2060" s="85" t="s">
        <v>2694</v>
      </c>
      <c r="B2060" s="85"/>
    </row>
    <row r="2061" spans="1:2" x14ac:dyDescent="0.25">
      <c r="A2061" s="85" t="s">
        <v>2695</v>
      </c>
      <c r="B2061" s="85"/>
    </row>
    <row r="2062" spans="1:2" s="80" customFormat="1" x14ac:dyDescent="0.25">
      <c r="A2062" s="83" t="s">
        <v>2575</v>
      </c>
      <c r="B2062" s="83"/>
    </row>
    <row r="2063" spans="1:2" x14ac:dyDescent="0.25">
      <c r="A2063" s="87" t="s">
        <v>3330</v>
      </c>
      <c r="B2063" s="87" t="s">
        <v>3331</v>
      </c>
    </row>
    <row r="2064" spans="1:2" x14ac:dyDescent="0.25">
      <c r="A2064" s="85" t="s">
        <v>2550</v>
      </c>
      <c r="B2064" s="85" t="s">
        <v>2696</v>
      </c>
    </row>
    <row r="2065" spans="1:2" x14ac:dyDescent="0.25">
      <c r="A2065" s="85" t="s">
        <v>224</v>
      </c>
      <c r="B2065" s="85" t="s">
        <v>2697</v>
      </c>
    </row>
    <row r="2066" spans="1:2" x14ac:dyDescent="0.25">
      <c r="A2066" s="85" t="s">
        <v>2554</v>
      </c>
      <c r="B2066" s="85" t="s">
        <v>227</v>
      </c>
    </row>
    <row r="2067" spans="1:2" x14ac:dyDescent="0.25">
      <c r="A2067" s="85" t="s">
        <v>281</v>
      </c>
      <c r="B2067" s="85" t="s">
        <v>2698</v>
      </c>
    </row>
    <row r="2068" spans="1:2" x14ac:dyDescent="0.25">
      <c r="A2068" s="85" t="s">
        <v>2555</v>
      </c>
      <c r="B2068" s="85" t="s">
        <v>2556</v>
      </c>
    </row>
    <row r="2069" spans="1:2" x14ac:dyDescent="0.25">
      <c r="A2069" s="85" t="s">
        <v>2557</v>
      </c>
      <c r="B2069" s="85" t="s">
        <v>2699</v>
      </c>
    </row>
    <row r="2070" spans="1:2" x14ac:dyDescent="0.25">
      <c r="A2070" s="85"/>
      <c r="B2070" s="85" t="s">
        <v>2700</v>
      </c>
    </row>
    <row r="2071" spans="1:2" s="80" customFormat="1" x14ac:dyDescent="0.25">
      <c r="A2071" s="83" t="s">
        <v>2576</v>
      </c>
      <c r="B2071" s="83"/>
    </row>
    <row r="2072" spans="1:2" x14ac:dyDescent="0.25">
      <c r="A2072" s="87" t="s">
        <v>3332</v>
      </c>
      <c r="B2072" s="87" t="s">
        <v>3333</v>
      </c>
    </row>
    <row r="2073" spans="1:2" ht="60" x14ac:dyDescent="0.25">
      <c r="A2073" s="85" t="s">
        <v>260</v>
      </c>
      <c r="B2073" s="85" t="s">
        <v>710</v>
      </c>
    </row>
    <row r="2074" spans="1:2" x14ac:dyDescent="0.25">
      <c r="A2074" s="85" t="s">
        <v>688</v>
      </c>
      <c r="B2074" s="85"/>
    </row>
    <row r="2075" spans="1:2" x14ac:dyDescent="0.25">
      <c r="A2075" s="85" t="s">
        <v>254</v>
      </c>
      <c r="B2075" s="85"/>
    </row>
    <row r="2076" spans="1:2" x14ac:dyDescent="0.25">
      <c r="A2076" s="83" t="s">
        <v>2577</v>
      </c>
      <c r="B2076" s="83"/>
    </row>
    <row r="2077" spans="1:2" x14ac:dyDescent="0.25">
      <c r="A2077" s="87" t="s">
        <v>3332</v>
      </c>
      <c r="B2077" s="87" t="s">
        <v>3333</v>
      </c>
    </row>
    <row r="2078" spans="1:2" ht="60" x14ac:dyDescent="0.25">
      <c r="A2078" s="85" t="s">
        <v>260</v>
      </c>
      <c r="B2078" s="85" t="s">
        <v>711</v>
      </c>
    </row>
    <row r="2079" spans="1:2" x14ac:dyDescent="0.25">
      <c r="A2079" s="85" t="s">
        <v>254</v>
      </c>
      <c r="B2079" s="85"/>
    </row>
    <row r="2080" spans="1:2" ht="15.75" x14ac:dyDescent="0.25">
      <c r="A2080" s="81" t="s">
        <v>3505</v>
      </c>
      <c r="B2080" s="82"/>
    </row>
    <row r="2081" spans="1:2" x14ac:dyDescent="0.25">
      <c r="A2081" s="83" t="s">
        <v>211</v>
      </c>
      <c r="B2081" s="83"/>
    </row>
    <row r="2082" spans="1:2" x14ac:dyDescent="0.25">
      <c r="A2082" s="84" t="s">
        <v>212</v>
      </c>
      <c r="B2082" s="85" t="s">
        <v>189</v>
      </c>
    </row>
    <row r="2083" spans="1:2" x14ac:dyDescent="0.25">
      <c r="A2083" s="84" t="s">
        <v>213</v>
      </c>
      <c r="B2083" s="86" t="s">
        <v>55</v>
      </c>
    </row>
    <row r="2084" spans="1:2" x14ac:dyDescent="0.25">
      <c r="A2084" s="84" t="s">
        <v>214</v>
      </c>
      <c r="B2084" s="86">
        <v>20</v>
      </c>
    </row>
    <row r="2085" spans="1:2" x14ac:dyDescent="0.25">
      <c r="A2085" s="84" t="s">
        <v>215</v>
      </c>
      <c r="B2085" s="85" t="s">
        <v>216</v>
      </c>
    </row>
    <row r="2086" spans="1:2" x14ac:dyDescent="0.25">
      <c r="A2086" s="84" t="s">
        <v>217</v>
      </c>
      <c r="B2086" s="85" t="s">
        <v>571</v>
      </c>
    </row>
    <row r="2087" spans="1:2" x14ac:dyDescent="0.25">
      <c r="A2087" s="84" t="s">
        <v>219</v>
      </c>
      <c r="B2087" s="85" t="s">
        <v>234</v>
      </c>
    </row>
    <row r="2088" spans="1:2" x14ac:dyDescent="0.25">
      <c r="A2088" s="84" t="s">
        <v>221</v>
      </c>
      <c r="B2088" s="85">
        <v>47</v>
      </c>
    </row>
    <row r="2089" spans="1:2" x14ac:dyDescent="0.25">
      <c r="A2089" s="83" t="s">
        <v>2562</v>
      </c>
      <c r="B2089" s="83"/>
    </row>
    <row r="2090" spans="1:2" ht="24" x14ac:dyDescent="0.25">
      <c r="A2090" s="85" t="s">
        <v>716</v>
      </c>
      <c r="B2090" s="85"/>
    </row>
    <row r="2091" spans="1:2" x14ac:dyDescent="0.25">
      <c r="A2091" s="83" t="s">
        <v>2564</v>
      </c>
      <c r="B2091" s="83"/>
    </row>
    <row r="2092" spans="1:2" ht="24" x14ac:dyDescent="0.25">
      <c r="A2092" s="85" t="s">
        <v>717</v>
      </c>
      <c r="B2092" s="85"/>
    </row>
    <row r="2093" spans="1:2" ht="24" x14ac:dyDescent="0.25">
      <c r="A2093" s="85" t="s">
        <v>718</v>
      </c>
      <c r="B2093" s="85"/>
    </row>
    <row r="2094" spans="1:2" x14ac:dyDescent="0.25">
      <c r="A2094" s="85" t="s">
        <v>719</v>
      </c>
      <c r="B2094" s="85"/>
    </row>
    <row r="2095" spans="1:2" x14ac:dyDescent="0.25">
      <c r="A2095" s="85" t="s">
        <v>720</v>
      </c>
      <c r="B2095" s="85"/>
    </row>
    <row r="2096" spans="1:2" ht="24" x14ac:dyDescent="0.25">
      <c r="A2096" s="85" t="s">
        <v>721</v>
      </c>
      <c r="B2096" s="85"/>
    </row>
    <row r="2097" spans="1:2" ht="24" x14ac:dyDescent="0.25">
      <c r="A2097" s="85" t="s">
        <v>722</v>
      </c>
      <c r="B2097" s="85"/>
    </row>
    <row r="2098" spans="1:2" x14ac:dyDescent="0.25">
      <c r="A2098" s="85" t="s">
        <v>723</v>
      </c>
      <c r="B2098" s="85"/>
    </row>
    <row r="2099" spans="1:2" ht="24" x14ac:dyDescent="0.25">
      <c r="A2099" s="85" t="s">
        <v>724</v>
      </c>
      <c r="B2099" s="85"/>
    </row>
    <row r="2100" spans="1:2" ht="24" x14ac:dyDescent="0.25">
      <c r="A2100" s="85" t="s">
        <v>725</v>
      </c>
      <c r="B2100" s="85"/>
    </row>
    <row r="2101" spans="1:2" ht="24" x14ac:dyDescent="0.25">
      <c r="A2101" s="85" t="s">
        <v>726</v>
      </c>
      <c r="B2101" s="85"/>
    </row>
    <row r="2102" spans="1:2" x14ac:dyDescent="0.25">
      <c r="A2102" s="83" t="s">
        <v>326</v>
      </c>
      <c r="B2102" s="83"/>
    </row>
    <row r="2103" spans="1:2" x14ac:dyDescent="0.25">
      <c r="A2103" s="85" t="s">
        <v>727</v>
      </c>
      <c r="B2103" s="85"/>
    </row>
    <row r="2104" spans="1:2" x14ac:dyDescent="0.25">
      <c r="A2104" s="85" t="s">
        <v>728</v>
      </c>
      <c r="B2104" s="85"/>
    </row>
    <row r="2105" spans="1:2" x14ac:dyDescent="0.25">
      <c r="A2105" s="85" t="s">
        <v>729</v>
      </c>
      <c r="B2105" s="85"/>
    </row>
    <row r="2106" spans="1:2" x14ac:dyDescent="0.25">
      <c r="A2106" s="85" t="s">
        <v>730</v>
      </c>
      <c r="B2106" s="85"/>
    </row>
    <row r="2107" spans="1:2" x14ac:dyDescent="0.25">
      <c r="A2107" s="85" t="s">
        <v>731</v>
      </c>
      <c r="B2107" s="85"/>
    </row>
    <row r="2108" spans="1:2" s="80" customFormat="1" x14ac:dyDescent="0.25">
      <c r="A2108" s="83" t="s">
        <v>2575</v>
      </c>
      <c r="B2108" s="83"/>
    </row>
    <row r="2109" spans="1:2" x14ac:dyDescent="0.25">
      <c r="A2109" s="87" t="s">
        <v>3330</v>
      </c>
      <c r="B2109" s="87" t="s">
        <v>3331</v>
      </c>
    </row>
    <row r="2110" spans="1:2" x14ac:dyDescent="0.25">
      <c r="A2110" s="85" t="s">
        <v>2550</v>
      </c>
      <c r="B2110" s="85" t="s">
        <v>2551</v>
      </c>
    </row>
    <row r="2111" spans="1:2" x14ac:dyDescent="0.25">
      <c r="A2111" s="85" t="s">
        <v>2552</v>
      </c>
      <c r="B2111" s="85" t="s">
        <v>2553</v>
      </c>
    </row>
    <row r="2112" spans="1:2" x14ac:dyDescent="0.25">
      <c r="A2112" s="85" t="s">
        <v>2554</v>
      </c>
      <c r="B2112" s="85" t="s">
        <v>227</v>
      </c>
    </row>
    <row r="2113" spans="1:2" x14ac:dyDescent="0.25">
      <c r="A2113" s="85" t="s">
        <v>281</v>
      </c>
      <c r="B2113" s="85" t="s">
        <v>229</v>
      </c>
    </row>
    <row r="2114" spans="1:2" x14ac:dyDescent="0.25">
      <c r="A2114" s="85" t="s">
        <v>2555</v>
      </c>
      <c r="B2114" s="85" t="s">
        <v>2556</v>
      </c>
    </row>
    <row r="2115" spans="1:2" x14ac:dyDescent="0.25">
      <c r="A2115" s="85" t="s">
        <v>2557</v>
      </c>
      <c r="B2115" s="85" t="s">
        <v>2558</v>
      </c>
    </row>
    <row r="2116" spans="1:2" x14ac:dyDescent="0.25">
      <c r="A2116" s="85"/>
      <c r="B2116" s="85" t="s">
        <v>2559</v>
      </c>
    </row>
    <row r="2117" spans="1:2" s="80" customFormat="1" x14ac:dyDescent="0.25">
      <c r="A2117" s="83" t="s">
        <v>2576</v>
      </c>
      <c r="B2117" s="83"/>
    </row>
    <row r="2118" spans="1:2" x14ac:dyDescent="0.25">
      <c r="A2118" s="87" t="s">
        <v>3332</v>
      </c>
      <c r="B2118" s="87" t="s">
        <v>3333</v>
      </c>
    </row>
    <row r="2119" spans="1:2" ht="60" x14ac:dyDescent="0.25">
      <c r="A2119" s="85" t="s">
        <v>260</v>
      </c>
      <c r="B2119" s="85" t="s">
        <v>710</v>
      </c>
    </row>
    <row r="2120" spans="1:2" x14ac:dyDescent="0.25">
      <c r="A2120" s="85" t="s">
        <v>688</v>
      </c>
      <c r="B2120" s="85"/>
    </row>
    <row r="2121" spans="1:2" x14ac:dyDescent="0.25">
      <c r="A2121" s="85" t="s">
        <v>254</v>
      </c>
      <c r="B2121" s="85"/>
    </row>
    <row r="2122" spans="1:2" s="80" customFormat="1" x14ac:dyDescent="0.25">
      <c r="A2122" s="83" t="s">
        <v>255</v>
      </c>
      <c r="B2122" s="83"/>
    </row>
    <row r="2123" spans="1:2" x14ac:dyDescent="0.25">
      <c r="A2123" s="87" t="s">
        <v>3332</v>
      </c>
      <c r="B2123" s="87" t="s">
        <v>3333</v>
      </c>
    </row>
    <row r="2124" spans="1:2" ht="60" x14ac:dyDescent="0.25">
      <c r="A2124" s="85" t="s">
        <v>260</v>
      </c>
      <c r="B2124" s="85" t="s">
        <v>711</v>
      </c>
    </row>
    <row r="2125" spans="1:2" x14ac:dyDescent="0.25">
      <c r="A2125" s="85" t="s">
        <v>254</v>
      </c>
      <c r="B2125" s="85"/>
    </row>
    <row r="2126" spans="1:2" ht="15.75" x14ac:dyDescent="0.25">
      <c r="A2126" s="81" t="s">
        <v>3506</v>
      </c>
      <c r="B2126" s="81"/>
    </row>
    <row r="2127" spans="1:2" x14ac:dyDescent="0.25">
      <c r="A2127" s="83" t="s">
        <v>211</v>
      </c>
      <c r="B2127" s="83"/>
    </row>
    <row r="2128" spans="1:2" x14ac:dyDescent="0.25">
      <c r="A2128" s="84" t="s">
        <v>212</v>
      </c>
      <c r="B2128" s="85" t="s">
        <v>189</v>
      </c>
    </row>
    <row r="2129" spans="1:2" x14ac:dyDescent="0.25">
      <c r="A2129" s="84" t="s">
        <v>213</v>
      </c>
      <c r="B2129" s="86" t="s">
        <v>55</v>
      </c>
    </row>
    <row r="2130" spans="1:2" x14ac:dyDescent="0.25">
      <c r="A2130" s="84" t="s">
        <v>214</v>
      </c>
      <c r="B2130" s="86">
        <v>20</v>
      </c>
    </row>
    <row r="2131" spans="1:2" x14ac:dyDescent="0.25">
      <c r="A2131" s="84" t="s">
        <v>215</v>
      </c>
      <c r="B2131" s="85" t="s">
        <v>216</v>
      </c>
    </row>
    <row r="2132" spans="1:2" x14ac:dyDescent="0.25">
      <c r="A2132" s="84" t="s">
        <v>217</v>
      </c>
      <c r="B2132" s="85" t="s">
        <v>2561</v>
      </c>
    </row>
    <row r="2133" spans="1:2" x14ac:dyDescent="0.25">
      <c r="A2133" s="84" t="s">
        <v>219</v>
      </c>
      <c r="B2133" s="85" t="s">
        <v>2657</v>
      </c>
    </row>
    <row r="2134" spans="1:2" x14ac:dyDescent="0.25">
      <c r="A2134" s="84" t="s">
        <v>221</v>
      </c>
      <c r="B2134" s="85">
        <v>48</v>
      </c>
    </row>
    <row r="2135" spans="1:2" x14ac:dyDescent="0.25">
      <c r="A2135" s="83" t="s">
        <v>3337</v>
      </c>
      <c r="B2135" s="83"/>
    </row>
    <row r="2136" spans="1:2" x14ac:dyDescent="0.25">
      <c r="A2136" s="85" t="s">
        <v>2658</v>
      </c>
      <c r="B2136" s="85"/>
    </row>
    <row r="2137" spans="1:2" x14ac:dyDescent="0.25">
      <c r="A2137" s="83" t="s">
        <v>2562</v>
      </c>
      <c r="B2137" s="83"/>
    </row>
    <row r="2138" spans="1:2" ht="24" x14ac:dyDescent="0.25">
      <c r="A2138" s="85" t="s">
        <v>2701</v>
      </c>
      <c r="B2138" s="85"/>
    </row>
    <row r="2139" spans="1:2" x14ac:dyDescent="0.25">
      <c r="A2139" s="83" t="s">
        <v>2564</v>
      </c>
      <c r="B2139" s="83"/>
    </row>
    <row r="2140" spans="1:2" ht="24" x14ac:dyDescent="0.25">
      <c r="A2140" s="85" t="s">
        <v>2702</v>
      </c>
      <c r="B2140" s="85"/>
    </row>
    <row r="2141" spans="1:2" ht="24" x14ac:dyDescent="0.25">
      <c r="A2141" s="85" t="s">
        <v>2703</v>
      </c>
      <c r="B2141" s="85"/>
    </row>
    <row r="2142" spans="1:2" x14ac:dyDescent="0.25">
      <c r="A2142" s="85" t="s">
        <v>2704</v>
      </c>
      <c r="B2142" s="85"/>
    </row>
    <row r="2143" spans="1:2" ht="36" x14ac:dyDescent="0.25">
      <c r="A2143" s="85" t="s">
        <v>2705</v>
      </c>
      <c r="B2143" s="85"/>
    </row>
    <row r="2144" spans="1:2" ht="36" x14ac:dyDescent="0.25">
      <c r="A2144" s="85" t="s">
        <v>2706</v>
      </c>
      <c r="B2144" s="85"/>
    </row>
    <row r="2145" spans="1:2" ht="36" x14ac:dyDescent="0.25">
      <c r="A2145" s="85" t="s">
        <v>2707</v>
      </c>
      <c r="B2145" s="85"/>
    </row>
    <row r="2146" spans="1:2" ht="24" x14ac:dyDescent="0.25">
      <c r="A2146" s="85" t="s">
        <v>2708</v>
      </c>
      <c r="B2146" s="85"/>
    </row>
    <row r="2147" spans="1:2" ht="36" x14ac:dyDescent="0.25">
      <c r="A2147" s="85" t="s">
        <v>2709</v>
      </c>
      <c r="B2147" s="85"/>
    </row>
    <row r="2148" spans="1:2" x14ac:dyDescent="0.25">
      <c r="A2148" s="85" t="s">
        <v>2710</v>
      </c>
      <c r="B2148" s="85"/>
    </row>
    <row r="2149" spans="1:2" x14ac:dyDescent="0.25">
      <c r="A2149" s="85" t="s">
        <v>2711</v>
      </c>
      <c r="B2149" s="85"/>
    </row>
    <row r="2150" spans="1:2" x14ac:dyDescent="0.25">
      <c r="A2150" s="85" t="s">
        <v>2712</v>
      </c>
      <c r="B2150" s="85"/>
    </row>
    <row r="2151" spans="1:2" s="80" customFormat="1" x14ac:dyDescent="0.25">
      <c r="A2151" s="83" t="s">
        <v>326</v>
      </c>
      <c r="B2151" s="83"/>
    </row>
    <row r="2152" spans="1:2" x14ac:dyDescent="0.25">
      <c r="A2152" s="85" t="s">
        <v>2592</v>
      </c>
      <c r="B2152" s="85"/>
    </row>
    <row r="2153" spans="1:2" x14ac:dyDescent="0.25">
      <c r="A2153" s="85" t="s">
        <v>2713</v>
      </c>
      <c r="B2153" s="85"/>
    </row>
    <row r="2154" spans="1:2" x14ac:dyDescent="0.25">
      <c r="A2154" s="85" t="s">
        <v>2714</v>
      </c>
      <c r="B2154" s="85"/>
    </row>
    <row r="2155" spans="1:2" x14ac:dyDescent="0.25">
      <c r="A2155" s="85" t="s">
        <v>2715</v>
      </c>
      <c r="B2155" s="85"/>
    </row>
    <row r="2156" spans="1:2" s="80" customFormat="1" x14ac:dyDescent="0.25">
      <c r="A2156" s="83" t="s">
        <v>2575</v>
      </c>
      <c r="B2156" s="83"/>
    </row>
    <row r="2157" spans="1:2" x14ac:dyDescent="0.25">
      <c r="A2157" s="87" t="s">
        <v>3330</v>
      </c>
      <c r="B2157" s="87" t="s">
        <v>3331</v>
      </c>
    </row>
    <row r="2158" spans="1:2" x14ac:dyDescent="0.25">
      <c r="A2158" s="85" t="s">
        <v>2550</v>
      </c>
      <c r="B2158" s="85" t="s">
        <v>2696</v>
      </c>
    </row>
    <row r="2159" spans="1:2" x14ac:dyDescent="0.25">
      <c r="A2159" s="85" t="s">
        <v>224</v>
      </c>
      <c r="B2159" s="85" t="s">
        <v>2697</v>
      </c>
    </row>
    <row r="2160" spans="1:2" x14ac:dyDescent="0.25">
      <c r="A2160" s="85" t="s">
        <v>2554</v>
      </c>
      <c r="B2160" s="85" t="s">
        <v>227</v>
      </c>
    </row>
    <row r="2161" spans="1:2" x14ac:dyDescent="0.25">
      <c r="A2161" s="85" t="s">
        <v>281</v>
      </c>
      <c r="B2161" s="85" t="s">
        <v>2698</v>
      </c>
    </row>
    <row r="2162" spans="1:2" x14ac:dyDescent="0.25">
      <c r="A2162" s="85" t="s">
        <v>2555</v>
      </c>
      <c r="B2162" s="85" t="s">
        <v>2556</v>
      </c>
    </row>
    <row r="2163" spans="1:2" x14ac:dyDescent="0.25">
      <c r="A2163" s="85" t="s">
        <v>2557</v>
      </c>
      <c r="B2163" s="85" t="s">
        <v>2699</v>
      </c>
    </row>
    <row r="2164" spans="1:2" x14ac:dyDescent="0.25">
      <c r="A2164" s="85"/>
      <c r="B2164" s="85" t="s">
        <v>2700</v>
      </c>
    </row>
    <row r="2165" spans="1:2" s="80" customFormat="1" x14ac:dyDescent="0.25">
      <c r="A2165" s="83" t="s">
        <v>2576</v>
      </c>
      <c r="B2165" s="83"/>
    </row>
    <row r="2166" spans="1:2" x14ac:dyDescent="0.25">
      <c r="A2166" s="87" t="s">
        <v>3332</v>
      </c>
      <c r="B2166" s="87" t="s">
        <v>3333</v>
      </c>
    </row>
    <row r="2167" spans="1:2" ht="60" x14ac:dyDescent="0.25">
      <c r="A2167" s="85" t="s">
        <v>260</v>
      </c>
      <c r="B2167" s="85" t="s">
        <v>710</v>
      </c>
    </row>
    <row r="2168" spans="1:2" x14ac:dyDescent="0.25">
      <c r="A2168" s="85" t="s">
        <v>688</v>
      </c>
      <c r="B2168" s="85"/>
    </row>
    <row r="2169" spans="1:2" x14ac:dyDescent="0.25">
      <c r="A2169" s="85" t="s">
        <v>254</v>
      </c>
      <c r="B2169" s="85"/>
    </row>
    <row r="2170" spans="1:2" x14ac:dyDescent="0.25">
      <c r="A2170" s="83" t="s">
        <v>2577</v>
      </c>
      <c r="B2170" s="83"/>
    </row>
    <row r="2171" spans="1:2" x14ac:dyDescent="0.25">
      <c r="A2171" s="87" t="s">
        <v>3332</v>
      </c>
      <c r="B2171" s="87" t="s">
        <v>3333</v>
      </c>
    </row>
    <row r="2172" spans="1:2" ht="60" x14ac:dyDescent="0.25">
      <c r="A2172" s="85" t="s">
        <v>260</v>
      </c>
      <c r="B2172" s="85" t="s">
        <v>711</v>
      </c>
    </row>
    <row r="2173" spans="1:2" x14ac:dyDescent="0.25">
      <c r="A2173" s="85" t="s">
        <v>254</v>
      </c>
      <c r="B2173" s="85"/>
    </row>
    <row r="2174" spans="1:2" ht="15.75" x14ac:dyDescent="0.25">
      <c r="A2174" s="81" t="s">
        <v>3507</v>
      </c>
      <c r="B2174" s="82"/>
    </row>
    <row r="2175" spans="1:2" x14ac:dyDescent="0.25">
      <c r="A2175" s="83" t="s">
        <v>211</v>
      </c>
      <c r="B2175" s="83"/>
    </row>
    <row r="2176" spans="1:2" x14ac:dyDescent="0.25">
      <c r="A2176" s="84" t="s">
        <v>212</v>
      </c>
      <c r="B2176" s="85" t="s">
        <v>189</v>
      </c>
    </row>
    <row r="2177" spans="1:2" x14ac:dyDescent="0.25">
      <c r="A2177" s="84" t="s">
        <v>213</v>
      </c>
      <c r="B2177" s="86" t="s">
        <v>55</v>
      </c>
    </row>
    <row r="2178" spans="1:2" x14ac:dyDescent="0.25">
      <c r="A2178" s="84" t="s">
        <v>214</v>
      </c>
      <c r="B2178" s="86">
        <v>20</v>
      </c>
    </row>
    <row r="2179" spans="1:2" x14ac:dyDescent="0.25">
      <c r="A2179" s="84" t="s">
        <v>215</v>
      </c>
      <c r="B2179" s="85" t="s">
        <v>216</v>
      </c>
    </row>
    <row r="2180" spans="1:2" x14ac:dyDescent="0.25">
      <c r="A2180" s="84" t="s">
        <v>217</v>
      </c>
      <c r="B2180" s="85" t="s">
        <v>732</v>
      </c>
    </row>
    <row r="2181" spans="1:2" x14ac:dyDescent="0.25">
      <c r="A2181" s="84" t="s">
        <v>219</v>
      </c>
      <c r="B2181" s="85" t="s">
        <v>234</v>
      </c>
    </row>
    <row r="2182" spans="1:2" x14ac:dyDescent="0.25">
      <c r="A2182" s="84" t="s">
        <v>221</v>
      </c>
      <c r="B2182" s="85">
        <v>49</v>
      </c>
    </row>
    <row r="2183" spans="1:2" x14ac:dyDescent="0.25">
      <c r="A2183" s="83" t="s">
        <v>2562</v>
      </c>
      <c r="B2183" s="83"/>
    </row>
    <row r="2184" spans="1:2" ht="36" x14ac:dyDescent="0.25">
      <c r="A2184" s="85" t="s">
        <v>733</v>
      </c>
      <c r="B2184" s="85"/>
    </row>
    <row r="2185" spans="1:2" x14ac:dyDescent="0.25">
      <c r="A2185" s="83" t="s">
        <v>2564</v>
      </c>
      <c r="B2185" s="83"/>
    </row>
    <row r="2186" spans="1:2" ht="24" x14ac:dyDescent="0.25">
      <c r="A2186" s="85" t="s">
        <v>734</v>
      </c>
      <c r="B2186" s="85"/>
    </row>
    <row r="2187" spans="1:2" ht="48" x14ac:dyDescent="0.25">
      <c r="A2187" s="85" t="s">
        <v>735</v>
      </c>
      <c r="B2187" s="85"/>
    </row>
    <row r="2188" spans="1:2" ht="48" x14ac:dyDescent="0.25">
      <c r="A2188" s="85" t="s">
        <v>736</v>
      </c>
      <c r="B2188" s="85"/>
    </row>
    <row r="2189" spans="1:2" ht="36" x14ac:dyDescent="0.25">
      <c r="A2189" s="85" t="s">
        <v>737</v>
      </c>
      <c r="B2189" s="85"/>
    </row>
    <row r="2190" spans="1:2" ht="24" x14ac:dyDescent="0.25">
      <c r="A2190" s="85" t="s">
        <v>738</v>
      </c>
      <c r="B2190" s="85"/>
    </row>
    <row r="2191" spans="1:2" ht="24" x14ac:dyDescent="0.25">
      <c r="A2191" s="85" t="s">
        <v>739</v>
      </c>
      <c r="B2191" s="85"/>
    </row>
    <row r="2192" spans="1:2" ht="24" x14ac:dyDescent="0.25">
      <c r="A2192" s="85" t="s">
        <v>740</v>
      </c>
      <c r="B2192" s="85"/>
    </row>
    <row r="2193" spans="1:2" ht="24" x14ac:dyDescent="0.25">
      <c r="A2193" s="85" t="s">
        <v>741</v>
      </c>
      <c r="B2193" s="85"/>
    </row>
    <row r="2194" spans="1:2" ht="24" x14ac:dyDescent="0.25">
      <c r="A2194" s="85" t="s">
        <v>742</v>
      </c>
      <c r="B2194" s="85"/>
    </row>
    <row r="2195" spans="1:2" x14ac:dyDescent="0.25">
      <c r="A2195" s="83" t="s">
        <v>326</v>
      </c>
      <c r="B2195" s="83"/>
    </row>
    <row r="2196" spans="1:2" x14ac:dyDescent="0.25">
      <c r="A2196" s="85" t="s">
        <v>246</v>
      </c>
      <c r="B2196" s="85"/>
    </row>
    <row r="2197" spans="1:2" x14ac:dyDescent="0.25">
      <c r="A2197" s="85" t="s">
        <v>743</v>
      </c>
      <c r="B2197" s="85"/>
    </row>
    <row r="2198" spans="1:2" x14ac:dyDescent="0.25">
      <c r="A2198" s="85" t="s">
        <v>744</v>
      </c>
      <c r="B2198" s="85"/>
    </row>
    <row r="2199" spans="1:2" x14ac:dyDescent="0.25">
      <c r="A2199" s="85" t="s">
        <v>745</v>
      </c>
      <c r="B2199" s="85"/>
    </row>
    <row r="2200" spans="1:2" ht="24" x14ac:dyDescent="0.25">
      <c r="A2200" s="85" t="s">
        <v>746</v>
      </c>
      <c r="B2200" s="85"/>
    </row>
    <row r="2201" spans="1:2" s="80" customFormat="1" x14ac:dyDescent="0.25">
      <c r="A2201" s="83" t="s">
        <v>2575</v>
      </c>
      <c r="B2201" s="83"/>
    </row>
    <row r="2202" spans="1:2" x14ac:dyDescent="0.25">
      <c r="A2202" s="87" t="s">
        <v>3330</v>
      </c>
      <c r="B2202" s="87" t="s">
        <v>3331</v>
      </c>
    </row>
    <row r="2203" spans="1:2" x14ac:dyDescent="0.25">
      <c r="A2203" s="85" t="s">
        <v>2550</v>
      </c>
      <c r="B2203" s="85" t="s">
        <v>2560</v>
      </c>
    </row>
    <row r="2204" spans="1:2" x14ac:dyDescent="0.25">
      <c r="A2204" s="85" t="s">
        <v>2552</v>
      </c>
      <c r="B2204" s="85" t="s">
        <v>338</v>
      </c>
    </row>
    <row r="2205" spans="1:2" x14ac:dyDescent="0.25">
      <c r="A2205" s="85" t="s">
        <v>2554</v>
      </c>
      <c r="B2205" s="85" t="s">
        <v>250</v>
      </c>
    </row>
    <row r="2206" spans="1:2" x14ac:dyDescent="0.25">
      <c r="A2206" s="85" t="s">
        <v>281</v>
      </c>
      <c r="B2206" s="85" t="s">
        <v>249</v>
      </c>
    </row>
    <row r="2207" spans="1:2" x14ac:dyDescent="0.25">
      <c r="A2207" s="85" t="s">
        <v>2555</v>
      </c>
      <c r="B2207" s="85" t="s">
        <v>232</v>
      </c>
    </row>
    <row r="2208" spans="1:2" x14ac:dyDescent="0.25">
      <c r="A2208" s="85" t="s">
        <v>2557</v>
      </c>
      <c r="B2208" s="85"/>
    </row>
    <row r="2209" spans="1:2" s="80" customFormat="1" x14ac:dyDescent="0.25">
      <c r="A2209" s="83" t="s">
        <v>2576</v>
      </c>
      <c r="B2209" s="83"/>
    </row>
    <row r="2210" spans="1:2" x14ac:dyDescent="0.25">
      <c r="A2210" s="87" t="s">
        <v>3332</v>
      </c>
      <c r="B2210" s="87" t="s">
        <v>3333</v>
      </c>
    </row>
    <row r="2211" spans="1:2" ht="36" x14ac:dyDescent="0.25">
      <c r="A2211" s="85" t="s">
        <v>2716</v>
      </c>
      <c r="B2211" s="85" t="s">
        <v>710</v>
      </c>
    </row>
    <row r="2212" spans="1:2" x14ac:dyDescent="0.25">
      <c r="A2212" s="85" t="s">
        <v>688</v>
      </c>
      <c r="B2212" s="85"/>
    </row>
    <row r="2213" spans="1:2" x14ac:dyDescent="0.25">
      <c r="A2213" s="85" t="s">
        <v>254</v>
      </c>
      <c r="B2213" s="85"/>
    </row>
    <row r="2214" spans="1:2" s="80" customFormat="1" x14ac:dyDescent="0.25">
      <c r="A2214" s="83" t="s">
        <v>255</v>
      </c>
      <c r="B2214" s="83"/>
    </row>
    <row r="2215" spans="1:2" x14ac:dyDescent="0.25">
      <c r="A2215" s="87" t="s">
        <v>3332</v>
      </c>
      <c r="B2215" s="87" t="s">
        <v>3333</v>
      </c>
    </row>
    <row r="2216" spans="1:2" ht="24" x14ac:dyDescent="0.25">
      <c r="A2216" s="85" t="s">
        <v>2717</v>
      </c>
      <c r="B2216" s="85" t="s">
        <v>711</v>
      </c>
    </row>
    <row r="2217" spans="1:2" x14ac:dyDescent="0.25">
      <c r="A2217" s="85" t="s">
        <v>254</v>
      </c>
      <c r="B2217" s="85"/>
    </row>
    <row r="2218" spans="1:2" ht="15.75" x14ac:dyDescent="0.25">
      <c r="A2218" s="81" t="s">
        <v>3508</v>
      </c>
      <c r="B2218" s="81"/>
    </row>
    <row r="2219" spans="1:2" x14ac:dyDescent="0.25">
      <c r="A2219" s="83" t="s">
        <v>211</v>
      </c>
      <c r="B2219" s="83"/>
    </row>
    <row r="2220" spans="1:2" x14ac:dyDescent="0.25">
      <c r="A2220" s="84" t="s">
        <v>212</v>
      </c>
      <c r="B2220" s="85" t="s">
        <v>191</v>
      </c>
    </row>
    <row r="2221" spans="1:2" x14ac:dyDescent="0.25">
      <c r="A2221" s="84" t="s">
        <v>213</v>
      </c>
      <c r="B2221" s="86" t="s">
        <v>37</v>
      </c>
    </row>
    <row r="2222" spans="1:2" x14ac:dyDescent="0.25">
      <c r="A2222" s="84" t="s">
        <v>214</v>
      </c>
      <c r="B2222" s="86">
        <v>20</v>
      </c>
    </row>
    <row r="2223" spans="1:2" x14ac:dyDescent="0.25">
      <c r="A2223" s="84" t="s">
        <v>215</v>
      </c>
      <c r="B2223" s="85" t="s">
        <v>216</v>
      </c>
    </row>
    <row r="2224" spans="1:2" x14ac:dyDescent="0.25">
      <c r="A2224" s="84" t="s">
        <v>217</v>
      </c>
      <c r="B2224" s="85" t="s">
        <v>747</v>
      </c>
    </row>
    <row r="2225" spans="1:2" x14ac:dyDescent="0.25">
      <c r="A2225" s="84" t="s">
        <v>219</v>
      </c>
      <c r="B2225" s="85" t="s">
        <v>234</v>
      </c>
    </row>
    <row r="2226" spans="1:2" x14ac:dyDescent="0.25">
      <c r="A2226" s="84" t="s">
        <v>221</v>
      </c>
      <c r="B2226" s="85">
        <v>50</v>
      </c>
    </row>
    <row r="2227" spans="1:2" x14ac:dyDescent="0.25">
      <c r="A2227" s="83" t="s">
        <v>3337</v>
      </c>
      <c r="B2227" s="83"/>
    </row>
    <row r="2228" spans="1:2" x14ac:dyDescent="0.25">
      <c r="A2228" s="85" t="s">
        <v>218</v>
      </c>
      <c r="B2228" s="85"/>
    </row>
    <row r="2229" spans="1:2" x14ac:dyDescent="0.25">
      <c r="A2229" s="83" t="s">
        <v>2562</v>
      </c>
      <c r="B2229" s="83"/>
    </row>
    <row r="2230" spans="1:2" ht="36" x14ac:dyDescent="0.25">
      <c r="A2230" s="85" t="s">
        <v>2718</v>
      </c>
      <c r="B2230" s="85"/>
    </row>
    <row r="2231" spans="1:2" x14ac:dyDescent="0.25">
      <c r="A2231" s="83" t="s">
        <v>2564</v>
      </c>
      <c r="B2231" s="83"/>
    </row>
    <row r="2232" spans="1:2" x14ac:dyDescent="0.25">
      <c r="A2232" s="85" t="s">
        <v>2719</v>
      </c>
      <c r="B2232" s="85"/>
    </row>
    <row r="2233" spans="1:2" ht="24" x14ac:dyDescent="0.25">
      <c r="A2233" s="85" t="s">
        <v>2720</v>
      </c>
      <c r="B2233" s="85"/>
    </row>
    <row r="2234" spans="1:2" x14ac:dyDescent="0.25">
      <c r="A2234" s="85" t="s">
        <v>2721</v>
      </c>
      <c r="B2234" s="85"/>
    </row>
    <row r="2235" spans="1:2" ht="24" x14ac:dyDescent="0.25">
      <c r="A2235" s="85" t="s">
        <v>2722</v>
      </c>
      <c r="B2235" s="85"/>
    </row>
    <row r="2236" spans="1:2" ht="36" x14ac:dyDescent="0.25">
      <c r="A2236" s="85" t="s">
        <v>2723</v>
      </c>
      <c r="B2236" s="85"/>
    </row>
    <row r="2237" spans="1:2" ht="24" x14ac:dyDescent="0.25">
      <c r="A2237" s="85" t="s">
        <v>2724</v>
      </c>
      <c r="B2237" s="85"/>
    </row>
    <row r="2238" spans="1:2" ht="36" x14ac:dyDescent="0.25">
      <c r="A2238" s="85" t="s">
        <v>2725</v>
      </c>
      <c r="B2238" s="85"/>
    </row>
    <row r="2239" spans="1:2" ht="24" x14ac:dyDescent="0.25">
      <c r="A2239" s="85" t="s">
        <v>2726</v>
      </c>
      <c r="B2239" s="85"/>
    </row>
    <row r="2240" spans="1:2" ht="24" x14ac:dyDescent="0.25">
      <c r="A2240" s="85" t="s">
        <v>2727</v>
      </c>
      <c r="B2240" s="85"/>
    </row>
    <row r="2241" spans="1:2" ht="24" x14ac:dyDescent="0.25">
      <c r="A2241" s="85" t="s">
        <v>2728</v>
      </c>
      <c r="B2241" s="85"/>
    </row>
    <row r="2242" spans="1:2" x14ac:dyDescent="0.25">
      <c r="A2242" s="85" t="s">
        <v>2729</v>
      </c>
      <c r="B2242" s="85"/>
    </row>
    <row r="2243" spans="1:2" ht="24" x14ac:dyDescent="0.25">
      <c r="A2243" s="85" t="s">
        <v>2730</v>
      </c>
      <c r="B2243" s="85"/>
    </row>
    <row r="2244" spans="1:2" x14ac:dyDescent="0.25">
      <c r="A2244" s="85" t="s">
        <v>2731</v>
      </c>
      <c r="B2244" s="85"/>
    </row>
    <row r="2245" spans="1:2" ht="24" x14ac:dyDescent="0.25">
      <c r="A2245" s="85" t="s">
        <v>2732</v>
      </c>
      <c r="B2245" s="85"/>
    </row>
    <row r="2246" spans="1:2" ht="24" x14ac:dyDescent="0.25">
      <c r="A2246" s="85" t="s">
        <v>2733</v>
      </c>
      <c r="B2246" s="85"/>
    </row>
    <row r="2247" spans="1:2" x14ac:dyDescent="0.25">
      <c r="A2247" s="85" t="s">
        <v>2734</v>
      </c>
      <c r="B2247" s="85"/>
    </row>
    <row r="2248" spans="1:2" x14ac:dyDescent="0.25">
      <c r="A2248" s="85" t="s">
        <v>2735</v>
      </c>
      <c r="B2248" s="85"/>
    </row>
    <row r="2249" spans="1:2" ht="24" x14ac:dyDescent="0.25">
      <c r="A2249" s="85" t="s">
        <v>2736</v>
      </c>
      <c r="B2249" s="85"/>
    </row>
    <row r="2250" spans="1:2" ht="24" x14ac:dyDescent="0.25">
      <c r="A2250" s="85" t="s">
        <v>2737</v>
      </c>
      <c r="B2250" s="85"/>
    </row>
    <row r="2251" spans="1:2" x14ac:dyDescent="0.25">
      <c r="A2251" s="85" t="s">
        <v>2738</v>
      </c>
      <c r="B2251" s="85"/>
    </row>
    <row r="2252" spans="1:2" s="80" customFormat="1" x14ac:dyDescent="0.25">
      <c r="A2252" s="83" t="s">
        <v>326</v>
      </c>
      <c r="B2252" s="83"/>
    </row>
    <row r="2253" spans="1:2" x14ac:dyDescent="0.25">
      <c r="A2253" s="85" t="s">
        <v>2592</v>
      </c>
      <c r="B2253" s="85"/>
    </row>
    <row r="2254" spans="1:2" ht="24" x14ac:dyDescent="0.25">
      <c r="A2254" s="85" t="s">
        <v>2739</v>
      </c>
      <c r="B2254" s="85"/>
    </row>
    <row r="2255" spans="1:2" x14ac:dyDescent="0.25">
      <c r="A2255" s="85" t="s">
        <v>2740</v>
      </c>
      <c r="B2255" s="85"/>
    </row>
    <row r="2256" spans="1:2" x14ac:dyDescent="0.25">
      <c r="A2256" s="85" t="s">
        <v>2741</v>
      </c>
      <c r="B2256" s="85"/>
    </row>
    <row r="2257" spans="1:2" x14ac:dyDescent="0.25">
      <c r="A2257" s="85" t="s">
        <v>2742</v>
      </c>
      <c r="B2257" s="85"/>
    </row>
    <row r="2258" spans="1:2" s="80" customFormat="1" x14ac:dyDescent="0.25">
      <c r="A2258" s="83" t="s">
        <v>2575</v>
      </c>
      <c r="B2258" s="83"/>
    </row>
    <row r="2259" spans="1:2" x14ac:dyDescent="0.25">
      <c r="A2259" s="87" t="s">
        <v>3330</v>
      </c>
      <c r="B2259" s="87" t="s">
        <v>3331</v>
      </c>
    </row>
    <row r="2260" spans="1:2" x14ac:dyDescent="0.25">
      <c r="A2260" s="85" t="s">
        <v>224</v>
      </c>
      <c r="B2260" s="85"/>
    </row>
    <row r="2261" spans="1:2" x14ac:dyDescent="0.25">
      <c r="A2261" s="85" t="s">
        <v>2743</v>
      </c>
      <c r="B2261" s="85"/>
    </row>
    <row r="2262" spans="1:2" x14ac:dyDescent="0.25">
      <c r="A2262" s="85" t="s">
        <v>2744</v>
      </c>
      <c r="B2262" s="85"/>
    </row>
    <row r="2263" spans="1:2" x14ac:dyDescent="0.25">
      <c r="A2263" s="85" t="s">
        <v>227</v>
      </c>
      <c r="B2263" s="85"/>
    </row>
    <row r="2264" spans="1:2" x14ac:dyDescent="0.25">
      <c r="A2264" s="85" t="s">
        <v>2627</v>
      </c>
      <c r="B2264" s="85"/>
    </row>
    <row r="2265" spans="1:2" s="80" customFormat="1" x14ac:dyDescent="0.25">
      <c r="A2265" s="83" t="s">
        <v>2576</v>
      </c>
      <c r="B2265" s="83"/>
    </row>
    <row r="2266" spans="1:2" x14ac:dyDescent="0.25">
      <c r="A2266" s="87" t="s">
        <v>3332</v>
      </c>
      <c r="B2266" s="87" t="s">
        <v>3333</v>
      </c>
    </row>
    <row r="2267" spans="1:2" x14ac:dyDescent="0.25">
      <c r="A2267" s="85" t="s">
        <v>2745</v>
      </c>
      <c r="B2267" s="85" t="s">
        <v>261</v>
      </c>
    </row>
    <row r="2268" spans="1:2" x14ac:dyDescent="0.25">
      <c r="A2268" s="85" t="s">
        <v>2746</v>
      </c>
      <c r="B2268" s="85"/>
    </row>
    <row r="2269" spans="1:2" x14ac:dyDescent="0.25">
      <c r="A2269" s="85" t="s">
        <v>254</v>
      </c>
      <c r="B2269" s="85"/>
    </row>
    <row r="2270" spans="1:2" x14ac:dyDescent="0.25">
      <c r="A2270" s="83" t="s">
        <v>2577</v>
      </c>
      <c r="B2270" s="83"/>
    </row>
    <row r="2271" spans="1:2" x14ac:dyDescent="0.25">
      <c r="A2271" s="87" t="s">
        <v>3332</v>
      </c>
      <c r="B2271" s="87" t="s">
        <v>3333</v>
      </c>
    </row>
    <row r="2272" spans="1:2" ht="24" x14ac:dyDescent="0.25">
      <c r="A2272" s="85" t="s">
        <v>2745</v>
      </c>
      <c r="B2272" s="85" t="s">
        <v>2747</v>
      </c>
    </row>
    <row r="2273" spans="1:2" x14ac:dyDescent="0.25">
      <c r="A2273" s="85" t="s">
        <v>2748</v>
      </c>
      <c r="B2273" s="85"/>
    </row>
    <row r="2274" spans="1:2" x14ac:dyDescent="0.25">
      <c r="A2274" s="85" t="s">
        <v>254</v>
      </c>
      <c r="B2274" s="85"/>
    </row>
    <row r="2275" spans="1:2" ht="15.75" x14ac:dyDescent="0.25">
      <c r="A2275" s="81" t="s">
        <v>4328</v>
      </c>
      <c r="B2275" s="82"/>
    </row>
    <row r="2276" spans="1:2" x14ac:dyDescent="0.25">
      <c r="A2276" s="83" t="s">
        <v>211</v>
      </c>
      <c r="B2276" s="83"/>
    </row>
    <row r="2277" spans="1:2" x14ac:dyDescent="0.25">
      <c r="A2277" s="84" t="s">
        <v>212</v>
      </c>
      <c r="B2277" s="85" t="s">
        <v>188</v>
      </c>
    </row>
    <row r="2278" spans="1:2" x14ac:dyDescent="0.25">
      <c r="A2278" s="84" t="s">
        <v>213</v>
      </c>
      <c r="B2278" s="86" t="s">
        <v>58</v>
      </c>
    </row>
    <row r="2279" spans="1:2" x14ac:dyDescent="0.25">
      <c r="A2279" s="84" t="s">
        <v>214</v>
      </c>
      <c r="B2279" s="86">
        <v>17</v>
      </c>
    </row>
    <row r="2280" spans="1:2" x14ac:dyDescent="0.25">
      <c r="A2280" s="84" t="s">
        <v>215</v>
      </c>
      <c r="B2280" s="85" t="s">
        <v>216</v>
      </c>
    </row>
    <row r="2281" spans="1:2" x14ac:dyDescent="0.25">
      <c r="A2281" s="84" t="s">
        <v>217</v>
      </c>
      <c r="B2281" s="85" t="s">
        <v>2759</v>
      </c>
    </row>
    <row r="2282" spans="1:2" x14ac:dyDescent="0.25">
      <c r="A2282" s="84" t="s">
        <v>219</v>
      </c>
      <c r="B2282" s="85" t="s">
        <v>436</v>
      </c>
    </row>
    <row r="2283" spans="1:2" x14ac:dyDescent="0.25">
      <c r="A2283" s="84" t="s">
        <v>221</v>
      </c>
      <c r="B2283" s="85">
        <v>51</v>
      </c>
    </row>
    <row r="2284" spans="1:2" x14ac:dyDescent="0.25">
      <c r="A2284" s="83" t="s">
        <v>3337</v>
      </c>
      <c r="B2284" s="83"/>
    </row>
    <row r="2285" spans="1:2" x14ac:dyDescent="0.25">
      <c r="A2285" s="85" t="s">
        <v>511</v>
      </c>
      <c r="B2285" s="85"/>
    </row>
    <row r="2286" spans="1:2" x14ac:dyDescent="0.25">
      <c r="A2286" s="83" t="s">
        <v>2562</v>
      </c>
      <c r="B2286" s="83"/>
    </row>
    <row r="2287" spans="1:2" ht="36" x14ac:dyDescent="0.25">
      <c r="A2287" s="85" t="s">
        <v>4329</v>
      </c>
      <c r="B2287" s="85"/>
    </row>
    <row r="2288" spans="1:2" x14ac:dyDescent="0.25">
      <c r="A2288" s="83" t="s">
        <v>2564</v>
      </c>
      <c r="B2288" s="83"/>
    </row>
    <row r="2289" spans="1:2" ht="24" x14ac:dyDescent="0.25">
      <c r="A2289" s="85" t="s">
        <v>4330</v>
      </c>
      <c r="B2289" s="85"/>
    </row>
    <row r="2290" spans="1:2" ht="15.75" customHeight="1" x14ac:dyDescent="0.25">
      <c r="A2290" s="85" t="s">
        <v>4331</v>
      </c>
      <c r="B2290" s="85"/>
    </row>
    <row r="2291" spans="1:2" x14ac:dyDescent="0.25">
      <c r="A2291" s="85" t="s">
        <v>4332</v>
      </c>
      <c r="B2291" s="85"/>
    </row>
    <row r="2292" spans="1:2" x14ac:dyDescent="0.25">
      <c r="A2292" s="85" t="s">
        <v>4333</v>
      </c>
      <c r="B2292" s="85"/>
    </row>
    <row r="2293" spans="1:2" ht="15.75" customHeight="1" x14ac:dyDescent="0.25">
      <c r="A2293" s="85" t="s">
        <v>4334</v>
      </c>
      <c r="B2293" s="85"/>
    </row>
    <row r="2294" spans="1:2" ht="17.25" customHeight="1" x14ac:dyDescent="0.25">
      <c r="A2294" s="85" t="s">
        <v>4335</v>
      </c>
      <c r="B2294" s="85"/>
    </row>
    <row r="2295" spans="1:2" x14ac:dyDescent="0.25">
      <c r="A2295" s="85" t="s">
        <v>4336</v>
      </c>
      <c r="B2295" s="85"/>
    </row>
    <row r="2296" spans="1:2" ht="19.5" customHeight="1" x14ac:dyDescent="0.25">
      <c r="A2296" s="85" t="s">
        <v>4337</v>
      </c>
      <c r="B2296" s="85"/>
    </row>
    <row r="2297" spans="1:2" x14ac:dyDescent="0.25">
      <c r="A2297" s="85" t="s">
        <v>4338</v>
      </c>
      <c r="B2297" s="85"/>
    </row>
    <row r="2298" spans="1:2" x14ac:dyDescent="0.25">
      <c r="A2298" s="85" t="s">
        <v>4339</v>
      </c>
      <c r="B2298" s="85"/>
    </row>
    <row r="2299" spans="1:2" ht="21.75" customHeight="1" x14ac:dyDescent="0.25">
      <c r="A2299" s="85" t="s">
        <v>4340</v>
      </c>
      <c r="B2299" s="85"/>
    </row>
    <row r="2300" spans="1:2" x14ac:dyDescent="0.25">
      <c r="A2300" s="85" t="s">
        <v>4341</v>
      </c>
      <c r="B2300" s="85"/>
    </row>
    <row r="2301" spans="1:2" x14ac:dyDescent="0.25">
      <c r="A2301" s="83" t="s">
        <v>326</v>
      </c>
      <c r="B2301" s="83"/>
    </row>
    <row r="2302" spans="1:2" x14ac:dyDescent="0.25">
      <c r="A2302" s="85" t="s">
        <v>4317</v>
      </c>
      <c r="B2302" s="85"/>
    </row>
    <row r="2303" spans="1:2" x14ac:dyDescent="0.25">
      <c r="A2303" s="85" t="s">
        <v>4318</v>
      </c>
      <c r="B2303" s="85"/>
    </row>
    <row r="2304" spans="1:2" x14ac:dyDescent="0.25">
      <c r="A2304" s="85" t="s">
        <v>4319</v>
      </c>
      <c r="B2304" s="85"/>
    </row>
    <row r="2305" spans="1:2" x14ac:dyDescent="0.25">
      <c r="A2305" s="85" t="s">
        <v>4342</v>
      </c>
      <c r="B2305" s="85"/>
    </row>
    <row r="2306" spans="1:2" x14ac:dyDescent="0.25">
      <c r="A2306" s="85" t="s">
        <v>4321</v>
      </c>
      <c r="B2306" s="85"/>
    </row>
    <row r="2307" spans="1:2" x14ac:dyDescent="0.25">
      <c r="A2307" s="85" t="s">
        <v>4322</v>
      </c>
      <c r="B2307" s="85"/>
    </row>
    <row r="2308" spans="1:2" x14ac:dyDescent="0.25">
      <c r="A2308" s="85" t="s">
        <v>4294</v>
      </c>
      <c r="B2308" s="85"/>
    </row>
    <row r="2309" spans="1:2" x14ac:dyDescent="0.25">
      <c r="A2309" s="85" t="s">
        <v>4323</v>
      </c>
      <c r="B2309" s="85"/>
    </row>
    <row r="2310" spans="1:2" x14ac:dyDescent="0.25">
      <c r="A2310" s="85" t="s">
        <v>4324</v>
      </c>
      <c r="B2310" s="85"/>
    </row>
    <row r="2311" spans="1:2" x14ac:dyDescent="0.25">
      <c r="A2311" s="85" t="s">
        <v>4325</v>
      </c>
      <c r="B2311" s="85"/>
    </row>
    <row r="2312" spans="1:2" x14ac:dyDescent="0.25">
      <c r="A2312" s="85" t="s">
        <v>4326</v>
      </c>
      <c r="B2312" s="85"/>
    </row>
    <row r="2313" spans="1:2" s="80" customFormat="1" x14ac:dyDescent="0.25">
      <c r="A2313" s="83" t="s">
        <v>2575</v>
      </c>
      <c r="B2313" s="83"/>
    </row>
    <row r="2314" spans="1:2" x14ac:dyDescent="0.25">
      <c r="A2314" s="87" t="s">
        <v>3330</v>
      </c>
      <c r="B2314" s="87" t="s">
        <v>3331</v>
      </c>
    </row>
    <row r="2315" spans="1:2" x14ac:dyDescent="0.25">
      <c r="A2315" s="85" t="s">
        <v>2550</v>
      </c>
      <c r="B2315" s="85" t="s">
        <v>4343</v>
      </c>
    </row>
    <row r="2316" spans="1:2" x14ac:dyDescent="0.25">
      <c r="A2316" s="85" t="s">
        <v>4344</v>
      </c>
      <c r="B2316" s="85" t="s">
        <v>2553</v>
      </c>
    </row>
    <row r="2317" spans="1:2" x14ac:dyDescent="0.25">
      <c r="A2317" s="85" t="s">
        <v>2554</v>
      </c>
      <c r="B2317" s="85" t="s">
        <v>227</v>
      </c>
    </row>
    <row r="2318" spans="1:2" x14ac:dyDescent="0.25">
      <c r="A2318" s="85" t="s">
        <v>281</v>
      </c>
      <c r="B2318" s="85" t="s">
        <v>229</v>
      </c>
    </row>
    <row r="2319" spans="1:2" x14ac:dyDescent="0.25">
      <c r="A2319" s="85" t="s">
        <v>2555</v>
      </c>
      <c r="B2319" s="85" t="s">
        <v>2556</v>
      </c>
    </row>
    <row r="2320" spans="1:2" x14ac:dyDescent="0.25">
      <c r="A2320" s="85" t="s">
        <v>2557</v>
      </c>
      <c r="B2320" s="85" t="s">
        <v>3211</v>
      </c>
    </row>
    <row r="2321" spans="1:2" x14ac:dyDescent="0.25">
      <c r="A2321" s="85"/>
      <c r="B2321" s="85" t="s">
        <v>2700</v>
      </c>
    </row>
    <row r="2322" spans="1:2" s="80" customFormat="1" x14ac:dyDescent="0.25">
      <c r="A2322" s="83" t="s">
        <v>2576</v>
      </c>
      <c r="B2322" s="83"/>
    </row>
    <row r="2323" spans="1:2" x14ac:dyDescent="0.25">
      <c r="A2323" s="87" t="s">
        <v>3332</v>
      </c>
      <c r="B2323" s="87" t="s">
        <v>3333</v>
      </c>
    </row>
    <row r="2324" spans="1:2" ht="36" x14ac:dyDescent="0.25">
      <c r="A2324" s="85" t="s">
        <v>4345</v>
      </c>
      <c r="B2324" s="85" t="s">
        <v>527</v>
      </c>
    </row>
    <row r="2325" spans="1:2" x14ac:dyDescent="0.25">
      <c r="A2325" s="85" t="s">
        <v>253</v>
      </c>
      <c r="B2325" s="85"/>
    </row>
    <row r="2326" spans="1:2" x14ac:dyDescent="0.25">
      <c r="A2326" s="85" t="s">
        <v>254</v>
      </c>
      <c r="B2326" s="85"/>
    </row>
    <row r="2327" spans="1:2" s="80" customFormat="1" x14ac:dyDescent="0.25">
      <c r="A2327" s="83" t="s">
        <v>255</v>
      </c>
      <c r="B2327" s="83"/>
    </row>
    <row r="2328" spans="1:2" x14ac:dyDescent="0.25">
      <c r="A2328" s="87" t="s">
        <v>3332</v>
      </c>
      <c r="B2328" s="87" t="s">
        <v>3333</v>
      </c>
    </row>
    <row r="2329" spans="1:2" ht="36" x14ac:dyDescent="0.25">
      <c r="A2329" s="85" t="s">
        <v>4345</v>
      </c>
      <c r="B2329" s="85" t="s">
        <v>749</v>
      </c>
    </row>
    <row r="2330" spans="1:2" x14ac:dyDescent="0.25">
      <c r="A2330" s="85" t="s">
        <v>254</v>
      </c>
      <c r="B2330" s="85"/>
    </row>
    <row r="2331" spans="1:2" ht="15.75" x14ac:dyDescent="0.25">
      <c r="A2331" s="81" t="s">
        <v>3509</v>
      </c>
      <c r="B2331" s="82"/>
    </row>
    <row r="2332" spans="1:2" x14ac:dyDescent="0.25">
      <c r="A2332" s="83" t="s">
        <v>211</v>
      </c>
      <c r="B2332" s="83"/>
    </row>
    <row r="2333" spans="1:2" x14ac:dyDescent="0.25">
      <c r="A2333" s="84" t="s">
        <v>212</v>
      </c>
      <c r="B2333" s="85" t="s">
        <v>750</v>
      </c>
    </row>
    <row r="2334" spans="1:2" x14ac:dyDescent="0.25">
      <c r="A2334" s="84" t="s">
        <v>213</v>
      </c>
      <c r="B2334" s="86" t="s">
        <v>58</v>
      </c>
    </row>
    <row r="2335" spans="1:2" x14ac:dyDescent="0.25">
      <c r="A2335" s="84" t="s">
        <v>214</v>
      </c>
      <c r="B2335" s="86" t="s">
        <v>11</v>
      </c>
    </row>
    <row r="2336" spans="1:2" x14ac:dyDescent="0.25">
      <c r="A2336" s="84" t="s">
        <v>215</v>
      </c>
      <c r="B2336" s="85" t="s">
        <v>216</v>
      </c>
    </row>
    <row r="2337" spans="1:2" x14ac:dyDescent="0.25">
      <c r="A2337" s="84" t="s">
        <v>217</v>
      </c>
      <c r="B2337" s="85" t="s">
        <v>2759</v>
      </c>
    </row>
    <row r="2338" spans="1:2" x14ac:dyDescent="0.25">
      <c r="A2338" s="84" t="s">
        <v>219</v>
      </c>
      <c r="B2338" s="85" t="s">
        <v>436</v>
      </c>
    </row>
    <row r="2339" spans="1:2" x14ac:dyDescent="0.25">
      <c r="A2339" s="84" t="s">
        <v>221</v>
      </c>
      <c r="B2339" s="85">
        <v>52</v>
      </c>
    </row>
    <row r="2340" spans="1:2" x14ac:dyDescent="0.25">
      <c r="A2340" s="83" t="s">
        <v>3337</v>
      </c>
      <c r="B2340" s="83"/>
    </row>
    <row r="2341" spans="1:2" x14ac:dyDescent="0.25">
      <c r="A2341" s="85" t="s">
        <v>3510</v>
      </c>
      <c r="B2341" s="85"/>
    </row>
    <row r="2342" spans="1:2" x14ac:dyDescent="0.25">
      <c r="A2342" s="83" t="s">
        <v>2562</v>
      </c>
      <c r="B2342" s="83"/>
    </row>
    <row r="2343" spans="1:2" ht="24" x14ac:dyDescent="0.25">
      <c r="A2343" s="85" t="s">
        <v>3511</v>
      </c>
      <c r="B2343" s="85"/>
    </row>
    <row r="2344" spans="1:2" x14ac:dyDescent="0.25">
      <c r="A2344" s="83" t="s">
        <v>2564</v>
      </c>
      <c r="B2344" s="83"/>
    </row>
    <row r="2345" spans="1:2" ht="24" x14ac:dyDescent="0.25">
      <c r="A2345" s="85" t="s">
        <v>3512</v>
      </c>
      <c r="B2345" s="85"/>
    </row>
    <row r="2346" spans="1:2" ht="24" x14ac:dyDescent="0.25">
      <c r="A2346" s="85" t="s">
        <v>3513</v>
      </c>
      <c r="B2346" s="85"/>
    </row>
    <row r="2347" spans="1:2" ht="36" x14ac:dyDescent="0.25">
      <c r="A2347" s="85" t="s">
        <v>3514</v>
      </c>
      <c r="B2347" s="85"/>
    </row>
    <row r="2348" spans="1:2" ht="24" x14ac:dyDescent="0.25">
      <c r="A2348" s="85" t="s">
        <v>3515</v>
      </c>
      <c r="B2348" s="85"/>
    </row>
    <row r="2349" spans="1:2" ht="24" x14ac:dyDescent="0.25">
      <c r="A2349" s="85" t="s">
        <v>3516</v>
      </c>
      <c r="B2349" s="85"/>
    </row>
    <row r="2350" spans="1:2" ht="24" x14ac:dyDescent="0.25">
      <c r="A2350" s="85" t="s">
        <v>3517</v>
      </c>
      <c r="B2350" s="85"/>
    </row>
    <row r="2351" spans="1:2" ht="24" x14ac:dyDescent="0.25">
      <c r="A2351" s="85" t="s">
        <v>3518</v>
      </c>
      <c r="B2351" s="85"/>
    </row>
    <row r="2352" spans="1:2" ht="24" x14ac:dyDescent="0.25">
      <c r="A2352" s="85" t="s">
        <v>3519</v>
      </c>
      <c r="B2352" s="85"/>
    </row>
    <row r="2353" spans="1:2" ht="24" x14ac:dyDescent="0.25">
      <c r="A2353" s="85" t="s">
        <v>3520</v>
      </c>
      <c r="B2353" s="85"/>
    </row>
    <row r="2354" spans="1:2" ht="24" x14ac:dyDescent="0.25">
      <c r="A2354" s="85" t="s">
        <v>3521</v>
      </c>
      <c r="B2354" s="85"/>
    </row>
    <row r="2355" spans="1:2" ht="24" x14ac:dyDescent="0.25">
      <c r="A2355" s="85" t="s">
        <v>3522</v>
      </c>
      <c r="B2355" s="85"/>
    </row>
    <row r="2356" spans="1:2" ht="24" x14ac:dyDescent="0.25">
      <c r="A2356" s="85" t="s">
        <v>3523</v>
      </c>
      <c r="B2356" s="85"/>
    </row>
    <row r="2357" spans="1:2" x14ac:dyDescent="0.25">
      <c r="A2357" s="85" t="s">
        <v>3524</v>
      </c>
      <c r="B2357" s="85"/>
    </row>
    <row r="2358" spans="1:2" x14ac:dyDescent="0.25">
      <c r="A2358" s="85" t="s">
        <v>3525</v>
      </c>
      <c r="B2358" s="85"/>
    </row>
    <row r="2359" spans="1:2" ht="24" x14ac:dyDescent="0.25">
      <c r="A2359" s="85" t="s">
        <v>3526</v>
      </c>
      <c r="B2359" s="85"/>
    </row>
    <row r="2360" spans="1:2" x14ac:dyDescent="0.25">
      <c r="A2360" s="85" t="s">
        <v>3527</v>
      </c>
      <c r="B2360" s="85"/>
    </row>
    <row r="2361" spans="1:2" x14ac:dyDescent="0.25">
      <c r="A2361" s="83" t="s">
        <v>326</v>
      </c>
      <c r="B2361" s="83"/>
    </row>
    <row r="2362" spans="1:2" x14ac:dyDescent="0.25">
      <c r="A2362" s="85" t="s">
        <v>3528</v>
      </c>
      <c r="B2362" s="85"/>
    </row>
    <row r="2363" spans="1:2" x14ac:dyDescent="0.25">
      <c r="A2363" s="85" t="s">
        <v>3529</v>
      </c>
      <c r="B2363" s="85"/>
    </row>
    <row r="2364" spans="1:2" x14ac:dyDescent="0.25">
      <c r="A2364" s="85" t="s">
        <v>3530</v>
      </c>
      <c r="B2364" s="85"/>
    </row>
    <row r="2365" spans="1:2" x14ac:dyDescent="0.25">
      <c r="A2365" s="85" t="s">
        <v>3531</v>
      </c>
      <c r="B2365" s="85"/>
    </row>
    <row r="2366" spans="1:2" x14ac:dyDescent="0.25">
      <c r="A2366" s="85" t="s">
        <v>3532</v>
      </c>
      <c r="B2366" s="85"/>
    </row>
    <row r="2367" spans="1:2" x14ac:dyDescent="0.25">
      <c r="A2367" s="85" t="s">
        <v>3533</v>
      </c>
      <c r="B2367" s="85"/>
    </row>
    <row r="2368" spans="1:2" x14ac:dyDescent="0.25">
      <c r="A2368" s="85" t="s">
        <v>3534</v>
      </c>
      <c r="B2368" s="85"/>
    </row>
    <row r="2369" spans="1:2" x14ac:dyDescent="0.25">
      <c r="A2369" s="85" t="s">
        <v>3495</v>
      </c>
      <c r="B2369" s="85"/>
    </row>
    <row r="2370" spans="1:2" x14ac:dyDescent="0.25">
      <c r="A2370" s="85" t="s">
        <v>3496</v>
      </c>
      <c r="B2370" s="85"/>
    </row>
    <row r="2371" spans="1:2" ht="24" x14ac:dyDescent="0.25">
      <c r="A2371" s="85" t="s">
        <v>3497</v>
      </c>
      <c r="B2371" s="85"/>
    </row>
    <row r="2372" spans="1:2" x14ac:dyDescent="0.25">
      <c r="A2372" s="85" t="s">
        <v>3498</v>
      </c>
      <c r="B2372" s="85"/>
    </row>
    <row r="2373" spans="1:2" x14ac:dyDescent="0.25">
      <c r="A2373" s="85" t="s">
        <v>3499</v>
      </c>
      <c r="B2373" s="85"/>
    </row>
    <row r="2374" spans="1:2" s="80" customFormat="1" x14ac:dyDescent="0.25">
      <c r="A2374" s="83" t="s">
        <v>2575</v>
      </c>
      <c r="B2374" s="83"/>
    </row>
    <row r="2375" spans="1:2" x14ac:dyDescent="0.25">
      <c r="A2375" s="87" t="s">
        <v>3330</v>
      </c>
      <c r="B2375" s="87" t="s">
        <v>3331</v>
      </c>
    </row>
    <row r="2376" spans="1:2" x14ac:dyDescent="0.25">
      <c r="A2376" s="85" t="s">
        <v>2550</v>
      </c>
      <c r="B2376" s="85" t="s">
        <v>2551</v>
      </c>
    </row>
    <row r="2377" spans="1:2" x14ac:dyDescent="0.25">
      <c r="A2377" s="85" t="s">
        <v>2552</v>
      </c>
      <c r="B2377" s="85" t="s">
        <v>2553</v>
      </c>
    </row>
    <row r="2378" spans="1:2" x14ac:dyDescent="0.25">
      <c r="A2378" s="85" t="s">
        <v>2554</v>
      </c>
      <c r="B2378" s="85" t="s">
        <v>227</v>
      </c>
    </row>
    <row r="2379" spans="1:2" x14ac:dyDescent="0.25">
      <c r="A2379" s="85" t="s">
        <v>281</v>
      </c>
      <c r="B2379" s="85" t="s">
        <v>229</v>
      </c>
    </row>
    <row r="2380" spans="1:2" x14ac:dyDescent="0.25">
      <c r="A2380" s="85" t="s">
        <v>2555</v>
      </c>
      <c r="B2380" s="85" t="s">
        <v>2556</v>
      </c>
    </row>
    <row r="2381" spans="1:2" x14ac:dyDescent="0.25">
      <c r="A2381" s="85" t="s">
        <v>2557</v>
      </c>
      <c r="B2381" s="85" t="s">
        <v>2558</v>
      </c>
    </row>
    <row r="2382" spans="1:2" x14ac:dyDescent="0.25">
      <c r="A2382" s="85"/>
      <c r="B2382" s="85" t="s">
        <v>2559</v>
      </c>
    </row>
    <row r="2383" spans="1:2" s="80" customFormat="1" x14ac:dyDescent="0.25">
      <c r="A2383" s="83" t="s">
        <v>2576</v>
      </c>
      <c r="B2383" s="83"/>
    </row>
    <row r="2384" spans="1:2" x14ac:dyDescent="0.25">
      <c r="A2384" s="87" t="s">
        <v>3332</v>
      </c>
      <c r="B2384" s="87" t="s">
        <v>3333</v>
      </c>
    </row>
    <row r="2385" spans="1:2" ht="36" x14ac:dyDescent="0.25">
      <c r="A2385" s="85" t="s">
        <v>3535</v>
      </c>
      <c r="B2385" s="85" t="s">
        <v>751</v>
      </c>
    </row>
    <row r="2386" spans="1:2" x14ac:dyDescent="0.25">
      <c r="A2386" s="85" t="s">
        <v>253</v>
      </c>
      <c r="B2386" s="85"/>
    </row>
    <row r="2387" spans="1:2" x14ac:dyDescent="0.25">
      <c r="A2387" s="85" t="s">
        <v>254</v>
      </c>
      <c r="B2387" s="85"/>
    </row>
    <row r="2388" spans="1:2" s="80" customFormat="1" x14ac:dyDescent="0.25">
      <c r="A2388" s="83" t="s">
        <v>255</v>
      </c>
      <c r="B2388" s="83"/>
    </row>
    <row r="2389" spans="1:2" x14ac:dyDescent="0.25">
      <c r="A2389" s="87" t="s">
        <v>3332</v>
      </c>
      <c r="B2389" s="87" t="s">
        <v>3333</v>
      </c>
    </row>
    <row r="2390" spans="1:2" ht="36" x14ac:dyDescent="0.25">
      <c r="A2390" s="85" t="s">
        <v>3535</v>
      </c>
      <c r="B2390" s="85" t="s">
        <v>710</v>
      </c>
    </row>
    <row r="2391" spans="1:2" x14ac:dyDescent="0.25">
      <c r="A2391" s="85" t="s">
        <v>254</v>
      </c>
      <c r="B2391" s="85"/>
    </row>
    <row r="2392" spans="1:2" ht="15.75" x14ac:dyDescent="0.25">
      <c r="A2392" s="81" t="s">
        <v>3536</v>
      </c>
      <c r="B2392" s="82"/>
    </row>
    <row r="2393" spans="1:2" x14ac:dyDescent="0.25">
      <c r="A2393" s="83" t="s">
        <v>211</v>
      </c>
      <c r="B2393" s="83"/>
    </row>
    <row r="2394" spans="1:2" x14ac:dyDescent="0.25">
      <c r="A2394" s="84" t="s">
        <v>212</v>
      </c>
      <c r="B2394" s="85" t="s">
        <v>750</v>
      </c>
    </row>
    <row r="2395" spans="1:2" x14ac:dyDescent="0.25">
      <c r="A2395" s="84" t="s">
        <v>213</v>
      </c>
      <c r="B2395" s="86" t="s">
        <v>58</v>
      </c>
    </row>
    <row r="2396" spans="1:2" x14ac:dyDescent="0.25">
      <c r="A2396" s="84" t="s">
        <v>214</v>
      </c>
      <c r="B2396" s="86" t="s">
        <v>11</v>
      </c>
    </row>
    <row r="2397" spans="1:2" x14ac:dyDescent="0.25">
      <c r="A2397" s="84" t="s">
        <v>215</v>
      </c>
      <c r="B2397" s="85" t="s">
        <v>216</v>
      </c>
    </row>
    <row r="2398" spans="1:2" x14ac:dyDescent="0.25">
      <c r="A2398" s="84" t="s">
        <v>217</v>
      </c>
      <c r="B2398" s="85" t="s">
        <v>2759</v>
      </c>
    </row>
    <row r="2399" spans="1:2" x14ac:dyDescent="0.25">
      <c r="A2399" s="84" t="s">
        <v>219</v>
      </c>
      <c r="B2399" s="85" t="s">
        <v>436</v>
      </c>
    </row>
    <row r="2400" spans="1:2" x14ac:dyDescent="0.25">
      <c r="A2400" s="84" t="s">
        <v>221</v>
      </c>
      <c r="B2400" s="85">
        <v>53</v>
      </c>
    </row>
    <row r="2401" spans="1:2" x14ac:dyDescent="0.25">
      <c r="A2401" s="83" t="s">
        <v>3337</v>
      </c>
      <c r="B2401" s="83"/>
    </row>
    <row r="2402" spans="1:2" x14ac:dyDescent="0.25">
      <c r="A2402" s="85" t="s">
        <v>3537</v>
      </c>
      <c r="B2402" s="85"/>
    </row>
    <row r="2403" spans="1:2" x14ac:dyDescent="0.25">
      <c r="A2403" s="83" t="s">
        <v>2562</v>
      </c>
      <c r="B2403" s="83"/>
    </row>
    <row r="2404" spans="1:2" ht="24" x14ac:dyDescent="0.25">
      <c r="A2404" s="85" t="s">
        <v>3511</v>
      </c>
      <c r="B2404" s="85"/>
    </row>
    <row r="2405" spans="1:2" x14ac:dyDescent="0.25">
      <c r="A2405" s="83" t="s">
        <v>2564</v>
      </c>
      <c r="B2405" s="83"/>
    </row>
    <row r="2406" spans="1:2" ht="24" x14ac:dyDescent="0.25">
      <c r="A2406" s="85" t="s">
        <v>3538</v>
      </c>
      <c r="B2406" s="85"/>
    </row>
    <row r="2407" spans="1:2" ht="24" x14ac:dyDescent="0.25">
      <c r="A2407" s="85" t="s">
        <v>3539</v>
      </c>
      <c r="B2407" s="85"/>
    </row>
    <row r="2408" spans="1:2" x14ac:dyDescent="0.25">
      <c r="A2408" s="85" t="s">
        <v>3540</v>
      </c>
      <c r="B2408" s="85"/>
    </row>
    <row r="2409" spans="1:2" x14ac:dyDescent="0.25">
      <c r="A2409" s="85" t="s">
        <v>3541</v>
      </c>
      <c r="B2409" s="85"/>
    </row>
    <row r="2410" spans="1:2" ht="24" x14ac:dyDescent="0.25">
      <c r="A2410" s="85" t="s">
        <v>3542</v>
      </c>
      <c r="B2410" s="85"/>
    </row>
    <row r="2411" spans="1:2" ht="24" x14ac:dyDescent="0.25">
      <c r="A2411" s="85" t="s">
        <v>3543</v>
      </c>
      <c r="B2411" s="85"/>
    </row>
    <row r="2412" spans="1:2" ht="24" x14ac:dyDescent="0.25">
      <c r="A2412" s="85" t="s">
        <v>3544</v>
      </c>
      <c r="B2412" s="85"/>
    </row>
    <row r="2413" spans="1:2" x14ac:dyDescent="0.25">
      <c r="A2413" s="85" t="s">
        <v>3545</v>
      </c>
      <c r="B2413" s="85"/>
    </row>
    <row r="2414" spans="1:2" x14ac:dyDescent="0.25">
      <c r="A2414" s="85" t="s">
        <v>3546</v>
      </c>
      <c r="B2414" s="85"/>
    </row>
    <row r="2415" spans="1:2" x14ac:dyDescent="0.25">
      <c r="A2415" s="85" t="s">
        <v>3547</v>
      </c>
      <c r="B2415" s="85"/>
    </row>
    <row r="2416" spans="1:2" x14ac:dyDescent="0.25">
      <c r="A2416" s="85" t="s">
        <v>3548</v>
      </c>
      <c r="B2416" s="85"/>
    </row>
    <row r="2417" spans="1:2" x14ac:dyDescent="0.25">
      <c r="A2417" s="85" t="s">
        <v>3549</v>
      </c>
      <c r="B2417" s="85"/>
    </row>
    <row r="2418" spans="1:2" x14ac:dyDescent="0.25">
      <c r="A2418" s="85" t="s">
        <v>3550</v>
      </c>
      <c r="B2418" s="85"/>
    </row>
    <row r="2419" spans="1:2" ht="24" x14ac:dyDescent="0.25">
      <c r="A2419" s="85" t="s">
        <v>3551</v>
      </c>
      <c r="B2419" s="85"/>
    </row>
    <row r="2420" spans="1:2" x14ac:dyDescent="0.25">
      <c r="A2420" s="85" t="s">
        <v>3552</v>
      </c>
      <c r="B2420" s="85"/>
    </row>
    <row r="2421" spans="1:2" x14ac:dyDescent="0.25">
      <c r="A2421" s="85" t="s">
        <v>3553</v>
      </c>
      <c r="B2421" s="85"/>
    </row>
    <row r="2422" spans="1:2" ht="24" x14ac:dyDescent="0.25">
      <c r="A2422" s="85" t="s">
        <v>3554</v>
      </c>
      <c r="B2422" s="85"/>
    </row>
    <row r="2423" spans="1:2" x14ac:dyDescent="0.25">
      <c r="A2423" s="85" t="s">
        <v>3555</v>
      </c>
      <c r="B2423" s="85"/>
    </row>
    <row r="2424" spans="1:2" x14ac:dyDescent="0.25">
      <c r="A2424" s="83" t="s">
        <v>326</v>
      </c>
      <c r="B2424" s="83"/>
    </row>
    <row r="2425" spans="1:2" x14ac:dyDescent="0.25">
      <c r="A2425" s="85" t="s">
        <v>753</v>
      </c>
      <c r="B2425" s="85"/>
    </row>
    <row r="2426" spans="1:2" x14ac:dyDescent="0.25">
      <c r="A2426" s="85" t="s">
        <v>754</v>
      </c>
      <c r="B2426" s="85"/>
    </row>
    <row r="2427" spans="1:2" x14ac:dyDescent="0.25">
      <c r="A2427" s="85" t="s">
        <v>755</v>
      </c>
      <c r="B2427" s="85"/>
    </row>
    <row r="2428" spans="1:2" x14ac:dyDescent="0.25">
      <c r="A2428" s="85" t="s">
        <v>3531</v>
      </c>
      <c r="B2428" s="85"/>
    </row>
    <row r="2429" spans="1:2" x14ac:dyDescent="0.25">
      <c r="A2429" s="85" t="s">
        <v>3532</v>
      </c>
      <c r="B2429" s="85"/>
    </row>
    <row r="2430" spans="1:2" x14ac:dyDescent="0.25">
      <c r="A2430" s="85" t="s">
        <v>3533</v>
      </c>
      <c r="B2430" s="85"/>
    </row>
    <row r="2431" spans="1:2" x14ac:dyDescent="0.25">
      <c r="A2431" s="85" t="s">
        <v>3534</v>
      </c>
      <c r="B2431" s="85"/>
    </row>
    <row r="2432" spans="1:2" x14ac:dyDescent="0.25">
      <c r="A2432" s="85" t="s">
        <v>3495</v>
      </c>
      <c r="B2432" s="85"/>
    </row>
    <row r="2433" spans="1:2" ht="24" x14ac:dyDescent="0.25">
      <c r="A2433" s="85" t="s">
        <v>3556</v>
      </c>
      <c r="B2433" s="85"/>
    </row>
    <row r="2434" spans="1:2" x14ac:dyDescent="0.25">
      <c r="A2434" s="85" t="s">
        <v>3557</v>
      </c>
      <c r="B2434" s="85"/>
    </row>
    <row r="2435" spans="1:2" x14ac:dyDescent="0.25">
      <c r="A2435" s="85" t="s">
        <v>3498</v>
      </c>
      <c r="B2435" s="85"/>
    </row>
    <row r="2436" spans="1:2" x14ac:dyDescent="0.25">
      <c r="A2436" s="85" t="s">
        <v>3499</v>
      </c>
      <c r="B2436" s="85"/>
    </row>
    <row r="2437" spans="1:2" s="80" customFormat="1" x14ac:dyDescent="0.25">
      <c r="A2437" s="83" t="s">
        <v>2575</v>
      </c>
      <c r="B2437" s="83"/>
    </row>
    <row r="2438" spans="1:2" x14ac:dyDescent="0.25">
      <c r="A2438" s="87" t="s">
        <v>3330</v>
      </c>
      <c r="B2438" s="87" t="s">
        <v>3331</v>
      </c>
    </row>
    <row r="2439" spans="1:2" x14ac:dyDescent="0.25">
      <c r="A2439" s="85" t="s">
        <v>2550</v>
      </c>
      <c r="B2439" s="85" t="s">
        <v>2696</v>
      </c>
    </row>
    <row r="2440" spans="1:2" x14ac:dyDescent="0.25">
      <c r="A2440" s="85" t="s">
        <v>2552</v>
      </c>
      <c r="B2440" s="85" t="s">
        <v>2697</v>
      </c>
    </row>
    <row r="2441" spans="1:2" x14ac:dyDescent="0.25">
      <c r="A2441" s="85" t="s">
        <v>2554</v>
      </c>
      <c r="B2441" s="85" t="s">
        <v>227</v>
      </c>
    </row>
    <row r="2442" spans="1:2" x14ac:dyDescent="0.25">
      <c r="A2442" s="85" t="s">
        <v>281</v>
      </c>
      <c r="B2442" s="85" t="s">
        <v>229</v>
      </c>
    </row>
    <row r="2443" spans="1:2" x14ac:dyDescent="0.25">
      <c r="A2443" s="85" t="s">
        <v>2555</v>
      </c>
      <c r="B2443" s="85" t="s">
        <v>2556</v>
      </c>
    </row>
    <row r="2444" spans="1:2" x14ac:dyDescent="0.25">
      <c r="A2444" s="85" t="s">
        <v>2557</v>
      </c>
      <c r="B2444" s="85" t="s">
        <v>2699</v>
      </c>
    </row>
    <row r="2445" spans="1:2" x14ac:dyDescent="0.25">
      <c r="A2445" s="85"/>
      <c r="B2445" s="85" t="s">
        <v>2700</v>
      </c>
    </row>
    <row r="2446" spans="1:2" s="80" customFormat="1" x14ac:dyDescent="0.25">
      <c r="A2446" s="83" t="s">
        <v>2576</v>
      </c>
      <c r="B2446" s="83"/>
    </row>
    <row r="2447" spans="1:2" x14ac:dyDescent="0.25">
      <c r="A2447" s="87" t="s">
        <v>3332</v>
      </c>
      <c r="B2447" s="87" t="s">
        <v>3333</v>
      </c>
    </row>
    <row r="2448" spans="1:2" ht="36" x14ac:dyDescent="0.25">
      <c r="A2448" s="85" t="s">
        <v>3535</v>
      </c>
      <c r="B2448" s="85" t="s">
        <v>751</v>
      </c>
    </row>
    <row r="2449" spans="1:2" x14ac:dyDescent="0.25">
      <c r="A2449" s="85" t="s">
        <v>756</v>
      </c>
      <c r="B2449" s="85"/>
    </row>
    <row r="2450" spans="1:2" x14ac:dyDescent="0.25">
      <c r="A2450" s="85" t="s">
        <v>254</v>
      </c>
      <c r="B2450" s="85"/>
    </row>
    <row r="2451" spans="1:2" s="80" customFormat="1" x14ac:dyDescent="0.25">
      <c r="A2451" s="83" t="s">
        <v>255</v>
      </c>
      <c r="B2451" s="83"/>
    </row>
    <row r="2452" spans="1:2" x14ac:dyDescent="0.25">
      <c r="A2452" s="87" t="s">
        <v>3332</v>
      </c>
      <c r="B2452" s="87" t="s">
        <v>3333</v>
      </c>
    </row>
    <row r="2453" spans="1:2" ht="36" x14ac:dyDescent="0.25">
      <c r="A2453" s="85" t="s">
        <v>3535</v>
      </c>
      <c r="B2453" s="85" t="s">
        <v>710</v>
      </c>
    </row>
    <row r="2454" spans="1:2" x14ac:dyDescent="0.25">
      <c r="A2454" s="85" t="s">
        <v>254</v>
      </c>
      <c r="B2454" s="85"/>
    </row>
    <row r="2455" spans="1:2" ht="15.75" x14ac:dyDescent="0.25">
      <c r="A2455" s="81" t="s">
        <v>3558</v>
      </c>
      <c r="B2455" s="82"/>
    </row>
    <row r="2456" spans="1:2" x14ac:dyDescent="0.25">
      <c r="A2456" s="83" t="s">
        <v>211</v>
      </c>
      <c r="B2456" s="83"/>
    </row>
    <row r="2457" spans="1:2" x14ac:dyDescent="0.25">
      <c r="A2457" s="84" t="s">
        <v>212</v>
      </c>
      <c r="B2457" s="85" t="s">
        <v>7</v>
      </c>
    </row>
    <row r="2458" spans="1:2" x14ac:dyDescent="0.25">
      <c r="A2458" s="84" t="s">
        <v>213</v>
      </c>
      <c r="B2458" s="86">
        <v>1020</v>
      </c>
    </row>
    <row r="2459" spans="1:2" x14ac:dyDescent="0.25">
      <c r="A2459" s="84" t="s">
        <v>214</v>
      </c>
      <c r="B2459" s="86">
        <v>13</v>
      </c>
    </row>
    <row r="2460" spans="1:2" x14ac:dyDescent="0.25">
      <c r="A2460" s="84" t="s">
        <v>215</v>
      </c>
      <c r="B2460" s="85" t="s">
        <v>216</v>
      </c>
    </row>
    <row r="2461" spans="1:2" x14ac:dyDescent="0.25">
      <c r="A2461" s="84" t="s">
        <v>217</v>
      </c>
      <c r="B2461" s="85" t="s">
        <v>405</v>
      </c>
    </row>
    <row r="2462" spans="1:2" x14ac:dyDescent="0.25">
      <c r="A2462" s="85"/>
      <c r="B2462" s="85" t="s">
        <v>285</v>
      </c>
    </row>
    <row r="2463" spans="1:2" x14ac:dyDescent="0.25">
      <c r="A2463" s="84" t="s">
        <v>219</v>
      </c>
      <c r="B2463" s="85" t="s">
        <v>43</v>
      </c>
    </row>
    <row r="2464" spans="1:2" x14ac:dyDescent="0.25">
      <c r="A2464" s="84" t="s">
        <v>221</v>
      </c>
      <c r="B2464" s="85">
        <v>54</v>
      </c>
    </row>
    <row r="2465" spans="1:2" x14ac:dyDescent="0.25">
      <c r="A2465" s="83" t="s">
        <v>2562</v>
      </c>
      <c r="B2465" s="83"/>
    </row>
    <row r="2466" spans="1:2" ht="36" x14ac:dyDescent="0.25">
      <c r="A2466" s="85" t="s">
        <v>757</v>
      </c>
      <c r="B2466" s="85"/>
    </row>
    <row r="2467" spans="1:2" x14ac:dyDescent="0.25">
      <c r="A2467" s="83" t="s">
        <v>2564</v>
      </c>
      <c r="B2467" s="83"/>
    </row>
    <row r="2468" spans="1:2" ht="24" x14ac:dyDescent="0.25">
      <c r="A2468" s="85" t="s">
        <v>758</v>
      </c>
      <c r="B2468" s="85"/>
    </row>
    <row r="2469" spans="1:2" ht="24" x14ac:dyDescent="0.25">
      <c r="A2469" s="85" t="s">
        <v>759</v>
      </c>
      <c r="B2469" s="85"/>
    </row>
    <row r="2470" spans="1:2" ht="24" x14ac:dyDescent="0.25">
      <c r="A2470" s="85" t="s">
        <v>760</v>
      </c>
      <c r="B2470" s="85"/>
    </row>
    <row r="2471" spans="1:2" x14ac:dyDescent="0.25">
      <c r="A2471" s="85" t="s">
        <v>761</v>
      </c>
      <c r="B2471" s="85"/>
    </row>
    <row r="2472" spans="1:2" ht="24" x14ac:dyDescent="0.25">
      <c r="A2472" s="85" t="s">
        <v>762</v>
      </c>
      <c r="B2472" s="85"/>
    </row>
    <row r="2473" spans="1:2" ht="24" x14ac:dyDescent="0.25">
      <c r="A2473" s="85" t="s">
        <v>763</v>
      </c>
      <c r="B2473" s="85"/>
    </row>
    <row r="2474" spans="1:2" ht="24" x14ac:dyDescent="0.25">
      <c r="A2474" s="85" t="s">
        <v>764</v>
      </c>
      <c r="B2474" s="85"/>
    </row>
    <row r="2475" spans="1:2" ht="24" x14ac:dyDescent="0.25">
      <c r="A2475" s="85" t="s">
        <v>765</v>
      </c>
      <c r="B2475" s="85"/>
    </row>
    <row r="2476" spans="1:2" x14ac:dyDescent="0.25">
      <c r="A2476" s="85" t="s">
        <v>507</v>
      </c>
      <c r="B2476" s="85"/>
    </row>
    <row r="2477" spans="1:2" x14ac:dyDescent="0.25">
      <c r="A2477" s="85" t="s">
        <v>508</v>
      </c>
      <c r="B2477" s="85"/>
    </row>
    <row r="2478" spans="1:2" x14ac:dyDescent="0.25">
      <c r="A2478" s="83" t="s">
        <v>326</v>
      </c>
      <c r="B2478" s="83"/>
    </row>
    <row r="2479" spans="1:2" x14ac:dyDescent="0.25">
      <c r="A2479" s="85" t="s">
        <v>246</v>
      </c>
      <c r="B2479" s="85"/>
    </row>
    <row r="2480" spans="1:2" x14ac:dyDescent="0.25">
      <c r="A2480" s="85" t="s">
        <v>504</v>
      </c>
      <c r="B2480" s="85"/>
    </row>
    <row r="2481" spans="1:2" x14ac:dyDescent="0.25">
      <c r="A2481" s="85" t="s">
        <v>766</v>
      </c>
      <c r="B2481" s="85"/>
    </row>
    <row r="2482" spans="1:2" x14ac:dyDescent="0.25">
      <c r="A2482" s="85" t="s">
        <v>767</v>
      </c>
      <c r="B2482" s="85"/>
    </row>
    <row r="2483" spans="1:2" x14ac:dyDescent="0.25">
      <c r="A2483" s="85" t="s">
        <v>768</v>
      </c>
      <c r="B2483" s="85"/>
    </row>
    <row r="2484" spans="1:2" s="80" customFormat="1" x14ac:dyDescent="0.25">
      <c r="A2484" s="83" t="s">
        <v>2575</v>
      </c>
      <c r="B2484" s="83"/>
    </row>
    <row r="2485" spans="1:2" x14ac:dyDescent="0.25">
      <c r="A2485" s="87" t="s">
        <v>3330</v>
      </c>
      <c r="B2485" s="87" t="s">
        <v>3331</v>
      </c>
    </row>
    <row r="2486" spans="1:2" x14ac:dyDescent="0.25">
      <c r="A2486" s="85" t="s">
        <v>224</v>
      </c>
      <c r="B2486" s="85" t="s">
        <v>248</v>
      </c>
    </row>
    <row r="2487" spans="1:2" x14ac:dyDescent="0.25">
      <c r="A2487" s="85" t="s">
        <v>280</v>
      </c>
      <c r="B2487" s="85" t="s">
        <v>232</v>
      </c>
    </row>
    <row r="2488" spans="1:2" x14ac:dyDescent="0.25">
      <c r="A2488" s="85" t="s">
        <v>228</v>
      </c>
      <c r="B2488" s="85" t="s">
        <v>249</v>
      </c>
    </row>
    <row r="2489" spans="1:2" x14ac:dyDescent="0.25">
      <c r="A2489" s="85" t="s">
        <v>281</v>
      </c>
      <c r="B2489" s="85" t="s">
        <v>250</v>
      </c>
    </row>
    <row r="2490" spans="1:2" s="80" customFormat="1" x14ac:dyDescent="0.25">
      <c r="A2490" s="83" t="s">
        <v>2576</v>
      </c>
      <c r="B2490" s="83"/>
    </row>
    <row r="2491" spans="1:2" x14ac:dyDescent="0.25">
      <c r="A2491" s="87" t="s">
        <v>3332</v>
      </c>
      <c r="B2491" s="87" t="s">
        <v>3333</v>
      </c>
    </row>
    <row r="2492" spans="1:2" ht="24" x14ac:dyDescent="0.25">
      <c r="A2492" s="85" t="s">
        <v>769</v>
      </c>
      <c r="B2492" s="85" t="s">
        <v>261</v>
      </c>
    </row>
    <row r="2493" spans="1:2" x14ac:dyDescent="0.25">
      <c r="A2493" s="85" t="s">
        <v>253</v>
      </c>
      <c r="B2493" s="85"/>
    </row>
    <row r="2494" spans="1:2" x14ac:dyDescent="0.25">
      <c r="A2494" s="85" t="s">
        <v>254</v>
      </c>
      <c r="B2494" s="85"/>
    </row>
    <row r="2495" spans="1:2" s="80" customFormat="1" x14ac:dyDescent="0.25">
      <c r="A2495" s="83" t="s">
        <v>255</v>
      </c>
      <c r="B2495" s="83"/>
    </row>
    <row r="2496" spans="1:2" x14ac:dyDescent="0.25">
      <c r="A2496" s="87" t="s">
        <v>3332</v>
      </c>
      <c r="B2496" s="87" t="s">
        <v>3333</v>
      </c>
    </row>
    <row r="2497" spans="1:2" ht="24" x14ac:dyDescent="0.25">
      <c r="A2497" s="85" t="s">
        <v>769</v>
      </c>
      <c r="B2497" s="85" t="s">
        <v>262</v>
      </c>
    </row>
    <row r="2498" spans="1:2" x14ac:dyDescent="0.25">
      <c r="A2498" s="85" t="s">
        <v>254</v>
      </c>
      <c r="B2498" s="85"/>
    </row>
    <row r="2499" spans="1:2" ht="15.75" x14ac:dyDescent="0.25">
      <c r="A2499" s="81" t="s">
        <v>3559</v>
      </c>
      <c r="B2499" s="82"/>
    </row>
    <row r="2500" spans="1:2" x14ac:dyDescent="0.25">
      <c r="A2500" s="83" t="s">
        <v>211</v>
      </c>
      <c r="B2500" s="83"/>
    </row>
    <row r="2501" spans="1:2" x14ac:dyDescent="0.25">
      <c r="A2501" s="84" t="s">
        <v>212</v>
      </c>
      <c r="B2501" s="85" t="s">
        <v>7</v>
      </c>
    </row>
    <row r="2502" spans="1:2" x14ac:dyDescent="0.25">
      <c r="A2502" s="84" t="s">
        <v>213</v>
      </c>
      <c r="B2502" s="86">
        <v>1020</v>
      </c>
    </row>
    <row r="2503" spans="1:2" x14ac:dyDescent="0.25">
      <c r="A2503" s="84" t="s">
        <v>214</v>
      </c>
      <c r="B2503" s="86">
        <v>13</v>
      </c>
    </row>
    <row r="2504" spans="1:2" x14ac:dyDescent="0.25">
      <c r="A2504" s="84" t="s">
        <v>215</v>
      </c>
      <c r="B2504" s="85" t="s">
        <v>216</v>
      </c>
    </row>
    <row r="2505" spans="1:2" x14ac:dyDescent="0.25">
      <c r="A2505" s="84" t="s">
        <v>217</v>
      </c>
      <c r="B2505" s="85" t="s">
        <v>534</v>
      </c>
    </row>
    <row r="2506" spans="1:2" x14ac:dyDescent="0.25">
      <c r="A2506" s="85"/>
      <c r="B2506" s="85" t="s">
        <v>285</v>
      </c>
    </row>
    <row r="2507" spans="1:2" x14ac:dyDescent="0.25">
      <c r="A2507" s="84" t="s">
        <v>219</v>
      </c>
      <c r="B2507" s="85" t="s">
        <v>43</v>
      </c>
    </row>
    <row r="2508" spans="1:2" x14ac:dyDescent="0.25">
      <c r="A2508" s="84" t="s">
        <v>221</v>
      </c>
      <c r="B2508" s="85">
        <v>55</v>
      </c>
    </row>
    <row r="2509" spans="1:2" x14ac:dyDescent="0.25">
      <c r="A2509" s="83" t="s">
        <v>2562</v>
      </c>
      <c r="B2509" s="83"/>
    </row>
    <row r="2510" spans="1:2" ht="24" x14ac:dyDescent="0.25">
      <c r="A2510" s="85" t="s">
        <v>770</v>
      </c>
      <c r="B2510" s="85"/>
    </row>
    <row r="2511" spans="1:2" x14ac:dyDescent="0.25">
      <c r="A2511" s="83" t="s">
        <v>2564</v>
      </c>
      <c r="B2511" s="83"/>
    </row>
    <row r="2512" spans="1:2" ht="24" x14ac:dyDescent="0.25">
      <c r="A2512" s="85" t="s">
        <v>2749</v>
      </c>
      <c r="B2512" s="85"/>
    </row>
    <row r="2513" spans="1:2" ht="24" x14ac:dyDescent="0.25">
      <c r="A2513" s="85" t="s">
        <v>2750</v>
      </c>
      <c r="B2513" s="85"/>
    </row>
    <row r="2514" spans="1:2" x14ac:dyDescent="0.25">
      <c r="A2514" s="85" t="s">
        <v>2751</v>
      </c>
      <c r="B2514" s="85"/>
    </row>
    <row r="2515" spans="1:2" ht="24" x14ac:dyDescent="0.25">
      <c r="A2515" s="85" t="s">
        <v>2752</v>
      </c>
      <c r="B2515" s="85"/>
    </row>
    <row r="2516" spans="1:2" ht="24" x14ac:dyDescent="0.25">
      <c r="A2516" s="85" t="s">
        <v>2753</v>
      </c>
      <c r="B2516" s="85"/>
    </row>
    <row r="2517" spans="1:2" ht="24" x14ac:dyDescent="0.25">
      <c r="A2517" s="85" t="s">
        <v>2754</v>
      </c>
      <c r="B2517" s="85"/>
    </row>
    <row r="2518" spans="1:2" ht="24" x14ac:dyDescent="0.25">
      <c r="A2518" s="85" t="s">
        <v>2755</v>
      </c>
      <c r="B2518" s="85"/>
    </row>
    <row r="2519" spans="1:2" ht="24" x14ac:dyDescent="0.25">
      <c r="A2519" s="85" t="s">
        <v>2756</v>
      </c>
      <c r="B2519" s="85"/>
    </row>
    <row r="2520" spans="1:2" ht="24" x14ac:dyDescent="0.25">
      <c r="A2520" s="85" t="s">
        <v>2757</v>
      </c>
      <c r="B2520" s="85"/>
    </row>
    <row r="2521" spans="1:2" x14ac:dyDescent="0.25">
      <c r="A2521" s="85" t="s">
        <v>289</v>
      </c>
      <c r="B2521" s="85"/>
    </row>
    <row r="2522" spans="1:2" x14ac:dyDescent="0.25">
      <c r="A2522" s="85" t="s">
        <v>290</v>
      </c>
      <c r="B2522" s="85"/>
    </row>
    <row r="2523" spans="1:2" x14ac:dyDescent="0.25">
      <c r="A2523" s="83" t="s">
        <v>326</v>
      </c>
      <c r="B2523" s="83"/>
    </row>
    <row r="2524" spans="1:2" x14ac:dyDescent="0.25">
      <c r="A2524" s="85" t="s">
        <v>537</v>
      </c>
      <c r="B2524" s="85"/>
    </row>
    <row r="2525" spans="1:2" x14ac:dyDescent="0.25">
      <c r="A2525" s="85" t="s">
        <v>538</v>
      </c>
      <c r="B2525" s="85"/>
    </row>
    <row r="2526" spans="1:2" s="80" customFormat="1" x14ac:dyDescent="0.25">
      <c r="A2526" s="83" t="s">
        <v>2575</v>
      </c>
      <c r="B2526" s="83"/>
    </row>
    <row r="2527" spans="1:2" x14ac:dyDescent="0.25">
      <c r="A2527" s="87" t="s">
        <v>3330</v>
      </c>
      <c r="B2527" s="87" t="s">
        <v>3331</v>
      </c>
    </row>
    <row r="2528" spans="1:2" x14ac:dyDescent="0.25">
      <c r="A2528" s="85" t="s">
        <v>224</v>
      </c>
      <c r="B2528" s="85" t="s">
        <v>248</v>
      </c>
    </row>
    <row r="2529" spans="1:2" x14ac:dyDescent="0.25">
      <c r="A2529" s="85" t="s">
        <v>280</v>
      </c>
      <c r="B2529" s="85" t="s">
        <v>232</v>
      </c>
    </row>
    <row r="2530" spans="1:2" x14ac:dyDescent="0.25">
      <c r="A2530" s="85" t="s">
        <v>228</v>
      </c>
      <c r="B2530" s="85" t="s">
        <v>249</v>
      </c>
    </row>
    <row r="2531" spans="1:2" x14ac:dyDescent="0.25">
      <c r="A2531" s="85" t="s">
        <v>281</v>
      </c>
      <c r="B2531" s="85" t="s">
        <v>250</v>
      </c>
    </row>
    <row r="2532" spans="1:2" s="80" customFormat="1" x14ac:dyDescent="0.25">
      <c r="A2532" s="83" t="s">
        <v>2576</v>
      </c>
      <c r="B2532" s="83"/>
    </row>
    <row r="2533" spans="1:2" x14ac:dyDescent="0.25">
      <c r="A2533" s="87" t="s">
        <v>3332</v>
      </c>
      <c r="B2533" s="87" t="s">
        <v>3333</v>
      </c>
    </row>
    <row r="2534" spans="1:2" ht="24" x14ac:dyDescent="0.25">
      <c r="A2534" s="85" t="s">
        <v>772</v>
      </c>
      <c r="B2534" s="85" t="s">
        <v>261</v>
      </c>
    </row>
    <row r="2535" spans="1:2" x14ac:dyDescent="0.25">
      <c r="A2535" s="85" t="s">
        <v>2758</v>
      </c>
      <c r="B2535" s="85"/>
    </row>
    <row r="2536" spans="1:2" s="80" customFormat="1" x14ac:dyDescent="0.25">
      <c r="A2536" s="83" t="s">
        <v>255</v>
      </c>
      <c r="B2536" s="83"/>
    </row>
    <row r="2537" spans="1:2" x14ac:dyDescent="0.25">
      <c r="A2537" s="87" t="s">
        <v>3332</v>
      </c>
      <c r="B2537" s="87" t="s">
        <v>3333</v>
      </c>
    </row>
    <row r="2538" spans="1:2" ht="24" x14ac:dyDescent="0.25">
      <c r="A2538" s="85" t="s">
        <v>772</v>
      </c>
      <c r="B2538" s="85" t="s">
        <v>262</v>
      </c>
    </row>
    <row r="2539" spans="1:2" x14ac:dyDescent="0.25">
      <c r="A2539" s="85" t="s">
        <v>254</v>
      </c>
      <c r="B2539" s="85"/>
    </row>
    <row r="2540" spans="1:2" ht="15.75" x14ac:dyDescent="0.25">
      <c r="A2540" s="81" t="s">
        <v>3560</v>
      </c>
      <c r="B2540" s="81"/>
    </row>
    <row r="2541" spans="1:2" x14ac:dyDescent="0.25">
      <c r="A2541" s="83" t="s">
        <v>211</v>
      </c>
      <c r="B2541" s="83"/>
    </row>
    <row r="2542" spans="1:2" x14ac:dyDescent="0.25">
      <c r="A2542" s="84" t="s">
        <v>212</v>
      </c>
      <c r="B2542" s="85" t="s">
        <v>293</v>
      </c>
    </row>
    <row r="2543" spans="1:2" x14ac:dyDescent="0.25">
      <c r="A2543" s="84" t="s">
        <v>213</v>
      </c>
      <c r="B2543" s="86">
        <v>1020</v>
      </c>
    </row>
    <row r="2544" spans="1:2" x14ac:dyDescent="0.25">
      <c r="A2544" s="84" t="s">
        <v>214</v>
      </c>
      <c r="B2544" s="86">
        <v>13</v>
      </c>
    </row>
    <row r="2545" spans="1:2" x14ac:dyDescent="0.25">
      <c r="A2545" s="84" t="s">
        <v>215</v>
      </c>
      <c r="B2545" s="85" t="s">
        <v>216</v>
      </c>
    </row>
    <row r="2546" spans="1:2" x14ac:dyDescent="0.25">
      <c r="A2546" s="84" t="s">
        <v>217</v>
      </c>
      <c r="B2546" s="85" t="s">
        <v>2759</v>
      </c>
    </row>
    <row r="2547" spans="1:2" x14ac:dyDescent="0.25">
      <c r="A2547" s="84" t="s">
        <v>219</v>
      </c>
      <c r="B2547" s="85" t="s">
        <v>436</v>
      </c>
    </row>
    <row r="2548" spans="1:2" x14ac:dyDescent="0.25">
      <c r="A2548" s="84" t="s">
        <v>221</v>
      </c>
      <c r="B2548" s="85">
        <v>56</v>
      </c>
    </row>
    <row r="2549" spans="1:2" x14ac:dyDescent="0.25">
      <c r="A2549" s="83" t="s">
        <v>3337</v>
      </c>
      <c r="B2549" s="83"/>
    </row>
    <row r="2550" spans="1:2" x14ac:dyDescent="0.25">
      <c r="A2550" s="85" t="s">
        <v>233</v>
      </c>
      <c r="B2550" s="85"/>
    </row>
    <row r="2551" spans="1:2" x14ac:dyDescent="0.25">
      <c r="A2551" s="83" t="s">
        <v>2562</v>
      </c>
      <c r="B2551" s="83"/>
    </row>
    <row r="2552" spans="1:2" ht="24" x14ac:dyDescent="0.25">
      <c r="A2552" s="85" t="s">
        <v>2760</v>
      </c>
      <c r="B2552" s="85"/>
    </row>
    <row r="2553" spans="1:2" x14ac:dyDescent="0.25">
      <c r="A2553" s="83" t="s">
        <v>2564</v>
      </c>
      <c r="B2553" s="83"/>
    </row>
    <row r="2554" spans="1:2" ht="24" x14ac:dyDescent="0.25">
      <c r="A2554" s="85" t="s">
        <v>2761</v>
      </c>
      <c r="B2554" s="85"/>
    </row>
    <row r="2555" spans="1:2" x14ac:dyDescent="0.25">
      <c r="A2555" s="85" t="s">
        <v>2762</v>
      </c>
      <c r="B2555" s="85"/>
    </row>
    <row r="2556" spans="1:2" ht="24" x14ac:dyDescent="0.25">
      <c r="A2556" s="85" t="s">
        <v>2763</v>
      </c>
      <c r="B2556" s="85"/>
    </row>
    <row r="2557" spans="1:2" ht="24" x14ac:dyDescent="0.25">
      <c r="A2557" s="85" t="s">
        <v>2764</v>
      </c>
      <c r="B2557" s="85"/>
    </row>
    <row r="2558" spans="1:2" ht="24" x14ac:dyDescent="0.25">
      <c r="A2558" s="85" t="s">
        <v>2765</v>
      </c>
      <c r="B2558" s="85"/>
    </row>
    <row r="2559" spans="1:2" ht="24" x14ac:dyDescent="0.25">
      <c r="A2559" s="85" t="s">
        <v>2766</v>
      </c>
      <c r="B2559" s="85"/>
    </row>
    <row r="2560" spans="1:2" ht="24" x14ac:dyDescent="0.25">
      <c r="A2560" s="85" t="s">
        <v>2767</v>
      </c>
      <c r="B2560" s="85"/>
    </row>
    <row r="2561" spans="1:2" x14ac:dyDescent="0.25">
      <c r="A2561" s="85" t="s">
        <v>2768</v>
      </c>
      <c r="B2561" s="85"/>
    </row>
    <row r="2562" spans="1:2" x14ac:dyDescent="0.25">
      <c r="A2562" s="85" t="s">
        <v>2769</v>
      </c>
      <c r="B2562" s="85"/>
    </row>
    <row r="2563" spans="1:2" s="80" customFormat="1" x14ac:dyDescent="0.25">
      <c r="A2563" s="83" t="s">
        <v>326</v>
      </c>
      <c r="B2563" s="83"/>
    </row>
    <row r="2564" spans="1:2" x14ac:dyDescent="0.25">
      <c r="A2564" s="85" t="s">
        <v>2592</v>
      </c>
      <c r="B2564" s="85"/>
    </row>
    <row r="2565" spans="1:2" x14ac:dyDescent="0.25">
      <c r="A2565" s="85" t="s">
        <v>2770</v>
      </c>
      <c r="B2565" s="85"/>
    </row>
    <row r="2566" spans="1:2" x14ac:dyDescent="0.25">
      <c r="A2566" s="85" t="s">
        <v>2771</v>
      </c>
      <c r="B2566" s="85"/>
    </row>
    <row r="2567" spans="1:2" x14ac:dyDescent="0.25">
      <c r="A2567" s="85" t="s">
        <v>2772</v>
      </c>
      <c r="B2567" s="85"/>
    </row>
    <row r="2568" spans="1:2" s="80" customFormat="1" x14ac:dyDescent="0.25">
      <c r="A2568" s="83" t="s">
        <v>2575</v>
      </c>
      <c r="B2568" s="83"/>
    </row>
    <row r="2569" spans="1:2" x14ac:dyDescent="0.25">
      <c r="A2569" s="87" t="s">
        <v>3330</v>
      </c>
      <c r="B2569" s="87" t="s">
        <v>3331</v>
      </c>
    </row>
    <row r="2570" spans="1:2" x14ac:dyDescent="0.25">
      <c r="A2570" s="85" t="s">
        <v>2550</v>
      </c>
      <c r="B2570" s="85" t="s">
        <v>2560</v>
      </c>
    </row>
    <row r="2571" spans="1:2" x14ac:dyDescent="0.25">
      <c r="A2571" s="85" t="s">
        <v>224</v>
      </c>
      <c r="B2571" s="85" t="s">
        <v>338</v>
      </c>
    </row>
    <row r="2572" spans="1:2" x14ac:dyDescent="0.25">
      <c r="A2572" s="85" t="s">
        <v>2554</v>
      </c>
      <c r="B2572" s="85" t="s">
        <v>250</v>
      </c>
    </row>
    <row r="2573" spans="1:2" x14ac:dyDescent="0.25">
      <c r="A2573" s="85" t="s">
        <v>281</v>
      </c>
      <c r="B2573" s="85" t="s">
        <v>249</v>
      </c>
    </row>
    <row r="2574" spans="1:2" x14ac:dyDescent="0.25">
      <c r="A2574" s="85" t="s">
        <v>2555</v>
      </c>
      <c r="B2574" s="85" t="s">
        <v>232</v>
      </c>
    </row>
    <row r="2575" spans="1:2" x14ac:dyDescent="0.25">
      <c r="A2575" s="85" t="s">
        <v>2557</v>
      </c>
      <c r="B2575" s="85"/>
    </row>
    <row r="2576" spans="1:2" s="80" customFormat="1" x14ac:dyDescent="0.25">
      <c r="A2576" s="83" t="s">
        <v>2576</v>
      </c>
      <c r="B2576" s="83"/>
    </row>
    <row r="2577" spans="1:2" x14ac:dyDescent="0.25">
      <c r="A2577" s="87" t="s">
        <v>3332</v>
      </c>
      <c r="B2577" s="87" t="s">
        <v>3333</v>
      </c>
    </row>
    <row r="2578" spans="1:2" ht="48" x14ac:dyDescent="0.25">
      <c r="A2578" s="85" t="s">
        <v>2773</v>
      </c>
      <c r="B2578" s="85" t="s">
        <v>261</v>
      </c>
    </row>
    <row r="2579" spans="1:2" x14ac:dyDescent="0.25">
      <c r="A2579" s="85" t="s">
        <v>688</v>
      </c>
      <c r="B2579" s="85"/>
    </row>
    <row r="2580" spans="1:2" x14ac:dyDescent="0.25">
      <c r="A2580" s="85" t="s">
        <v>254</v>
      </c>
      <c r="B2580" s="85"/>
    </row>
    <row r="2581" spans="1:2" x14ac:dyDescent="0.25">
      <c r="A2581" s="83" t="s">
        <v>2577</v>
      </c>
      <c r="B2581" s="83"/>
    </row>
    <row r="2582" spans="1:2" x14ac:dyDescent="0.25">
      <c r="A2582" s="87" t="s">
        <v>3332</v>
      </c>
      <c r="B2582" s="87" t="s">
        <v>3333</v>
      </c>
    </row>
    <row r="2583" spans="1:2" ht="48" x14ac:dyDescent="0.25">
      <c r="A2583" s="85" t="s">
        <v>2596</v>
      </c>
      <c r="B2583" s="85" t="s">
        <v>262</v>
      </c>
    </row>
    <row r="2584" spans="1:2" x14ac:dyDescent="0.25">
      <c r="A2584" s="85" t="s">
        <v>254</v>
      </c>
      <c r="B2584" s="85"/>
    </row>
    <row r="2585" spans="1:2" ht="15.75" x14ac:dyDescent="0.25">
      <c r="A2585" s="81" t="s">
        <v>3561</v>
      </c>
      <c r="B2585" s="82"/>
    </row>
    <row r="2586" spans="1:2" x14ac:dyDescent="0.25">
      <c r="A2586" s="83" t="s">
        <v>211</v>
      </c>
      <c r="B2586" s="83"/>
    </row>
    <row r="2587" spans="1:2" x14ac:dyDescent="0.25">
      <c r="A2587" s="84" t="s">
        <v>212</v>
      </c>
      <c r="B2587" s="85" t="s">
        <v>7</v>
      </c>
    </row>
    <row r="2588" spans="1:2" x14ac:dyDescent="0.25">
      <c r="A2588" s="84" t="s">
        <v>213</v>
      </c>
      <c r="B2588" s="86">
        <v>1020</v>
      </c>
    </row>
    <row r="2589" spans="1:2" x14ac:dyDescent="0.25">
      <c r="A2589" s="84" t="s">
        <v>214</v>
      </c>
      <c r="B2589" s="86">
        <v>12</v>
      </c>
    </row>
    <row r="2590" spans="1:2" x14ac:dyDescent="0.25">
      <c r="A2590" s="84" t="s">
        <v>215</v>
      </c>
      <c r="B2590" s="85" t="s">
        <v>216</v>
      </c>
    </row>
    <row r="2591" spans="1:2" x14ac:dyDescent="0.25">
      <c r="A2591" s="84" t="s">
        <v>217</v>
      </c>
      <c r="B2591" s="85" t="s">
        <v>775</v>
      </c>
    </row>
    <row r="2592" spans="1:2" x14ac:dyDescent="0.25">
      <c r="A2592" s="85"/>
      <c r="B2592" s="85" t="s">
        <v>233</v>
      </c>
    </row>
    <row r="2593" spans="1:2" x14ac:dyDescent="0.25">
      <c r="A2593" s="84" t="s">
        <v>219</v>
      </c>
      <c r="B2593" s="85" t="s">
        <v>233</v>
      </c>
    </row>
    <row r="2594" spans="1:2" x14ac:dyDescent="0.25">
      <c r="A2594" s="84" t="s">
        <v>221</v>
      </c>
      <c r="B2594" s="85">
        <v>57</v>
      </c>
    </row>
    <row r="2595" spans="1:2" x14ac:dyDescent="0.25">
      <c r="A2595" s="83" t="s">
        <v>2562</v>
      </c>
      <c r="B2595" s="83"/>
    </row>
    <row r="2596" spans="1:2" ht="24" x14ac:dyDescent="0.25">
      <c r="A2596" s="85" t="s">
        <v>2774</v>
      </c>
      <c r="B2596" s="85"/>
    </row>
    <row r="2597" spans="1:2" x14ac:dyDescent="0.25">
      <c r="A2597" s="83" t="s">
        <v>2564</v>
      </c>
      <c r="B2597" s="83"/>
    </row>
    <row r="2598" spans="1:2" ht="24" x14ac:dyDescent="0.25">
      <c r="A2598" s="85" t="s">
        <v>2775</v>
      </c>
      <c r="B2598" s="85"/>
    </row>
    <row r="2599" spans="1:2" ht="24" x14ac:dyDescent="0.25">
      <c r="A2599" s="85" t="s">
        <v>2776</v>
      </c>
      <c r="B2599" s="85"/>
    </row>
    <row r="2600" spans="1:2" ht="24" x14ac:dyDescent="0.25">
      <c r="A2600" s="85" t="s">
        <v>2777</v>
      </c>
      <c r="B2600" s="85"/>
    </row>
    <row r="2601" spans="1:2" ht="24" x14ac:dyDescent="0.25">
      <c r="A2601" s="85" t="s">
        <v>2778</v>
      </c>
      <c r="B2601" s="85"/>
    </row>
    <row r="2602" spans="1:2" ht="24" x14ac:dyDescent="0.25">
      <c r="A2602" s="85" t="s">
        <v>2779</v>
      </c>
      <c r="B2602" s="85"/>
    </row>
    <row r="2603" spans="1:2" ht="24" x14ac:dyDescent="0.25">
      <c r="A2603" s="85" t="s">
        <v>2780</v>
      </c>
      <c r="B2603" s="85"/>
    </row>
    <row r="2604" spans="1:2" x14ac:dyDescent="0.25">
      <c r="A2604" s="85" t="s">
        <v>2781</v>
      </c>
      <c r="B2604" s="85"/>
    </row>
    <row r="2605" spans="1:2" x14ac:dyDescent="0.25">
      <c r="A2605" s="85" t="s">
        <v>2782</v>
      </c>
      <c r="B2605" s="85"/>
    </row>
    <row r="2606" spans="1:2" x14ac:dyDescent="0.25">
      <c r="A2606" s="85" t="s">
        <v>776</v>
      </c>
      <c r="B2606" s="85"/>
    </row>
    <row r="2607" spans="1:2" x14ac:dyDescent="0.25">
      <c r="A2607" s="85" t="s">
        <v>1220</v>
      </c>
      <c r="B2607" s="85"/>
    </row>
    <row r="2608" spans="1:2" x14ac:dyDescent="0.25">
      <c r="A2608" s="83" t="s">
        <v>326</v>
      </c>
      <c r="B2608" s="83"/>
    </row>
    <row r="2609" spans="1:2" x14ac:dyDescent="0.25">
      <c r="A2609" s="85" t="s">
        <v>246</v>
      </c>
      <c r="B2609" s="85"/>
    </row>
    <row r="2610" spans="1:2" x14ac:dyDescent="0.25">
      <c r="A2610" s="85" t="s">
        <v>777</v>
      </c>
      <c r="B2610" s="85"/>
    </row>
    <row r="2611" spans="1:2" x14ac:dyDescent="0.25">
      <c r="A2611" s="85" t="s">
        <v>778</v>
      </c>
      <c r="B2611" s="85"/>
    </row>
    <row r="2612" spans="1:2" x14ac:dyDescent="0.25">
      <c r="A2612" s="85" t="s">
        <v>779</v>
      </c>
      <c r="B2612" s="85"/>
    </row>
    <row r="2613" spans="1:2" x14ac:dyDescent="0.25">
      <c r="A2613" s="85" t="s">
        <v>780</v>
      </c>
      <c r="B2613" s="85"/>
    </row>
    <row r="2614" spans="1:2" s="80" customFormat="1" x14ac:dyDescent="0.25">
      <c r="A2614" s="83" t="s">
        <v>2575</v>
      </c>
      <c r="B2614" s="83"/>
    </row>
    <row r="2615" spans="1:2" x14ac:dyDescent="0.25">
      <c r="A2615" s="87" t="s">
        <v>3330</v>
      </c>
      <c r="B2615" s="87" t="s">
        <v>3331</v>
      </c>
    </row>
    <row r="2616" spans="1:2" x14ac:dyDescent="0.25">
      <c r="A2616" s="85" t="s">
        <v>224</v>
      </c>
      <c r="B2616" s="85" t="s">
        <v>248</v>
      </c>
    </row>
    <row r="2617" spans="1:2" x14ac:dyDescent="0.25">
      <c r="A2617" s="85" t="s">
        <v>280</v>
      </c>
      <c r="B2617" s="85" t="s">
        <v>232</v>
      </c>
    </row>
    <row r="2618" spans="1:2" x14ac:dyDescent="0.25">
      <c r="A2618" s="85" t="s">
        <v>228</v>
      </c>
      <c r="B2618" s="85" t="s">
        <v>249</v>
      </c>
    </row>
    <row r="2619" spans="1:2" x14ac:dyDescent="0.25">
      <c r="A2619" s="85" t="s">
        <v>281</v>
      </c>
      <c r="B2619" s="85" t="s">
        <v>250</v>
      </c>
    </row>
    <row r="2620" spans="1:2" s="80" customFormat="1" x14ac:dyDescent="0.25">
      <c r="A2620" s="83" t="s">
        <v>2576</v>
      </c>
      <c r="B2620" s="83"/>
    </row>
    <row r="2621" spans="1:2" x14ac:dyDescent="0.25">
      <c r="A2621" s="87" t="s">
        <v>3332</v>
      </c>
      <c r="B2621" s="87" t="s">
        <v>3333</v>
      </c>
    </row>
    <row r="2622" spans="1:2" x14ac:dyDescent="0.25">
      <c r="A2622" s="85" t="s">
        <v>781</v>
      </c>
      <c r="B2622" s="85" t="s">
        <v>252</v>
      </c>
    </row>
    <row r="2623" spans="1:2" x14ac:dyDescent="0.25">
      <c r="A2623" s="85" t="s">
        <v>253</v>
      </c>
      <c r="B2623" s="85"/>
    </row>
    <row r="2624" spans="1:2" x14ac:dyDescent="0.25">
      <c r="A2624" s="85" t="s">
        <v>254</v>
      </c>
      <c r="B2624" s="85"/>
    </row>
    <row r="2625" spans="1:2" s="80" customFormat="1" x14ac:dyDescent="0.25">
      <c r="A2625" s="83" t="s">
        <v>255</v>
      </c>
      <c r="B2625" s="83"/>
    </row>
    <row r="2626" spans="1:2" x14ac:dyDescent="0.25">
      <c r="A2626" s="87" t="s">
        <v>3332</v>
      </c>
      <c r="B2626" s="87" t="s">
        <v>3333</v>
      </c>
    </row>
    <row r="2627" spans="1:2" x14ac:dyDescent="0.25">
      <c r="A2627" s="85" t="s">
        <v>782</v>
      </c>
      <c r="B2627" s="85" t="s">
        <v>256</v>
      </c>
    </row>
    <row r="2628" spans="1:2" x14ac:dyDescent="0.25">
      <c r="A2628" s="85" t="s">
        <v>254</v>
      </c>
      <c r="B2628" s="85"/>
    </row>
    <row r="2629" spans="1:2" ht="15.75" x14ac:dyDescent="0.25">
      <c r="A2629" s="81" t="s">
        <v>3562</v>
      </c>
      <c r="B2629" s="82"/>
    </row>
    <row r="2630" spans="1:2" x14ac:dyDescent="0.25">
      <c r="A2630" s="83" t="s">
        <v>211</v>
      </c>
      <c r="B2630" s="83"/>
    </row>
    <row r="2631" spans="1:2" x14ac:dyDescent="0.25">
      <c r="A2631" s="84" t="s">
        <v>212</v>
      </c>
      <c r="B2631" s="85" t="s">
        <v>7</v>
      </c>
    </row>
    <row r="2632" spans="1:2" x14ac:dyDescent="0.25">
      <c r="A2632" s="84" t="s">
        <v>213</v>
      </c>
      <c r="B2632" s="86">
        <v>1020</v>
      </c>
    </row>
    <row r="2633" spans="1:2" x14ac:dyDescent="0.25">
      <c r="A2633" s="84" t="s">
        <v>214</v>
      </c>
      <c r="B2633" s="86">
        <v>12</v>
      </c>
    </row>
    <row r="2634" spans="1:2" x14ac:dyDescent="0.25">
      <c r="A2634" s="84" t="s">
        <v>215</v>
      </c>
      <c r="B2634" s="85" t="s">
        <v>216</v>
      </c>
    </row>
    <row r="2635" spans="1:2" x14ac:dyDescent="0.25">
      <c r="A2635" s="84" t="s">
        <v>217</v>
      </c>
      <c r="B2635" s="85" t="s">
        <v>650</v>
      </c>
    </row>
    <row r="2636" spans="1:2" x14ac:dyDescent="0.25">
      <c r="A2636" s="85"/>
      <c r="B2636" s="85" t="s">
        <v>285</v>
      </c>
    </row>
    <row r="2637" spans="1:2" x14ac:dyDescent="0.25">
      <c r="A2637" s="84" t="s">
        <v>219</v>
      </c>
      <c r="B2637" s="85" t="s">
        <v>43</v>
      </c>
    </row>
    <row r="2638" spans="1:2" x14ac:dyDescent="0.25">
      <c r="A2638" s="84" t="s">
        <v>221</v>
      </c>
      <c r="B2638" s="85">
        <v>58</v>
      </c>
    </row>
    <row r="2639" spans="1:2" x14ac:dyDescent="0.25">
      <c r="A2639" s="83" t="s">
        <v>2562</v>
      </c>
      <c r="B2639" s="83"/>
    </row>
    <row r="2640" spans="1:2" ht="24" x14ac:dyDescent="0.25">
      <c r="A2640" s="85" t="s">
        <v>783</v>
      </c>
      <c r="B2640" s="85"/>
    </row>
    <row r="2641" spans="1:2" x14ac:dyDescent="0.25">
      <c r="A2641" s="83" t="s">
        <v>2564</v>
      </c>
      <c r="B2641" s="83"/>
    </row>
    <row r="2642" spans="1:2" ht="24" x14ac:dyDescent="0.25">
      <c r="A2642" s="85" t="s">
        <v>784</v>
      </c>
      <c r="B2642" s="85"/>
    </row>
    <row r="2643" spans="1:2" x14ac:dyDescent="0.25">
      <c r="A2643" s="85" t="s">
        <v>785</v>
      </c>
      <c r="B2643" s="85"/>
    </row>
    <row r="2644" spans="1:2" ht="24" x14ac:dyDescent="0.25">
      <c r="A2644" s="85" t="s">
        <v>786</v>
      </c>
      <c r="B2644" s="85"/>
    </row>
    <row r="2645" spans="1:2" ht="24" x14ac:dyDescent="0.25">
      <c r="A2645" s="85" t="s">
        <v>787</v>
      </c>
      <c r="B2645" s="85"/>
    </row>
    <row r="2646" spans="1:2" x14ac:dyDescent="0.25">
      <c r="A2646" s="85" t="s">
        <v>788</v>
      </c>
      <c r="B2646" s="85"/>
    </row>
    <row r="2647" spans="1:2" x14ac:dyDescent="0.25">
      <c r="A2647" s="85" t="s">
        <v>789</v>
      </c>
      <c r="B2647" s="85"/>
    </row>
    <row r="2648" spans="1:2" ht="24" x14ac:dyDescent="0.25">
      <c r="A2648" s="85" t="s">
        <v>790</v>
      </c>
      <c r="B2648" s="85"/>
    </row>
    <row r="2649" spans="1:2" x14ac:dyDescent="0.25">
      <c r="A2649" s="85" t="s">
        <v>791</v>
      </c>
      <c r="B2649" s="85"/>
    </row>
    <row r="2650" spans="1:2" ht="24" x14ac:dyDescent="0.25">
      <c r="A2650" s="85" t="s">
        <v>792</v>
      </c>
      <c r="B2650" s="85"/>
    </row>
    <row r="2651" spans="1:2" x14ac:dyDescent="0.25">
      <c r="A2651" s="85" t="s">
        <v>793</v>
      </c>
      <c r="B2651" s="85"/>
    </row>
    <row r="2652" spans="1:2" x14ac:dyDescent="0.25">
      <c r="A2652" s="85" t="s">
        <v>794</v>
      </c>
      <c r="B2652" s="85"/>
    </row>
    <row r="2653" spans="1:2" x14ac:dyDescent="0.25">
      <c r="A2653" s="85" t="s">
        <v>795</v>
      </c>
      <c r="B2653" s="85"/>
    </row>
    <row r="2654" spans="1:2" ht="24" x14ac:dyDescent="0.25">
      <c r="A2654" s="85" t="s">
        <v>796</v>
      </c>
      <c r="B2654" s="85"/>
    </row>
    <row r="2655" spans="1:2" x14ac:dyDescent="0.25">
      <c r="A2655" s="85" t="s">
        <v>431</v>
      </c>
      <c r="B2655" s="85"/>
    </row>
    <row r="2656" spans="1:2" x14ac:dyDescent="0.25">
      <c r="A2656" s="85" t="s">
        <v>797</v>
      </c>
      <c r="B2656" s="85"/>
    </row>
    <row r="2657" spans="1:2" x14ac:dyDescent="0.25">
      <c r="A2657" s="83" t="s">
        <v>326</v>
      </c>
      <c r="B2657" s="83"/>
    </row>
    <row r="2658" spans="1:2" x14ac:dyDescent="0.25">
      <c r="A2658" s="85" t="s">
        <v>246</v>
      </c>
      <c r="B2658" s="85"/>
    </row>
    <row r="2659" spans="1:2" x14ac:dyDescent="0.25">
      <c r="A2659" s="85" t="s">
        <v>798</v>
      </c>
      <c r="B2659" s="85"/>
    </row>
    <row r="2660" spans="1:2" x14ac:dyDescent="0.25">
      <c r="A2660" s="85" t="s">
        <v>799</v>
      </c>
      <c r="B2660" s="85"/>
    </row>
    <row r="2661" spans="1:2" x14ac:dyDescent="0.25">
      <c r="A2661" s="85" t="s">
        <v>800</v>
      </c>
      <c r="B2661" s="85"/>
    </row>
    <row r="2662" spans="1:2" x14ac:dyDescent="0.25">
      <c r="A2662" s="85" t="s">
        <v>801</v>
      </c>
      <c r="B2662" s="85"/>
    </row>
    <row r="2663" spans="1:2" s="80" customFormat="1" x14ac:dyDescent="0.25">
      <c r="A2663" s="83" t="s">
        <v>2575</v>
      </c>
      <c r="B2663" s="83"/>
    </row>
    <row r="2664" spans="1:2" x14ac:dyDescent="0.25">
      <c r="A2664" s="87" t="s">
        <v>3330</v>
      </c>
      <c r="B2664" s="87" t="s">
        <v>3331</v>
      </c>
    </row>
    <row r="2665" spans="1:2" x14ac:dyDescent="0.25">
      <c r="A2665" s="85" t="s">
        <v>224</v>
      </c>
      <c r="B2665" s="85" t="s">
        <v>248</v>
      </c>
    </row>
    <row r="2666" spans="1:2" x14ac:dyDescent="0.25">
      <c r="A2666" s="85" t="s">
        <v>280</v>
      </c>
      <c r="B2666" s="85" t="s">
        <v>232</v>
      </c>
    </row>
    <row r="2667" spans="1:2" x14ac:dyDescent="0.25">
      <c r="A2667" s="85" t="s">
        <v>228</v>
      </c>
      <c r="B2667" s="85" t="s">
        <v>249</v>
      </c>
    </row>
    <row r="2668" spans="1:2" x14ac:dyDescent="0.25">
      <c r="A2668" s="85" t="s">
        <v>281</v>
      </c>
      <c r="B2668" s="85" t="s">
        <v>250</v>
      </c>
    </row>
    <row r="2669" spans="1:2" s="80" customFormat="1" x14ac:dyDescent="0.25">
      <c r="A2669" s="83" t="s">
        <v>2576</v>
      </c>
      <c r="B2669" s="83"/>
    </row>
    <row r="2670" spans="1:2" x14ac:dyDescent="0.25">
      <c r="A2670" s="87" t="s">
        <v>3332</v>
      </c>
      <c r="B2670" s="87" t="s">
        <v>3333</v>
      </c>
    </row>
    <row r="2671" spans="1:2" x14ac:dyDescent="0.25">
      <c r="A2671" s="85" t="s">
        <v>802</v>
      </c>
      <c r="B2671" s="85" t="s">
        <v>252</v>
      </c>
    </row>
    <row r="2672" spans="1:2" x14ac:dyDescent="0.25">
      <c r="A2672" s="85" t="s">
        <v>253</v>
      </c>
      <c r="B2672" s="85"/>
    </row>
    <row r="2673" spans="1:2" x14ac:dyDescent="0.25">
      <c r="A2673" s="85" t="s">
        <v>254</v>
      </c>
      <c r="B2673" s="85"/>
    </row>
    <row r="2674" spans="1:2" s="80" customFormat="1" x14ac:dyDescent="0.25">
      <c r="A2674" s="83" t="s">
        <v>255</v>
      </c>
      <c r="B2674" s="83"/>
    </row>
    <row r="2675" spans="1:2" x14ac:dyDescent="0.25">
      <c r="A2675" s="87" t="s">
        <v>3332</v>
      </c>
      <c r="B2675" s="87" t="s">
        <v>3333</v>
      </c>
    </row>
    <row r="2676" spans="1:2" x14ac:dyDescent="0.25">
      <c r="A2676" s="85" t="s">
        <v>802</v>
      </c>
      <c r="B2676" s="85" t="s">
        <v>256</v>
      </c>
    </row>
    <row r="2677" spans="1:2" x14ac:dyDescent="0.25">
      <c r="A2677" s="85" t="s">
        <v>254</v>
      </c>
      <c r="B2677" s="85"/>
    </row>
    <row r="2678" spans="1:2" ht="15.75" x14ac:dyDescent="0.25">
      <c r="A2678" s="81" t="s">
        <v>3563</v>
      </c>
      <c r="B2678" s="82"/>
    </row>
    <row r="2679" spans="1:2" x14ac:dyDescent="0.25">
      <c r="A2679" s="83" t="s">
        <v>211</v>
      </c>
      <c r="B2679" s="83"/>
    </row>
    <row r="2680" spans="1:2" x14ac:dyDescent="0.25">
      <c r="A2680" s="84" t="s">
        <v>212</v>
      </c>
      <c r="B2680" s="85" t="s">
        <v>7</v>
      </c>
    </row>
    <row r="2681" spans="1:2" x14ac:dyDescent="0.25">
      <c r="A2681" s="84" t="s">
        <v>213</v>
      </c>
      <c r="B2681" s="86">
        <v>1020</v>
      </c>
    </row>
    <row r="2682" spans="1:2" x14ac:dyDescent="0.25">
      <c r="A2682" s="84" t="s">
        <v>214</v>
      </c>
      <c r="B2682" s="86">
        <v>11</v>
      </c>
    </row>
    <row r="2683" spans="1:2" x14ac:dyDescent="0.25">
      <c r="A2683" s="84" t="s">
        <v>215</v>
      </c>
      <c r="B2683" s="85" t="s">
        <v>216</v>
      </c>
    </row>
    <row r="2684" spans="1:2" x14ac:dyDescent="0.25">
      <c r="A2684" s="84" t="s">
        <v>217</v>
      </c>
      <c r="B2684" s="85" t="s">
        <v>650</v>
      </c>
    </row>
    <row r="2685" spans="1:2" x14ac:dyDescent="0.25">
      <c r="A2685" s="85"/>
      <c r="B2685" s="85" t="s">
        <v>285</v>
      </c>
    </row>
    <row r="2686" spans="1:2" x14ac:dyDescent="0.25">
      <c r="A2686" s="84" t="s">
        <v>219</v>
      </c>
      <c r="B2686" s="85" t="s">
        <v>651</v>
      </c>
    </row>
    <row r="2687" spans="1:2" x14ac:dyDescent="0.25">
      <c r="A2687" s="84" t="s">
        <v>221</v>
      </c>
      <c r="B2687" s="85">
        <v>59</v>
      </c>
    </row>
    <row r="2688" spans="1:2" x14ac:dyDescent="0.25">
      <c r="A2688" s="83" t="s">
        <v>2562</v>
      </c>
      <c r="B2688" s="83"/>
    </row>
    <row r="2689" spans="1:2" ht="24" x14ac:dyDescent="0.25">
      <c r="A2689" s="85" t="s">
        <v>803</v>
      </c>
      <c r="B2689" s="85"/>
    </row>
    <row r="2690" spans="1:2" x14ac:dyDescent="0.25">
      <c r="A2690" s="83" t="s">
        <v>2564</v>
      </c>
      <c r="B2690" s="83"/>
    </row>
    <row r="2691" spans="1:2" ht="24" x14ac:dyDescent="0.25">
      <c r="A2691" s="85" t="s">
        <v>804</v>
      </c>
      <c r="B2691" s="85"/>
    </row>
    <row r="2692" spans="1:2" x14ac:dyDescent="0.25">
      <c r="A2692" s="85" t="s">
        <v>805</v>
      </c>
      <c r="B2692" s="85"/>
    </row>
    <row r="2693" spans="1:2" ht="24" x14ac:dyDescent="0.25">
      <c r="A2693" s="85" t="s">
        <v>806</v>
      </c>
      <c r="B2693" s="85"/>
    </row>
    <row r="2694" spans="1:2" x14ac:dyDescent="0.25">
      <c r="A2694" s="85" t="s">
        <v>807</v>
      </c>
      <c r="B2694" s="85"/>
    </row>
    <row r="2695" spans="1:2" x14ac:dyDescent="0.25">
      <c r="A2695" s="85" t="s">
        <v>808</v>
      </c>
      <c r="B2695" s="85"/>
    </row>
    <row r="2696" spans="1:2" x14ac:dyDescent="0.25">
      <c r="A2696" s="85" t="s">
        <v>809</v>
      </c>
      <c r="B2696" s="85"/>
    </row>
    <row r="2697" spans="1:2" x14ac:dyDescent="0.25">
      <c r="A2697" s="85" t="s">
        <v>810</v>
      </c>
      <c r="B2697" s="85"/>
    </row>
    <row r="2698" spans="1:2" x14ac:dyDescent="0.25">
      <c r="A2698" s="85" t="s">
        <v>811</v>
      </c>
      <c r="B2698" s="85"/>
    </row>
    <row r="2699" spans="1:2" ht="24" x14ac:dyDescent="0.25">
      <c r="A2699" s="85" t="s">
        <v>812</v>
      </c>
      <c r="B2699" s="85"/>
    </row>
    <row r="2700" spans="1:2" ht="24" x14ac:dyDescent="0.25">
      <c r="A2700" s="85" t="s">
        <v>813</v>
      </c>
      <c r="B2700" s="85"/>
    </row>
    <row r="2701" spans="1:2" ht="24" x14ac:dyDescent="0.25">
      <c r="A2701" s="85" t="s">
        <v>814</v>
      </c>
      <c r="B2701" s="85"/>
    </row>
    <row r="2702" spans="1:2" x14ac:dyDescent="0.25">
      <c r="A2702" s="85" t="s">
        <v>815</v>
      </c>
      <c r="B2702" s="85"/>
    </row>
    <row r="2703" spans="1:2" x14ac:dyDescent="0.25">
      <c r="A2703" s="85" t="s">
        <v>645</v>
      </c>
      <c r="B2703" s="85"/>
    </row>
    <row r="2704" spans="1:2" x14ac:dyDescent="0.25">
      <c r="A2704" s="85" t="s">
        <v>646</v>
      </c>
      <c r="B2704" s="85"/>
    </row>
    <row r="2705" spans="1:2" x14ac:dyDescent="0.25">
      <c r="A2705" s="83" t="s">
        <v>326</v>
      </c>
      <c r="B2705" s="83"/>
    </row>
    <row r="2706" spans="1:2" x14ac:dyDescent="0.25">
      <c r="A2706" s="85" t="s">
        <v>246</v>
      </c>
      <c r="B2706" s="85"/>
    </row>
    <row r="2707" spans="1:2" x14ac:dyDescent="0.25">
      <c r="A2707" s="85" t="s">
        <v>816</v>
      </c>
      <c r="B2707" s="85"/>
    </row>
    <row r="2708" spans="1:2" x14ac:dyDescent="0.25">
      <c r="A2708" s="85" t="s">
        <v>817</v>
      </c>
      <c r="B2708" s="85"/>
    </row>
    <row r="2709" spans="1:2" x14ac:dyDescent="0.25">
      <c r="A2709" s="85" t="s">
        <v>818</v>
      </c>
      <c r="B2709" s="85"/>
    </row>
    <row r="2710" spans="1:2" s="80" customFormat="1" x14ac:dyDescent="0.25">
      <c r="A2710" s="83" t="s">
        <v>2575</v>
      </c>
      <c r="B2710" s="83"/>
    </row>
    <row r="2711" spans="1:2" x14ac:dyDescent="0.25">
      <c r="A2711" s="87" t="s">
        <v>3330</v>
      </c>
      <c r="B2711" s="87" t="s">
        <v>3331</v>
      </c>
    </row>
    <row r="2712" spans="1:2" x14ac:dyDescent="0.25">
      <c r="A2712" s="85" t="s">
        <v>224</v>
      </c>
      <c r="B2712" s="85" t="s">
        <v>248</v>
      </c>
    </row>
    <row r="2713" spans="1:2" x14ac:dyDescent="0.25">
      <c r="A2713" s="85" t="s">
        <v>280</v>
      </c>
      <c r="B2713" s="85" t="s">
        <v>232</v>
      </c>
    </row>
    <row r="2714" spans="1:2" x14ac:dyDescent="0.25">
      <c r="A2714" s="85" t="s">
        <v>228</v>
      </c>
      <c r="B2714" s="85" t="s">
        <v>249</v>
      </c>
    </row>
    <row r="2715" spans="1:2" x14ac:dyDescent="0.25">
      <c r="A2715" s="85" t="s">
        <v>281</v>
      </c>
      <c r="B2715" s="85" t="s">
        <v>250</v>
      </c>
    </row>
    <row r="2716" spans="1:2" s="80" customFormat="1" x14ac:dyDescent="0.25">
      <c r="A2716" s="83" t="s">
        <v>2576</v>
      </c>
      <c r="B2716" s="83"/>
    </row>
    <row r="2717" spans="1:2" x14ac:dyDescent="0.25">
      <c r="A2717" s="87" t="s">
        <v>3332</v>
      </c>
      <c r="B2717" s="87" t="s">
        <v>3333</v>
      </c>
    </row>
    <row r="2718" spans="1:2" x14ac:dyDescent="0.25">
      <c r="A2718" s="85" t="s">
        <v>802</v>
      </c>
      <c r="B2718" s="85" t="s">
        <v>819</v>
      </c>
    </row>
    <row r="2719" spans="1:2" x14ac:dyDescent="0.25">
      <c r="A2719" s="85" t="s">
        <v>253</v>
      </c>
      <c r="B2719" s="85"/>
    </row>
    <row r="2720" spans="1:2" x14ac:dyDescent="0.25">
      <c r="A2720" s="85" t="s">
        <v>254</v>
      </c>
      <c r="B2720" s="85"/>
    </row>
    <row r="2721" spans="1:2" s="80" customFormat="1" x14ac:dyDescent="0.25">
      <c r="A2721" s="83" t="s">
        <v>255</v>
      </c>
      <c r="B2721" s="83"/>
    </row>
    <row r="2722" spans="1:2" x14ac:dyDescent="0.25">
      <c r="A2722" s="87" t="s">
        <v>3332</v>
      </c>
      <c r="B2722" s="87" t="s">
        <v>3333</v>
      </c>
    </row>
    <row r="2723" spans="1:2" x14ac:dyDescent="0.25">
      <c r="A2723" s="85" t="s">
        <v>802</v>
      </c>
      <c r="B2723" s="85" t="s">
        <v>820</v>
      </c>
    </row>
    <row r="2724" spans="1:2" x14ac:dyDescent="0.25">
      <c r="A2724" s="85" t="s">
        <v>254</v>
      </c>
      <c r="B2724" s="85"/>
    </row>
    <row r="2725" spans="1:2" ht="15.75" x14ac:dyDescent="0.25">
      <c r="A2725" s="81" t="s">
        <v>3564</v>
      </c>
      <c r="B2725" s="82"/>
    </row>
    <row r="2726" spans="1:2" x14ac:dyDescent="0.25">
      <c r="A2726" s="83" t="s">
        <v>211</v>
      </c>
      <c r="B2726" s="83"/>
    </row>
    <row r="2727" spans="1:2" x14ac:dyDescent="0.25">
      <c r="A2727" s="84" t="s">
        <v>212</v>
      </c>
      <c r="B2727" s="85" t="s">
        <v>293</v>
      </c>
    </row>
    <row r="2728" spans="1:2" x14ac:dyDescent="0.25">
      <c r="A2728" s="84" t="s">
        <v>213</v>
      </c>
      <c r="B2728" s="86">
        <v>1020</v>
      </c>
    </row>
    <row r="2729" spans="1:2" x14ac:dyDescent="0.25">
      <c r="A2729" s="84" t="s">
        <v>214</v>
      </c>
      <c r="B2729" s="86">
        <v>11</v>
      </c>
    </row>
    <row r="2730" spans="1:2" x14ac:dyDescent="0.25">
      <c r="A2730" s="84" t="s">
        <v>215</v>
      </c>
      <c r="B2730" s="85" t="s">
        <v>216</v>
      </c>
    </row>
    <row r="2731" spans="1:2" x14ac:dyDescent="0.25">
      <c r="A2731" s="84" t="s">
        <v>217</v>
      </c>
      <c r="B2731" s="85" t="s">
        <v>2759</v>
      </c>
    </row>
    <row r="2732" spans="1:2" x14ac:dyDescent="0.25">
      <c r="A2732" s="84" t="s">
        <v>219</v>
      </c>
      <c r="B2732" s="85" t="s">
        <v>436</v>
      </c>
    </row>
    <row r="2733" spans="1:2" x14ac:dyDescent="0.25">
      <c r="A2733" s="84" t="s">
        <v>221</v>
      </c>
      <c r="B2733" s="85">
        <v>60</v>
      </c>
    </row>
    <row r="2734" spans="1:2" x14ac:dyDescent="0.25">
      <c r="A2734" s="83" t="s">
        <v>3337</v>
      </c>
      <c r="B2734" s="83"/>
    </row>
    <row r="2735" spans="1:2" x14ac:dyDescent="0.25">
      <c r="A2735" s="85" t="s">
        <v>2968</v>
      </c>
      <c r="B2735" s="85"/>
    </row>
    <row r="2736" spans="1:2" x14ac:dyDescent="0.25">
      <c r="A2736" s="83" t="s">
        <v>2562</v>
      </c>
      <c r="B2736" s="83"/>
    </row>
    <row r="2737" spans="1:2" ht="36" x14ac:dyDescent="0.25">
      <c r="A2737" s="85" t="s">
        <v>3565</v>
      </c>
      <c r="B2737" s="85"/>
    </row>
    <row r="2738" spans="1:2" x14ac:dyDescent="0.25">
      <c r="A2738" s="83" t="s">
        <v>2564</v>
      </c>
      <c r="B2738" s="83"/>
    </row>
    <row r="2739" spans="1:2" ht="24" x14ac:dyDescent="0.25">
      <c r="A2739" s="85" t="s">
        <v>3566</v>
      </c>
      <c r="B2739" s="85"/>
    </row>
    <row r="2740" spans="1:2" ht="24" x14ac:dyDescent="0.25">
      <c r="A2740" s="85" t="s">
        <v>3567</v>
      </c>
      <c r="B2740" s="85"/>
    </row>
    <row r="2741" spans="1:2" ht="24" x14ac:dyDescent="0.25">
      <c r="A2741" s="85" t="s">
        <v>3568</v>
      </c>
      <c r="B2741" s="85"/>
    </row>
    <row r="2742" spans="1:2" ht="24" x14ac:dyDescent="0.25">
      <c r="A2742" s="85" t="s">
        <v>3569</v>
      </c>
      <c r="B2742" s="85"/>
    </row>
    <row r="2743" spans="1:2" ht="24" x14ac:dyDescent="0.25">
      <c r="A2743" s="85" t="s">
        <v>3570</v>
      </c>
      <c r="B2743" s="85"/>
    </row>
    <row r="2744" spans="1:2" ht="24" x14ac:dyDescent="0.25">
      <c r="A2744" s="85" t="s">
        <v>3571</v>
      </c>
      <c r="B2744" s="85"/>
    </row>
    <row r="2745" spans="1:2" x14ac:dyDescent="0.25">
      <c r="A2745" s="85" t="s">
        <v>3572</v>
      </c>
      <c r="B2745" s="85"/>
    </row>
    <row r="2746" spans="1:2" x14ac:dyDescent="0.25">
      <c r="A2746" s="85" t="s">
        <v>3573</v>
      </c>
      <c r="B2746" s="85"/>
    </row>
    <row r="2747" spans="1:2" ht="24" x14ac:dyDescent="0.25">
      <c r="A2747" s="85" t="s">
        <v>3574</v>
      </c>
      <c r="B2747" s="85"/>
    </row>
    <row r="2748" spans="1:2" ht="24" x14ac:dyDescent="0.25">
      <c r="A2748" s="85" t="s">
        <v>3575</v>
      </c>
      <c r="B2748" s="85"/>
    </row>
    <row r="2749" spans="1:2" x14ac:dyDescent="0.25">
      <c r="A2749" s="85" t="s">
        <v>3576</v>
      </c>
      <c r="B2749" s="85"/>
    </row>
    <row r="2750" spans="1:2" x14ac:dyDescent="0.25">
      <c r="A2750" s="83" t="s">
        <v>326</v>
      </c>
      <c r="B2750" s="83"/>
    </row>
    <row r="2751" spans="1:2" x14ac:dyDescent="0.25">
      <c r="A2751" s="85" t="s">
        <v>3352</v>
      </c>
      <c r="B2751" s="85"/>
    </row>
    <row r="2752" spans="1:2" x14ac:dyDescent="0.25">
      <c r="A2752" s="85" t="s">
        <v>3577</v>
      </c>
      <c r="B2752" s="85"/>
    </row>
    <row r="2753" spans="1:2" x14ac:dyDescent="0.25">
      <c r="A2753" s="85" t="s">
        <v>3578</v>
      </c>
      <c r="B2753" s="85"/>
    </row>
    <row r="2754" spans="1:2" x14ac:dyDescent="0.25">
      <c r="A2754" s="85" t="s">
        <v>3380</v>
      </c>
      <c r="B2754" s="85"/>
    </row>
    <row r="2755" spans="1:2" x14ac:dyDescent="0.25">
      <c r="A2755" s="85" t="s">
        <v>3381</v>
      </c>
      <c r="B2755" s="85"/>
    </row>
    <row r="2756" spans="1:2" x14ac:dyDescent="0.25">
      <c r="A2756" s="85" t="s">
        <v>3382</v>
      </c>
      <c r="B2756" s="85"/>
    </row>
    <row r="2757" spans="1:2" x14ac:dyDescent="0.25">
      <c r="A2757" s="85" t="s">
        <v>3358</v>
      </c>
      <c r="B2757" s="85"/>
    </row>
    <row r="2758" spans="1:2" x14ac:dyDescent="0.25">
      <c r="A2758" s="85" t="s">
        <v>3359</v>
      </c>
      <c r="B2758" s="85"/>
    </row>
    <row r="2759" spans="1:2" s="80" customFormat="1" x14ac:dyDescent="0.25">
      <c r="A2759" s="83" t="s">
        <v>2575</v>
      </c>
      <c r="B2759" s="83"/>
    </row>
    <row r="2760" spans="1:2" x14ac:dyDescent="0.25">
      <c r="A2760" s="87" t="s">
        <v>3330</v>
      </c>
      <c r="B2760" s="87" t="s">
        <v>3331</v>
      </c>
    </row>
    <row r="2761" spans="1:2" x14ac:dyDescent="0.25">
      <c r="A2761" s="85" t="s">
        <v>2550</v>
      </c>
      <c r="B2761" s="85" t="s">
        <v>2560</v>
      </c>
    </row>
    <row r="2762" spans="1:2" x14ac:dyDescent="0.25">
      <c r="A2762" s="85" t="s">
        <v>2552</v>
      </c>
      <c r="B2762" s="85" t="s">
        <v>338</v>
      </c>
    </row>
    <row r="2763" spans="1:2" x14ac:dyDescent="0.25">
      <c r="A2763" s="85" t="s">
        <v>2554</v>
      </c>
      <c r="B2763" s="85" t="s">
        <v>250</v>
      </c>
    </row>
    <row r="2764" spans="1:2" x14ac:dyDescent="0.25">
      <c r="A2764" s="85" t="s">
        <v>281</v>
      </c>
      <c r="B2764" s="85" t="s">
        <v>249</v>
      </c>
    </row>
    <row r="2765" spans="1:2" x14ac:dyDescent="0.25">
      <c r="A2765" s="85" t="s">
        <v>2555</v>
      </c>
      <c r="B2765" s="85" t="s">
        <v>232</v>
      </c>
    </row>
    <row r="2766" spans="1:2" x14ac:dyDescent="0.25">
      <c r="A2766" s="85" t="s">
        <v>2557</v>
      </c>
      <c r="B2766" s="85"/>
    </row>
    <row r="2767" spans="1:2" s="80" customFormat="1" x14ac:dyDescent="0.25">
      <c r="A2767" s="83" t="s">
        <v>2576</v>
      </c>
      <c r="B2767" s="83"/>
    </row>
    <row r="2768" spans="1:2" x14ac:dyDescent="0.25">
      <c r="A2768" s="87" t="s">
        <v>3332</v>
      </c>
      <c r="B2768" s="87" t="s">
        <v>3333</v>
      </c>
    </row>
    <row r="2769" spans="1:2" ht="36" x14ac:dyDescent="0.25">
      <c r="A2769" s="85" t="s">
        <v>3579</v>
      </c>
      <c r="B2769" s="85" t="s">
        <v>819</v>
      </c>
    </row>
    <row r="2770" spans="1:2" x14ac:dyDescent="0.25">
      <c r="A2770" s="85" t="s">
        <v>253</v>
      </c>
      <c r="B2770" s="85"/>
    </row>
    <row r="2771" spans="1:2" x14ac:dyDescent="0.25">
      <c r="A2771" s="85" t="s">
        <v>254</v>
      </c>
      <c r="B2771" s="85"/>
    </row>
    <row r="2772" spans="1:2" s="80" customFormat="1" x14ac:dyDescent="0.25">
      <c r="A2772" s="83" t="s">
        <v>255</v>
      </c>
      <c r="B2772" s="83"/>
    </row>
    <row r="2773" spans="1:2" x14ac:dyDescent="0.25">
      <c r="A2773" s="87" t="s">
        <v>3332</v>
      </c>
      <c r="B2773" s="87" t="s">
        <v>3333</v>
      </c>
    </row>
    <row r="2774" spans="1:2" ht="36" x14ac:dyDescent="0.25">
      <c r="A2774" s="85" t="s">
        <v>3579</v>
      </c>
      <c r="B2774" s="85" t="s">
        <v>820</v>
      </c>
    </row>
    <row r="2775" spans="1:2" x14ac:dyDescent="0.25">
      <c r="A2775" s="85" t="s">
        <v>254</v>
      </c>
      <c r="B2775" s="85"/>
    </row>
    <row r="2776" spans="1:2" ht="15.75" x14ac:dyDescent="0.25">
      <c r="A2776" s="81" t="s">
        <v>3580</v>
      </c>
      <c r="B2776" s="82"/>
    </row>
    <row r="2777" spans="1:2" x14ac:dyDescent="0.25">
      <c r="A2777" s="83" t="s">
        <v>211</v>
      </c>
      <c r="B2777" s="83"/>
    </row>
    <row r="2778" spans="1:2" x14ac:dyDescent="0.25">
      <c r="A2778" s="84" t="s">
        <v>212</v>
      </c>
      <c r="B2778" s="85" t="s">
        <v>7</v>
      </c>
    </row>
    <row r="2779" spans="1:2" x14ac:dyDescent="0.25">
      <c r="A2779" s="84" t="s">
        <v>213</v>
      </c>
      <c r="B2779" s="86">
        <v>1020</v>
      </c>
    </row>
    <row r="2780" spans="1:2" x14ac:dyDescent="0.25">
      <c r="A2780" s="84" t="s">
        <v>214</v>
      </c>
      <c r="B2780" s="86">
        <v>10</v>
      </c>
    </row>
    <row r="2781" spans="1:2" x14ac:dyDescent="0.25">
      <c r="A2781" s="84" t="s">
        <v>215</v>
      </c>
      <c r="B2781" s="85" t="s">
        <v>216</v>
      </c>
    </row>
    <row r="2782" spans="1:2" x14ac:dyDescent="0.25">
      <c r="A2782" s="84" t="s">
        <v>217</v>
      </c>
      <c r="B2782" s="85" t="s">
        <v>650</v>
      </c>
    </row>
    <row r="2783" spans="1:2" x14ac:dyDescent="0.25">
      <c r="A2783" s="85"/>
      <c r="B2783" s="85" t="s">
        <v>285</v>
      </c>
    </row>
    <row r="2784" spans="1:2" x14ac:dyDescent="0.25">
      <c r="A2784" s="84" t="s">
        <v>219</v>
      </c>
      <c r="B2784" s="85" t="s">
        <v>651</v>
      </c>
    </row>
    <row r="2785" spans="1:2" x14ac:dyDescent="0.25">
      <c r="A2785" s="84" t="s">
        <v>221</v>
      </c>
      <c r="B2785" s="85">
        <v>61</v>
      </c>
    </row>
    <row r="2786" spans="1:2" x14ac:dyDescent="0.25">
      <c r="A2786" s="83" t="s">
        <v>2562</v>
      </c>
      <c r="B2786" s="83"/>
    </row>
    <row r="2787" spans="1:2" ht="24" x14ac:dyDescent="0.25">
      <c r="A2787" s="85" t="s">
        <v>822</v>
      </c>
      <c r="B2787" s="85"/>
    </row>
    <row r="2788" spans="1:2" x14ac:dyDescent="0.25">
      <c r="A2788" s="83" t="s">
        <v>2564</v>
      </c>
      <c r="B2788" s="83"/>
    </row>
    <row r="2789" spans="1:2" ht="24" x14ac:dyDescent="0.25">
      <c r="A2789" s="85" t="s">
        <v>823</v>
      </c>
      <c r="B2789" s="85"/>
    </row>
    <row r="2790" spans="1:2" x14ac:dyDescent="0.25">
      <c r="A2790" s="85" t="s">
        <v>824</v>
      </c>
      <c r="B2790" s="85"/>
    </row>
    <row r="2791" spans="1:2" x14ac:dyDescent="0.25">
      <c r="A2791" s="85" t="s">
        <v>825</v>
      </c>
      <c r="B2791" s="85"/>
    </row>
    <row r="2792" spans="1:2" ht="24" x14ac:dyDescent="0.25">
      <c r="A2792" s="85" t="s">
        <v>826</v>
      </c>
      <c r="B2792" s="85"/>
    </row>
    <row r="2793" spans="1:2" ht="24" x14ac:dyDescent="0.25">
      <c r="A2793" s="85" t="s">
        <v>827</v>
      </c>
      <c r="B2793" s="85"/>
    </row>
    <row r="2794" spans="1:2" x14ac:dyDescent="0.25">
      <c r="A2794" s="85" t="s">
        <v>828</v>
      </c>
      <c r="B2794" s="85"/>
    </row>
    <row r="2795" spans="1:2" x14ac:dyDescent="0.25">
      <c r="A2795" s="85" t="s">
        <v>829</v>
      </c>
      <c r="B2795" s="85"/>
    </row>
    <row r="2796" spans="1:2" ht="24" x14ac:dyDescent="0.25">
      <c r="A2796" s="85" t="s">
        <v>830</v>
      </c>
      <c r="B2796" s="85"/>
    </row>
    <row r="2797" spans="1:2" ht="24" x14ac:dyDescent="0.25">
      <c r="A2797" s="85" t="s">
        <v>831</v>
      </c>
      <c r="B2797" s="85"/>
    </row>
    <row r="2798" spans="1:2" x14ac:dyDescent="0.25">
      <c r="A2798" s="85" t="s">
        <v>289</v>
      </c>
      <c r="B2798" s="85"/>
    </row>
    <row r="2799" spans="1:2" x14ac:dyDescent="0.25">
      <c r="A2799" s="85" t="s">
        <v>832</v>
      </c>
      <c r="B2799" s="85"/>
    </row>
    <row r="2800" spans="1:2" x14ac:dyDescent="0.25">
      <c r="A2800" s="83" t="s">
        <v>326</v>
      </c>
      <c r="B2800" s="83"/>
    </row>
    <row r="2801" spans="1:2" x14ac:dyDescent="0.25">
      <c r="A2801" s="85" t="s">
        <v>246</v>
      </c>
      <c r="B2801" s="85"/>
    </row>
    <row r="2802" spans="1:2" x14ac:dyDescent="0.25">
      <c r="A2802" s="85" t="s">
        <v>833</v>
      </c>
      <c r="B2802" s="85"/>
    </row>
    <row r="2803" spans="1:2" x14ac:dyDescent="0.25">
      <c r="A2803" s="85" t="s">
        <v>834</v>
      </c>
      <c r="B2803" s="85"/>
    </row>
    <row r="2804" spans="1:2" s="80" customFormat="1" x14ac:dyDescent="0.25">
      <c r="A2804" s="83" t="s">
        <v>2575</v>
      </c>
      <c r="B2804" s="83"/>
    </row>
    <row r="2805" spans="1:2" x14ac:dyDescent="0.25">
      <c r="A2805" s="87" t="s">
        <v>3330</v>
      </c>
      <c r="B2805" s="87" t="s">
        <v>3331</v>
      </c>
    </row>
    <row r="2806" spans="1:2" x14ac:dyDescent="0.25">
      <c r="A2806" s="85" t="s">
        <v>224</v>
      </c>
      <c r="B2806" s="85" t="s">
        <v>248</v>
      </c>
    </row>
    <row r="2807" spans="1:2" x14ac:dyDescent="0.25">
      <c r="A2807" s="85" t="s">
        <v>280</v>
      </c>
      <c r="B2807" s="85" t="s">
        <v>232</v>
      </c>
    </row>
    <row r="2808" spans="1:2" x14ac:dyDescent="0.25">
      <c r="A2808" s="85" t="s">
        <v>228</v>
      </c>
      <c r="B2808" s="85" t="s">
        <v>249</v>
      </c>
    </row>
    <row r="2809" spans="1:2" x14ac:dyDescent="0.25">
      <c r="A2809" s="85" t="s">
        <v>281</v>
      </c>
      <c r="B2809" s="85" t="s">
        <v>250</v>
      </c>
    </row>
    <row r="2810" spans="1:2" s="80" customFormat="1" x14ac:dyDescent="0.25">
      <c r="A2810" s="83" t="s">
        <v>2576</v>
      </c>
      <c r="B2810" s="83"/>
    </row>
    <row r="2811" spans="1:2" x14ac:dyDescent="0.25">
      <c r="A2811" s="87" t="s">
        <v>3332</v>
      </c>
      <c r="B2811" s="87" t="s">
        <v>3333</v>
      </c>
    </row>
    <row r="2812" spans="1:2" x14ac:dyDescent="0.25">
      <c r="A2812" s="85" t="s">
        <v>510</v>
      </c>
      <c r="B2812" s="85" t="s">
        <v>835</v>
      </c>
    </row>
    <row r="2813" spans="1:2" x14ac:dyDescent="0.25">
      <c r="A2813" s="85" t="s">
        <v>253</v>
      </c>
      <c r="B2813" s="85"/>
    </row>
    <row r="2814" spans="1:2" x14ac:dyDescent="0.25">
      <c r="A2814" s="85" t="s">
        <v>254</v>
      </c>
      <c r="B2814" s="85"/>
    </row>
    <row r="2815" spans="1:2" s="80" customFormat="1" x14ac:dyDescent="0.25">
      <c r="A2815" s="83" t="s">
        <v>255</v>
      </c>
      <c r="B2815" s="83"/>
    </row>
    <row r="2816" spans="1:2" x14ac:dyDescent="0.25">
      <c r="A2816" s="87" t="s">
        <v>3332</v>
      </c>
      <c r="B2816" s="87" t="s">
        <v>3333</v>
      </c>
    </row>
    <row r="2817" spans="1:2" ht="24" x14ac:dyDescent="0.25">
      <c r="A2817" s="85" t="s">
        <v>510</v>
      </c>
      <c r="B2817" s="85" t="s">
        <v>292</v>
      </c>
    </row>
    <row r="2818" spans="1:2" x14ac:dyDescent="0.25">
      <c r="A2818" s="85" t="s">
        <v>254</v>
      </c>
      <c r="B2818" s="85"/>
    </row>
    <row r="2819" spans="1:2" ht="15.75" x14ac:dyDescent="0.25">
      <c r="A2819" s="81" t="s">
        <v>3581</v>
      </c>
      <c r="B2819" s="82"/>
    </row>
    <row r="2820" spans="1:2" x14ac:dyDescent="0.25">
      <c r="A2820" s="83" t="s">
        <v>211</v>
      </c>
      <c r="B2820" s="83"/>
    </row>
    <row r="2821" spans="1:2" x14ac:dyDescent="0.25">
      <c r="A2821" s="84" t="s">
        <v>212</v>
      </c>
      <c r="B2821" s="85" t="s">
        <v>7</v>
      </c>
    </row>
    <row r="2822" spans="1:2" x14ac:dyDescent="0.25">
      <c r="A2822" s="84" t="s">
        <v>213</v>
      </c>
      <c r="B2822" s="86">
        <v>1020</v>
      </c>
    </row>
    <row r="2823" spans="1:2" x14ac:dyDescent="0.25">
      <c r="A2823" s="84" t="s">
        <v>214</v>
      </c>
      <c r="B2823" s="86">
        <v>10</v>
      </c>
    </row>
    <row r="2824" spans="1:2" x14ac:dyDescent="0.25">
      <c r="A2824" s="84" t="s">
        <v>215</v>
      </c>
      <c r="B2824" s="85" t="s">
        <v>216</v>
      </c>
    </row>
    <row r="2825" spans="1:2" x14ac:dyDescent="0.25">
      <c r="A2825" s="84" t="s">
        <v>217</v>
      </c>
      <c r="B2825" s="85" t="s">
        <v>775</v>
      </c>
    </row>
    <row r="2826" spans="1:2" x14ac:dyDescent="0.25">
      <c r="A2826" s="85"/>
      <c r="B2826" s="85" t="s">
        <v>233</v>
      </c>
    </row>
    <row r="2827" spans="1:2" x14ac:dyDescent="0.25">
      <c r="A2827" s="84" t="s">
        <v>219</v>
      </c>
      <c r="B2827" s="85" t="s">
        <v>836</v>
      </c>
    </row>
    <row r="2828" spans="1:2" x14ac:dyDescent="0.25">
      <c r="A2828" s="84" t="s">
        <v>221</v>
      </c>
      <c r="B2828" s="85">
        <v>62</v>
      </c>
    </row>
    <row r="2829" spans="1:2" x14ac:dyDescent="0.25">
      <c r="A2829" s="83" t="s">
        <v>2562</v>
      </c>
      <c r="B2829" s="83"/>
    </row>
    <row r="2830" spans="1:2" ht="24" x14ac:dyDescent="0.25">
      <c r="A2830" s="85" t="s">
        <v>837</v>
      </c>
      <c r="B2830" s="85"/>
    </row>
    <row r="2831" spans="1:2" x14ac:dyDescent="0.25">
      <c r="A2831" s="83" t="s">
        <v>2564</v>
      </c>
      <c r="B2831" s="83"/>
    </row>
    <row r="2832" spans="1:2" x14ac:dyDescent="0.25">
      <c r="A2832" s="85" t="s">
        <v>838</v>
      </c>
      <c r="B2832" s="85"/>
    </row>
    <row r="2833" spans="1:2" x14ac:dyDescent="0.25">
      <c r="A2833" s="85" t="s">
        <v>839</v>
      </c>
      <c r="B2833" s="85"/>
    </row>
    <row r="2834" spans="1:2" ht="24" x14ac:dyDescent="0.25">
      <c r="A2834" s="85" t="s">
        <v>840</v>
      </c>
      <c r="B2834" s="85"/>
    </row>
    <row r="2835" spans="1:2" ht="24" x14ac:dyDescent="0.25">
      <c r="A2835" s="85" t="s">
        <v>841</v>
      </c>
      <c r="B2835" s="85"/>
    </row>
    <row r="2836" spans="1:2" ht="24" x14ac:dyDescent="0.25">
      <c r="A2836" s="85" t="s">
        <v>842</v>
      </c>
      <c r="B2836" s="85"/>
    </row>
    <row r="2837" spans="1:2" ht="24" x14ac:dyDescent="0.25">
      <c r="A2837" s="85" t="s">
        <v>843</v>
      </c>
      <c r="B2837" s="85"/>
    </row>
    <row r="2838" spans="1:2" x14ac:dyDescent="0.25">
      <c r="A2838" s="85" t="s">
        <v>333</v>
      </c>
      <c r="B2838" s="85"/>
    </row>
    <row r="2839" spans="1:2" x14ac:dyDescent="0.25">
      <c r="A2839" s="85" t="s">
        <v>844</v>
      </c>
      <c r="B2839" s="85"/>
    </row>
    <row r="2840" spans="1:2" s="80" customFormat="1" x14ac:dyDescent="0.25">
      <c r="A2840" s="83" t="s">
        <v>326</v>
      </c>
      <c r="B2840" s="83"/>
    </row>
    <row r="2841" spans="1:2" x14ac:dyDescent="0.25">
      <c r="A2841" s="85" t="s">
        <v>246</v>
      </c>
      <c r="B2841" s="85"/>
    </row>
    <row r="2842" spans="1:2" x14ac:dyDescent="0.25">
      <c r="A2842" s="85" t="s">
        <v>845</v>
      </c>
      <c r="B2842" s="85"/>
    </row>
    <row r="2843" spans="1:2" x14ac:dyDescent="0.25">
      <c r="A2843" s="85" t="s">
        <v>846</v>
      </c>
      <c r="B2843" s="85"/>
    </row>
    <row r="2844" spans="1:2" x14ac:dyDescent="0.25">
      <c r="A2844" s="85" t="s">
        <v>847</v>
      </c>
      <c r="B2844" s="85"/>
    </row>
    <row r="2845" spans="1:2" x14ac:dyDescent="0.25">
      <c r="A2845" s="85" t="s">
        <v>780</v>
      </c>
      <c r="B2845" s="85"/>
    </row>
    <row r="2846" spans="1:2" s="80" customFormat="1" x14ac:dyDescent="0.25">
      <c r="A2846" s="83" t="s">
        <v>2575</v>
      </c>
      <c r="B2846" s="83"/>
    </row>
    <row r="2847" spans="1:2" x14ac:dyDescent="0.25">
      <c r="A2847" s="87" t="s">
        <v>3330</v>
      </c>
      <c r="B2847" s="87" t="s">
        <v>3331</v>
      </c>
    </row>
    <row r="2848" spans="1:2" x14ac:dyDescent="0.25">
      <c r="A2848" s="85" t="s">
        <v>224</v>
      </c>
      <c r="B2848" s="85" t="s">
        <v>248</v>
      </c>
    </row>
    <row r="2849" spans="1:2" x14ac:dyDescent="0.25">
      <c r="A2849" s="85" t="s">
        <v>280</v>
      </c>
      <c r="B2849" s="85" t="s">
        <v>232</v>
      </c>
    </row>
    <row r="2850" spans="1:2" x14ac:dyDescent="0.25">
      <c r="A2850" s="85" t="s">
        <v>228</v>
      </c>
      <c r="B2850" s="85" t="s">
        <v>249</v>
      </c>
    </row>
    <row r="2851" spans="1:2" x14ac:dyDescent="0.25">
      <c r="A2851" s="85" t="s">
        <v>281</v>
      </c>
      <c r="B2851" s="85" t="s">
        <v>250</v>
      </c>
    </row>
    <row r="2852" spans="1:2" s="80" customFormat="1" x14ac:dyDescent="0.25">
      <c r="A2852" s="83" t="s">
        <v>2576</v>
      </c>
      <c r="B2852" s="83"/>
    </row>
    <row r="2853" spans="1:2" x14ac:dyDescent="0.25">
      <c r="A2853" s="87" t="s">
        <v>3332</v>
      </c>
      <c r="B2853" s="87" t="s">
        <v>3333</v>
      </c>
    </row>
    <row r="2854" spans="1:2" x14ac:dyDescent="0.25">
      <c r="A2854" s="85" t="s">
        <v>781</v>
      </c>
      <c r="B2854" s="85" t="s">
        <v>607</v>
      </c>
    </row>
    <row r="2855" spans="1:2" x14ac:dyDescent="0.25">
      <c r="A2855" s="85" t="s">
        <v>253</v>
      </c>
      <c r="B2855" s="85"/>
    </row>
    <row r="2856" spans="1:2" x14ac:dyDescent="0.25">
      <c r="A2856" s="85" t="s">
        <v>254</v>
      </c>
      <c r="B2856" s="85"/>
    </row>
    <row r="2857" spans="1:2" s="80" customFormat="1" x14ac:dyDescent="0.25">
      <c r="A2857" s="83" t="s">
        <v>255</v>
      </c>
      <c r="B2857" s="83"/>
    </row>
    <row r="2858" spans="1:2" x14ac:dyDescent="0.25">
      <c r="A2858" s="87" t="s">
        <v>3332</v>
      </c>
      <c r="B2858" s="87" t="s">
        <v>3333</v>
      </c>
    </row>
    <row r="2859" spans="1:2" ht="24" x14ac:dyDescent="0.25">
      <c r="A2859" s="85" t="s">
        <v>781</v>
      </c>
      <c r="B2859" s="85" t="s">
        <v>292</v>
      </c>
    </row>
    <row r="2860" spans="1:2" x14ac:dyDescent="0.25">
      <c r="A2860" s="85" t="s">
        <v>254</v>
      </c>
      <c r="B2860" s="85"/>
    </row>
    <row r="2861" spans="1:2" ht="15.75" x14ac:dyDescent="0.25">
      <c r="A2861" s="81" t="s">
        <v>3582</v>
      </c>
      <c r="B2861" s="82"/>
    </row>
    <row r="2862" spans="1:2" x14ac:dyDescent="0.25">
      <c r="A2862" s="83" t="s">
        <v>211</v>
      </c>
      <c r="B2862" s="83"/>
    </row>
    <row r="2863" spans="1:2" x14ac:dyDescent="0.25">
      <c r="A2863" s="84" t="s">
        <v>212</v>
      </c>
      <c r="B2863" s="85" t="s">
        <v>7</v>
      </c>
    </row>
    <row r="2864" spans="1:2" x14ac:dyDescent="0.25">
      <c r="A2864" s="84" t="s">
        <v>213</v>
      </c>
      <c r="B2864" s="86">
        <v>1020</v>
      </c>
    </row>
    <row r="2865" spans="1:2" x14ac:dyDescent="0.25">
      <c r="A2865" s="84" t="s">
        <v>214</v>
      </c>
      <c r="B2865" s="86">
        <v>10</v>
      </c>
    </row>
    <row r="2866" spans="1:2" x14ac:dyDescent="0.25">
      <c r="A2866" s="84" t="s">
        <v>215</v>
      </c>
      <c r="B2866" s="85" t="s">
        <v>216</v>
      </c>
    </row>
    <row r="2867" spans="1:2" x14ac:dyDescent="0.25">
      <c r="A2867" s="84" t="s">
        <v>217</v>
      </c>
      <c r="B2867" s="85" t="s">
        <v>691</v>
      </c>
    </row>
    <row r="2868" spans="1:2" x14ac:dyDescent="0.25">
      <c r="A2868" s="84" t="s">
        <v>219</v>
      </c>
      <c r="B2868" s="85" t="s">
        <v>848</v>
      </c>
    </row>
    <row r="2869" spans="1:2" x14ac:dyDescent="0.25">
      <c r="A2869" s="84" t="s">
        <v>221</v>
      </c>
      <c r="B2869" s="85">
        <v>63</v>
      </c>
    </row>
    <row r="2870" spans="1:2" x14ac:dyDescent="0.25">
      <c r="A2870" s="83" t="s">
        <v>2562</v>
      </c>
      <c r="B2870" s="83"/>
    </row>
    <row r="2871" spans="1:2" ht="48" x14ac:dyDescent="0.25">
      <c r="A2871" s="85" t="s">
        <v>849</v>
      </c>
      <c r="B2871" s="85"/>
    </row>
    <row r="2872" spans="1:2" x14ac:dyDescent="0.25">
      <c r="A2872" s="83" t="s">
        <v>2564</v>
      </c>
      <c r="B2872" s="83"/>
    </row>
    <row r="2873" spans="1:2" ht="24" x14ac:dyDescent="0.25">
      <c r="A2873" s="85" t="s">
        <v>850</v>
      </c>
      <c r="B2873" s="85"/>
    </row>
    <row r="2874" spans="1:2" x14ac:dyDescent="0.25">
      <c r="A2874" s="85" t="s">
        <v>851</v>
      </c>
      <c r="B2874" s="85"/>
    </row>
    <row r="2875" spans="1:2" ht="24" x14ac:dyDescent="0.25">
      <c r="A2875" s="85" t="s">
        <v>852</v>
      </c>
      <c r="B2875" s="85"/>
    </row>
    <row r="2876" spans="1:2" ht="24" x14ac:dyDescent="0.25">
      <c r="A2876" s="85" t="s">
        <v>853</v>
      </c>
      <c r="B2876" s="85"/>
    </row>
    <row r="2877" spans="1:2" ht="24" x14ac:dyDescent="0.25">
      <c r="A2877" s="85" t="s">
        <v>854</v>
      </c>
      <c r="B2877" s="85"/>
    </row>
    <row r="2878" spans="1:2" ht="24" x14ac:dyDescent="0.25">
      <c r="A2878" s="85" t="s">
        <v>855</v>
      </c>
      <c r="B2878" s="85"/>
    </row>
    <row r="2879" spans="1:2" x14ac:dyDescent="0.25">
      <c r="A2879" s="85" t="s">
        <v>856</v>
      </c>
      <c r="B2879" s="85"/>
    </row>
    <row r="2880" spans="1:2" x14ac:dyDescent="0.25">
      <c r="A2880" s="85" t="s">
        <v>353</v>
      </c>
      <c r="B2880" s="85"/>
    </row>
    <row r="2881" spans="1:2" x14ac:dyDescent="0.25">
      <c r="A2881" s="85" t="s">
        <v>857</v>
      </c>
      <c r="B2881" s="85"/>
    </row>
    <row r="2882" spans="1:2" x14ac:dyDescent="0.25">
      <c r="A2882" s="83" t="s">
        <v>326</v>
      </c>
      <c r="B2882" s="83"/>
    </row>
    <row r="2883" spans="1:2" x14ac:dyDescent="0.25">
      <c r="A2883" s="85" t="s">
        <v>858</v>
      </c>
      <c r="B2883" s="85"/>
    </row>
    <row r="2884" spans="1:2" x14ac:dyDescent="0.25">
      <c r="A2884" s="85" t="s">
        <v>859</v>
      </c>
      <c r="B2884" s="85"/>
    </row>
    <row r="2885" spans="1:2" x14ac:dyDescent="0.25">
      <c r="A2885" s="85" t="s">
        <v>860</v>
      </c>
      <c r="B2885" s="85"/>
    </row>
    <row r="2886" spans="1:2" x14ac:dyDescent="0.25">
      <c r="A2886" s="85" t="s">
        <v>861</v>
      </c>
      <c r="B2886" s="85"/>
    </row>
    <row r="2887" spans="1:2" s="80" customFormat="1" x14ac:dyDescent="0.25">
      <c r="A2887" s="83" t="s">
        <v>2575</v>
      </c>
      <c r="B2887" s="83"/>
    </row>
    <row r="2888" spans="1:2" x14ac:dyDescent="0.25">
      <c r="A2888" s="87" t="s">
        <v>3330</v>
      </c>
      <c r="B2888" s="87" t="s">
        <v>3331</v>
      </c>
    </row>
    <row r="2889" spans="1:2" x14ac:dyDescent="0.25">
      <c r="A2889" s="85" t="s">
        <v>2550</v>
      </c>
      <c r="B2889" s="85" t="s">
        <v>2560</v>
      </c>
    </row>
    <row r="2890" spans="1:2" x14ac:dyDescent="0.25">
      <c r="A2890" s="85" t="s">
        <v>2552</v>
      </c>
      <c r="B2890" s="85" t="s">
        <v>338</v>
      </c>
    </row>
    <row r="2891" spans="1:2" x14ac:dyDescent="0.25">
      <c r="A2891" s="85" t="s">
        <v>2554</v>
      </c>
      <c r="B2891" s="85" t="s">
        <v>250</v>
      </c>
    </row>
    <row r="2892" spans="1:2" x14ac:dyDescent="0.25">
      <c r="A2892" s="85" t="s">
        <v>281</v>
      </c>
      <c r="B2892" s="85" t="s">
        <v>249</v>
      </c>
    </row>
    <row r="2893" spans="1:2" x14ac:dyDescent="0.25">
      <c r="A2893" s="85" t="s">
        <v>2555</v>
      </c>
      <c r="B2893" s="85" t="s">
        <v>232</v>
      </c>
    </row>
    <row r="2894" spans="1:2" x14ac:dyDescent="0.25">
      <c r="A2894" s="85" t="s">
        <v>2557</v>
      </c>
      <c r="B2894" s="85"/>
    </row>
    <row r="2895" spans="1:2" s="80" customFormat="1" x14ac:dyDescent="0.25">
      <c r="A2895" s="83" t="s">
        <v>2576</v>
      </c>
      <c r="B2895" s="83"/>
    </row>
    <row r="2896" spans="1:2" x14ac:dyDescent="0.25">
      <c r="A2896" s="87" t="s">
        <v>3332</v>
      </c>
      <c r="B2896" s="87" t="s">
        <v>3333</v>
      </c>
    </row>
    <row r="2897" spans="1:2" ht="36" x14ac:dyDescent="0.25">
      <c r="A2897" s="85" t="s">
        <v>709</v>
      </c>
      <c r="B2897" s="85" t="s">
        <v>862</v>
      </c>
    </row>
    <row r="2898" spans="1:2" x14ac:dyDescent="0.25">
      <c r="A2898" s="85" t="s">
        <v>688</v>
      </c>
      <c r="B2898" s="85"/>
    </row>
    <row r="2899" spans="1:2" x14ac:dyDescent="0.25">
      <c r="A2899" s="85" t="s">
        <v>254</v>
      </c>
      <c r="B2899" s="85"/>
    </row>
    <row r="2900" spans="1:2" s="80" customFormat="1" x14ac:dyDescent="0.25">
      <c r="A2900" s="83" t="s">
        <v>255</v>
      </c>
      <c r="B2900" s="83"/>
    </row>
    <row r="2901" spans="1:2" x14ac:dyDescent="0.25">
      <c r="A2901" s="87" t="s">
        <v>3332</v>
      </c>
      <c r="B2901" s="87" t="s">
        <v>3333</v>
      </c>
    </row>
    <row r="2902" spans="1:2" ht="36" x14ac:dyDescent="0.25">
      <c r="A2902" s="85" t="s">
        <v>709</v>
      </c>
      <c r="B2902" s="85" t="s">
        <v>292</v>
      </c>
    </row>
    <row r="2903" spans="1:2" x14ac:dyDescent="0.25">
      <c r="A2903" s="85" t="s">
        <v>254</v>
      </c>
      <c r="B2903" s="85"/>
    </row>
    <row r="2904" spans="1:2" ht="15.75" x14ac:dyDescent="0.25">
      <c r="A2904" s="81" t="s">
        <v>3583</v>
      </c>
      <c r="B2904" s="82"/>
    </row>
    <row r="2905" spans="1:2" x14ac:dyDescent="0.25">
      <c r="A2905" s="83" t="s">
        <v>211</v>
      </c>
      <c r="B2905" s="83"/>
    </row>
    <row r="2906" spans="1:2" x14ac:dyDescent="0.25">
      <c r="A2906" s="84" t="s">
        <v>212</v>
      </c>
      <c r="B2906" s="85" t="s">
        <v>7</v>
      </c>
    </row>
    <row r="2907" spans="1:2" x14ac:dyDescent="0.25">
      <c r="A2907" s="84" t="s">
        <v>213</v>
      </c>
      <c r="B2907" s="86">
        <v>1020</v>
      </c>
    </row>
    <row r="2908" spans="1:2" x14ac:dyDescent="0.25">
      <c r="A2908" s="84" t="s">
        <v>214</v>
      </c>
      <c r="B2908" s="86" t="s">
        <v>11</v>
      </c>
    </row>
    <row r="2909" spans="1:2" x14ac:dyDescent="0.25">
      <c r="A2909" s="84" t="s">
        <v>215</v>
      </c>
      <c r="B2909" s="85" t="s">
        <v>216</v>
      </c>
    </row>
    <row r="2910" spans="1:2" x14ac:dyDescent="0.25">
      <c r="A2910" s="84" t="s">
        <v>217</v>
      </c>
      <c r="B2910" s="85" t="s">
        <v>863</v>
      </c>
    </row>
    <row r="2911" spans="1:2" x14ac:dyDescent="0.25">
      <c r="A2911" s="85"/>
      <c r="B2911" s="85" t="s">
        <v>343</v>
      </c>
    </row>
    <row r="2912" spans="1:2" x14ac:dyDescent="0.25">
      <c r="A2912" s="84" t="s">
        <v>219</v>
      </c>
      <c r="B2912" s="85" t="s">
        <v>864</v>
      </c>
    </row>
    <row r="2913" spans="1:2" x14ac:dyDescent="0.25">
      <c r="A2913" s="84" t="s">
        <v>221</v>
      </c>
      <c r="B2913" s="85">
        <v>64</v>
      </c>
    </row>
    <row r="2914" spans="1:2" x14ac:dyDescent="0.25">
      <c r="A2914" s="83" t="s">
        <v>2562</v>
      </c>
      <c r="B2914" s="83"/>
    </row>
    <row r="2915" spans="1:2" ht="48" x14ac:dyDescent="0.25">
      <c r="A2915" s="85" t="s">
        <v>865</v>
      </c>
      <c r="B2915" s="85"/>
    </row>
    <row r="2916" spans="1:2" x14ac:dyDescent="0.25">
      <c r="A2916" s="83" t="s">
        <v>2564</v>
      </c>
      <c r="B2916" s="83"/>
    </row>
    <row r="2917" spans="1:2" ht="24" x14ac:dyDescent="0.25">
      <c r="A2917" s="85" t="s">
        <v>866</v>
      </c>
      <c r="B2917" s="85"/>
    </row>
    <row r="2918" spans="1:2" ht="36" x14ac:dyDescent="0.25">
      <c r="A2918" s="85" t="s">
        <v>867</v>
      </c>
      <c r="B2918" s="85"/>
    </row>
    <row r="2919" spans="1:2" ht="24" x14ac:dyDescent="0.25">
      <c r="A2919" s="85" t="s">
        <v>868</v>
      </c>
      <c r="B2919" s="85"/>
    </row>
    <row r="2920" spans="1:2" ht="24" x14ac:dyDescent="0.25">
      <c r="A2920" s="85" t="s">
        <v>869</v>
      </c>
      <c r="B2920" s="85"/>
    </row>
    <row r="2921" spans="1:2" ht="24" x14ac:dyDescent="0.25">
      <c r="A2921" s="85" t="s">
        <v>870</v>
      </c>
      <c r="B2921" s="85"/>
    </row>
    <row r="2922" spans="1:2" ht="24" x14ac:dyDescent="0.25">
      <c r="A2922" s="85" t="s">
        <v>871</v>
      </c>
      <c r="B2922" s="85"/>
    </row>
    <row r="2923" spans="1:2" ht="36" x14ac:dyDescent="0.25">
      <c r="A2923" s="85" t="s">
        <v>872</v>
      </c>
      <c r="B2923" s="85"/>
    </row>
    <row r="2924" spans="1:2" ht="36" x14ac:dyDescent="0.25">
      <c r="A2924" s="85" t="s">
        <v>873</v>
      </c>
      <c r="B2924" s="85"/>
    </row>
    <row r="2925" spans="1:2" ht="24" x14ac:dyDescent="0.25">
      <c r="A2925" s="85" t="s">
        <v>874</v>
      </c>
      <c r="B2925" s="85"/>
    </row>
    <row r="2926" spans="1:2" ht="24" x14ac:dyDescent="0.25">
      <c r="A2926" s="85" t="s">
        <v>875</v>
      </c>
      <c r="B2926" s="85"/>
    </row>
    <row r="2927" spans="1:2" x14ac:dyDescent="0.25">
      <c r="A2927" s="85" t="s">
        <v>876</v>
      </c>
      <c r="B2927" s="85"/>
    </row>
    <row r="2928" spans="1:2" x14ac:dyDescent="0.25">
      <c r="A2928" s="85" t="s">
        <v>877</v>
      </c>
      <c r="B2928" s="85"/>
    </row>
    <row r="2929" spans="1:2" x14ac:dyDescent="0.25">
      <c r="A2929" s="85" t="s">
        <v>878</v>
      </c>
      <c r="B2929" s="85"/>
    </row>
    <row r="2930" spans="1:2" x14ac:dyDescent="0.25">
      <c r="A2930" s="83" t="s">
        <v>326</v>
      </c>
      <c r="B2930" s="83"/>
    </row>
    <row r="2931" spans="1:2" x14ac:dyDescent="0.25">
      <c r="A2931" s="85" t="s">
        <v>246</v>
      </c>
      <c r="B2931" s="85"/>
    </row>
    <row r="2932" spans="1:2" x14ac:dyDescent="0.25">
      <c r="A2932" s="85" t="s">
        <v>879</v>
      </c>
      <c r="B2932" s="85"/>
    </row>
    <row r="2933" spans="1:2" x14ac:dyDescent="0.25">
      <c r="A2933" s="85" t="s">
        <v>880</v>
      </c>
      <c r="B2933" s="85"/>
    </row>
    <row r="2934" spans="1:2" s="80" customFormat="1" x14ac:dyDescent="0.25">
      <c r="A2934" s="83" t="s">
        <v>2575</v>
      </c>
      <c r="B2934" s="83"/>
    </row>
    <row r="2935" spans="1:2" x14ac:dyDescent="0.25">
      <c r="A2935" s="87" t="s">
        <v>3330</v>
      </c>
      <c r="B2935" s="87" t="s">
        <v>3331</v>
      </c>
    </row>
    <row r="2936" spans="1:2" x14ac:dyDescent="0.25">
      <c r="A2936" s="85" t="s">
        <v>2550</v>
      </c>
      <c r="B2936" s="85" t="s">
        <v>2560</v>
      </c>
    </row>
    <row r="2937" spans="1:2" x14ac:dyDescent="0.25">
      <c r="A2937" s="85" t="s">
        <v>2552</v>
      </c>
      <c r="B2937" s="85" t="s">
        <v>338</v>
      </c>
    </row>
    <row r="2938" spans="1:2" x14ac:dyDescent="0.25">
      <c r="A2938" s="85" t="s">
        <v>2554</v>
      </c>
      <c r="B2938" s="85" t="s">
        <v>250</v>
      </c>
    </row>
    <row r="2939" spans="1:2" x14ac:dyDescent="0.25">
      <c r="A2939" s="85" t="s">
        <v>281</v>
      </c>
      <c r="B2939" s="85" t="s">
        <v>249</v>
      </c>
    </row>
    <row r="2940" spans="1:2" x14ac:dyDescent="0.25">
      <c r="A2940" s="85" t="s">
        <v>2555</v>
      </c>
      <c r="B2940" s="85" t="s">
        <v>232</v>
      </c>
    </row>
    <row r="2941" spans="1:2" x14ac:dyDescent="0.25">
      <c r="A2941" s="85" t="s">
        <v>2557</v>
      </c>
      <c r="B2941" s="85"/>
    </row>
    <row r="2942" spans="1:2" s="80" customFormat="1" x14ac:dyDescent="0.25">
      <c r="A2942" s="83" t="s">
        <v>2576</v>
      </c>
      <c r="B2942" s="83"/>
    </row>
    <row r="2943" spans="1:2" x14ac:dyDescent="0.25">
      <c r="A2943" s="87" t="s">
        <v>3332</v>
      </c>
      <c r="B2943" s="87" t="s">
        <v>3333</v>
      </c>
    </row>
    <row r="2944" spans="1:2" ht="36" x14ac:dyDescent="0.25">
      <c r="A2944" s="85" t="s">
        <v>2783</v>
      </c>
      <c r="B2944" s="85" t="s">
        <v>313</v>
      </c>
    </row>
    <row r="2945" spans="1:2" x14ac:dyDescent="0.25">
      <c r="A2945" s="85" t="s">
        <v>253</v>
      </c>
      <c r="B2945" s="85"/>
    </row>
    <row r="2946" spans="1:2" x14ac:dyDescent="0.25">
      <c r="A2946" s="85" t="s">
        <v>254</v>
      </c>
      <c r="B2946" s="85"/>
    </row>
    <row r="2947" spans="1:2" s="80" customFormat="1" x14ac:dyDescent="0.25">
      <c r="A2947" s="83" t="s">
        <v>255</v>
      </c>
      <c r="B2947" s="83"/>
    </row>
    <row r="2948" spans="1:2" x14ac:dyDescent="0.25">
      <c r="A2948" s="87" t="s">
        <v>3332</v>
      </c>
      <c r="B2948" s="87" t="s">
        <v>3333</v>
      </c>
    </row>
    <row r="2949" spans="1:2" ht="36" x14ac:dyDescent="0.25">
      <c r="A2949" s="85" t="s">
        <v>2783</v>
      </c>
      <c r="B2949" s="85" t="s">
        <v>314</v>
      </c>
    </row>
    <row r="2950" spans="1:2" x14ac:dyDescent="0.25">
      <c r="A2950" s="85" t="s">
        <v>254</v>
      </c>
      <c r="B2950" s="85"/>
    </row>
    <row r="2951" spans="1:2" ht="15.75" x14ac:dyDescent="0.25">
      <c r="A2951" s="81" t="s">
        <v>3584</v>
      </c>
      <c r="B2951" s="82"/>
    </row>
    <row r="2952" spans="1:2" x14ac:dyDescent="0.25">
      <c r="A2952" s="83" t="s">
        <v>211</v>
      </c>
      <c r="B2952" s="83"/>
    </row>
    <row r="2953" spans="1:2" x14ac:dyDescent="0.25">
      <c r="A2953" s="84" t="s">
        <v>212</v>
      </c>
      <c r="B2953" s="85" t="s">
        <v>7</v>
      </c>
    </row>
    <row r="2954" spans="1:2" x14ac:dyDescent="0.25">
      <c r="A2954" s="84" t="s">
        <v>213</v>
      </c>
      <c r="B2954" s="86">
        <v>1020</v>
      </c>
    </row>
    <row r="2955" spans="1:2" x14ac:dyDescent="0.25">
      <c r="A2955" s="84" t="s">
        <v>214</v>
      </c>
      <c r="B2955" s="86" t="s">
        <v>11</v>
      </c>
    </row>
    <row r="2956" spans="1:2" x14ac:dyDescent="0.25">
      <c r="A2956" s="84" t="s">
        <v>215</v>
      </c>
      <c r="B2956" s="85" t="s">
        <v>216</v>
      </c>
    </row>
    <row r="2957" spans="1:2" x14ac:dyDescent="0.25">
      <c r="A2957" s="84" t="s">
        <v>217</v>
      </c>
      <c r="B2957" s="85" t="s">
        <v>570</v>
      </c>
    </row>
    <row r="2958" spans="1:2" x14ac:dyDescent="0.25">
      <c r="A2958" s="85"/>
      <c r="B2958" s="85" t="s">
        <v>571</v>
      </c>
    </row>
    <row r="2959" spans="1:2" x14ac:dyDescent="0.25">
      <c r="A2959" s="84" t="s">
        <v>219</v>
      </c>
      <c r="B2959" s="85" t="s">
        <v>881</v>
      </c>
    </row>
    <row r="2960" spans="1:2" x14ac:dyDescent="0.25">
      <c r="A2960" s="84" t="s">
        <v>221</v>
      </c>
      <c r="B2960" s="85">
        <v>65</v>
      </c>
    </row>
    <row r="2961" spans="1:2" x14ac:dyDescent="0.25">
      <c r="A2961" s="83" t="s">
        <v>2562</v>
      </c>
      <c r="B2961" s="83"/>
    </row>
    <row r="2962" spans="1:2" x14ac:dyDescent="0.25">
      <c r="A2962" s="85" t="s">
        <v>882</v>
      </c>
      <c r="B2962" s="85"/>
    </row>
    <row r="2963" spans="1:2" x14ac:dyDescent="0.25">
      <c r="A2963" s="83" t="s">
        <v>2564</v>
      </c>
      <c r="B2963" s="83"/>
    </row>
    <row r="2964" spans="1:2" ht="24" x14ac:dyDescent="0.25">
      <c r="A2964" s="85" t="s">
        <v>883</v>
      </c>
      <c r="B2964" s="85"/>
    </row>
    <row r="2965" spans="1:2" ht="24" x14ac:dyDescent="0.25">
      <c r="A2965" s="85" t="s">
        <v>884</v>
      </c>
      <c r="B2965" s="85"/>
    </row>
    <row r="2966" spans="1:2" ht="24" x14ac:dyDescent="0.25">
      <c r="A2966" s="85" t="s">
        <v>885</v>
      </c>
      <c r="B2966" s="85"/>
    </row>
    <row r="2967" spans="1:2" ht="24" x14ac:dyDescent="0.25">
      <c r="A2967" s="85" t="s">
        <v>886</v>
      </c>
      <c r="B2967" s="85"/>
    </row>
    <row r="2968" spans="1:2" x14ac:dyDescent="0.25">
      <c r="A2968" s="85" t="s">
        <v>887</v>
      </c>
      <c r="B2968" s="85"/>
    </row>
    <row r="2969" spans="1:2" x14ac:dyDescent="0.25">
      <c r="A2969" s="85" t="s">
        <v>888</v>
      </c>
      <c r="B2969" s="85"/>
    </row>
    <row r="2970" spans="1:2" x14ac:dyDescent="0.25">
      <c r="A2970" s="85" t="s">
        <v>889</v>
      </c>
      <c r="B2970" s="85"/>
    </row>
    <row r="2971" spans="1:2" x14ac:dyDescent="0.25">
      <c r="A2971" s="85" t="s">
        <v>890</v>
      </c>
      <c r="B2971" s="85"/>
    </row>
    <row r="2972" spans="1:2" x14ac:dyDescent="0.25">
      <c r="A2972" s="85" t="s">
        <v>891</v>
      </c>
      <c r="B2972" s="85"/>
    </row>
    <row r="2973" spans="1:2" ht="24" x14ac:dyDescent="0.25">
      <c r="A2973" s="85" t="s">
        <v>892</v>
      </c>
      <c r="B2973" s="85"/>
    </row>
    <row r="2974" spans="1:2" x14ac:dyDescent="0.25">
      <c r="A2974" s="85" t="s">
        <v>536</v>
      </c>
      <c r="B2974" s="85"/>
    </row>
    <row r="2975" spans="1:2" x14ac:dyDescent="0.25">
      <c r="A2975" s="85" t="s">
        <v>893</v>
      </c>
      <c r="B2975" s="85"/>
    </row>
    <row r="2976" spans="1:2" x14ac:dyDescent="0.25">
      <c r="A2976" s="83" t="s">
        <v>326</v>
      </c>
      <c r="B2976" s="83"/>
    </row>
    <row r="2977" spans="1:2" x14ac:dyDescent="0.25">
      <c r="A2977" s="85" t="s">
        <v>246</v>
      </c>
      <c r="B2977" s="85"/>
    </row>
    <row r="2978" spans="1:2" x14ac:dyDescent="0.25">
      <c r="A2978" s="85" t="s">
        <v>894</v>
      </c>
      <c r="B2978" s="85"/>
    </row>
    <row r="2979" spans="1:2" x14ac:dyDescent="0.25">
      <c r="A2979" s="85" t="s">
        <v>895</v>
      </c>
      <c r="B2979" s="85"/>
    </row>
    <row r="2980" spans="1:2" x14ac:dyDescent="0.25">
      <c r="A2980" s="85" t="s">
        <v>587</v>
      </c>
      <c r="B2980" s="85"/>
    </row>
    <row r="2981" spans="1:2" x14ac:dyDescent="0.25">
      <c r="A2981" s="85" t="s">
        <v>896</v>
      </c>
      <c r="B2981" s="85"/>
    </row>
    <row r="2982" spans="1:2" s="80" customFormat="1" x14ac:dyDescent="0.25">
      <c r="A2982" s="83" t="s">
        <v>2575</v>
      </c>
      <c r="B2982" s="83"/>
    </row>
    <row r="2983" spans="1:2" x14ac:dyDescent="0.25">
      <c r="A2983" s="87" t="s">
        <v>3330</v>
      </c>
      <c r="B2983" s="87" t="s">
        <v>3331</v>
      </c>
    </row>
    <row r="2984" spans="1:2" x14ac:dyDescent="0.25">
      <c r="A2984" s="85" t="s">
        <v>2550</v>
      </c>
      <c r="B2984" s="85" t="s">
        <v>2560</v>
      </c>
    </row>
    <row r="2985" spans="1:2" x14ac:dyDescent="0.25">
      <c r="A2985" s="85" t="s">
        <v>2552</v>
      </c>
      <c r="B2985" s="85" t="s">
        <v>338</v>
      </c>
    </row>
    <row r="2986" spans="1:2" x14ac:dyDescent="0.25">
      <c r="A2986" s="85" t="s">
        <v>2554</v>
      </c>
      <c r="B2986" s="85" t="s">
        <v>250</v>
      </c>
    </row>
    <row r="2987" spans="1:2" x14ac:dyDescent="0.25">
      <c r="A2987" s="85" t="s">
        <v>281</v>
      </c>
      <c r="B2987" s="85" t="s">
        <v>249</v>
      </c>
    </row>
    <row r="2988" spans="1:2" x14ac:dyDescent="0.25">
      <c r="A2988" s="85" t="s">
        <v>2555</v>
      </c>
      <c r="B2988" s="85" t="s">
        <v>232</v>
      </c>
    </row>
    <row r="2989" spans="1:2" x14ac:dyDescent="0.25">
      <c r="A2989" s="85" t="s">
        <v>2557</v>
      </c>
      <c r="B2989" s="85"/>
    </row>
    <row r="2990" spans="1:2" s="80" customFormat="1" x14ac:dyDescent="0.25">
      <c r="A2990" s="83" t="s">
        <v>2576</v>
      </c>
      <c r="B2990" s="83"/>
    </row>
    <row r="2991" spans="1:2" x14ac:dyDescent="0.25">
      <c r="A2991" s="87" t="s">
        <v>3332</v>
      </c>
      <c r="B2991" s="87" t="s">
        <v>3333</v>
      </c>
    </row>
    <row r="2992" spans="1:2" ht="24" x14ac:dyDescent="0.25">
      <c r="A2992" s="85" t="s">
        <v>897</v>
      </c>
      <c r="B2992" s="85" t="s">
        <v>313</v>
      </c>
    </row>
    <row r="2993" spans="1:2" x14ac:dyDescent="0.25">
      <c r="A2993" s="85" t="s">
        <v>253</v>
      </c>
      <c r="B2993" s="85"/>
    </row>
    <row r="2994" spans="1:2" x14ac:dyDescent="0.25">
      <c r="A2994" s="85" t="s">
        <v>254</v>
      </c>
      <c r="B2994" s="85"/>
    </row>
    <row r="2995" spans="1:2" s="80" customFormat="1" x14ac:dyDescent="0.25">
      <c r="A2995" s="83" t="s">
        <v>255</v>
      </c>
      <c r="B2995" s="83"/>
    </row>
    <row r="2996" spans="1:2" x14ac:dyDescent="0.25">
      <c r="A2996" s="87" t="s">
        <v>3332</v>
      </c>
      <c r="B2996" s="87" t="s">
        <v>3333</v>
      </c>
    </row>
    <row r="2997" spans="1:2" ht="24" x14ac:dyDescent="0.25">
      <c r="A2997" s="85" t="s">
        <v>897</v>
      </c>
      <c r="B2997" s="85" t="s">
        <v>314</v>
      </c>
    </row>
    <row r="2998" spans="1:2" x14ac:dyDescent="0.25">
      <c r="A2998" s="85" t="s">
        <v>254</v>
      </c>
      <c r="B2998" s="85"/>
    </row>
    <row r="2999" spans="1:2" ht="15.75" x14ac:dyDescent="0.25">
      <c r="A2999" s="81" t="s">
        <v>3585</v>
      </c>
      <c r="B2999" s="82"/>
    </row>
    <row r="3000" spans="1:2" x14ac:dyDescent="0.25">
      <c r="A3000" s="83" t="s">
        <v>211</v>
      </c>
      <c r="B3000" s="83"/>
    </row>
    <row r="3001" spans="1:2" x14ac:dyDescent="0.25">
      <c r="A3001" s="84" t="s">
        <v>212</v>
      </c>
      <c r="B3001" s="85" t="s">
        <v>7</v>
      </c>
    </row>
    <row r="3002" spans="1:2" x14ac:dyDescent="0.25">
      <c r="A3002" s="84" t="s">
        <v>213</v>
      </c>
      <c r="B3002" s="86">
        <v>1020</v>
      </c>
    </row>
    <row r="3003" spans="1:2" x14ac:dyDescent="0.25">
      <c r="A3003" s="84" t="s">
        <v>214</v>
      </c>
      <c r="B3003" s="86" t="s">
        <v>11</v>
      </c>
    </row>
    <row r="3004" spans="1:2" x14ac:dyDescent="0.25">
      <c r="A3004" s="84" t="s">
        <v>215</v>
      </c>
      <c r="B3004" s="85" t="s">
        <v>216</v>
      </c>
    </row>
    <row r="3005" spans="1:2" x14ac:dyDescent="0.25">
      <c r="A3005" s="84" t="s">
        <v>217</v>
      </c>
      <c r="B3005" s="85" t="s">
        <v>732</v>
      </c>
    </row>
    <row r="3006" spans="1:2" x14ac:dyDescent="0.25">
      <c r="A3006" s="84" t="s">
        <v>219</v>
      </c>
      <c r="B3006" s="85" t="s">
        <v>898</v>
      </c>
    </row>
    <row r="3007" spans="1:2" x14ac:dyDescent="0.25">
      <c r="A3007" s="84" t="s">
        <v>221</v>
      </c>
      <c r="B3007" s="85">
        <v>66</v>
      </c>
    </row>
    <row r="3008" spans="1:2" x14ac:dyDescent="0.25">
      <c r="A3008" s="83" t="s">
        <v>2562</v>
      </c>
      <c r="B3008" s="83"/>
    </row>
    <row r="3009" spans="1:2" ht="36" x14ac:dyDescent="0.25">
      <c r="A3009" s="85" t="s">
        <v>899</v>
      </c>
      <c r="B3009" s="85"/>
    </row>
    <row r="3010" spans="1:2" x14ac:dyDescent="0.25">
      <c r="A3010" s="83" t="s">
        <v>2564</v>
      </c>
      <c r="B3010" s="83"/>
    </row>
    <row r="3011" spans="1:2" ht="24" x14ac:dyDescent="0.25">
      <c r="A3011" s="85" t="s">
        <v>900</v>
      </c>
      <c r="B3011" s="85"/>
    </row>
    <row r="3012" spans="1:2" ht="24" x14ac:dyDescent="0.25">
      <c r="A3012" s="85" t="s">
        <v>901</v>
      </c>
      <c r="B3012" s="85"/>
    </row>
    <row r="3013" spans="1:2" ht="24" x14ac:dyDescent="0.25">
      <c r="A3013" s="85" t="s">
        <v>902</v>
      </c>
      <c r="B3013" s="85"/>
    </row>
    <row r="3014" spans="1:2" ht="24" x14ac:dyDescent="0.25">
      <c r="A3014" s="85" t="s">
        <v>903</v>
      </c>
      <c r="B3014" s="85"/>
    </row>
    <row r="3015" spans="1:2" ht="24" x14ac:dyDescent="0.25">
      <c r="A3015" s="85" t="s">
        <v>904</v>
      </c>
      <c r="B3015" s="85"/>
    </row>
    <row r="3016" spans="1:2" ht="24" x14ac:dyDescent="0.25">
      <c r="A3016" s="85" t="s">
        <v>905</v>
      </c>
      <c r="B3016" s="85"/>
    </row>
    <row r="3017" spans="1:2" ht="24" x14ac:dyDescent="0.25">
      <c r="A3017" s="85" t="s">
        <v>906</v>
      </c>
      <c r="B3017" s="85"/>
    </row>
    <row r="3018" spans="1:2" x14ac:dyDescent="0.25">
      <c r="A3018" s="85" t="s">
        <v>907</v>
      </c>
      <c r="B3018" s="85"/>
    </row>
    <row r="3019" spans="1:2" x14ac:dyDescent="0.25">
      <c r="A3019" s="85" t="s">
        <v>324</v>
      </c>
      <c r="B3019" s="85"/>
    </row>
    <row r="3020" spans="1:2" x14ac:dyDescent="0.25">
      <c r="A3020" s="85" t="s">
        <v>908</v>
      </c>
      <c r="B3020" s="85"/>
    </row>
    <row r="3021" spans="1:2" x14ac:dyDescent="0.25">
      <c r="A3021" s="83" t="s">
        <v>2564</v>
      </c>
      <c r="B3021" s="83"/>
    </row>
    <row r="3022" spans="1:2" x14ac:dyDescent="0.25">
      <c r="A3022" s="85" t="s">
        <v>909</v>
      </c>
      <c r="B3022" s="85"/>
    </row>
    <row r="3023" spans="1:2" x14ac:dyDescent="0.25">
      <c r="A3023" s="85" t="s">
        <v>910</v>
      </c>
      <c r="B3023" s="85"/>
    </row>
    <row r="3024" spans="1:2" x14ac:dyDescent="0.25">
      <c r="A3024" s="85" t="s">
        <v>911</v>
      </c>
      <c r="B3024" s="85"/>
    </row>
    <row r="3025" spans="1:2" s="80" customFormat="1" x14ac:dyDescent="0.25">
      <c r="A3025" s="83" t="s">
        <v>2575</v>
      </c>
      <c r="B3025" s="83"/>
    </row>
    <row r="3026" spans="1:2" x14ac:dyDescent="0.25">
      <c r="A3026" s="87" t="s">
        <v>3330</v>
      </c>
      <c r="B3026" s="87" t="s">
        <v>3331</v>
      </c>
    </row>
    <row r="3027" spans="1:2" x14ac:dyDescent="0.25">
      <c r="A3027" s="85" t="s">
        <v>2550</v>
      </c>
      <c r="B3027" s="85" t="s">
        <v>2560</v>
      </c>
    </row>
    <row r="3028" spans="1:2" x14ac:dyDescent="0.25">
      <c r="A3028" s="85" t="s">
        <v>2552</v>
      </c>
      <c r="B3028" s="85" t="s">
        <v>338</v>
      </c>
    </row>
    <row r="3029" spans="1:2" x14ac:dyDescent="0.25">
      <c r="A3029" s="85" t="s">
        <v>2554</v>
      </c>
      <c r="B3029" s="85" t="s">
        <v>250</v>
      </c>
    </row>
    <row r="3030" spans="1:2" x14ac:dyDescent="0.25">
      <c r="A3030" s="85" t="s">
        <v>281</v>
      </c>
      <c r="B3030" s="85" t="s">
        <v>249</v>
      </c>
    </row>
    <row r="3031" spans="1:2" x14ac:dyDescent="0.25">
      <c r="A3031" s="85" t="s">
        <v>2555</v>
      </c>
      <c r="B3031" s="85" t="s">
        <v>232</v>
      </c>
    </row>
    <row r="3032" spans="1:2" x14ac:dyDescent="0.25">
      <c r="A3032" s="85" t="s">
        <v>2557</v>
      </c>
      <c r="B3032" s="85"/>
    </row>
    <row r="3033" spans="1:2" s="80" customFormat="1" x14ac:dyDescent="0.25">
      <c r="A3033" s="83" t="s">
        <v>2576</v>
      </c>
      <c r="B3033" s="83"/>
    </row>
    <row r="3034" spans="1:2" x14ac:dyDescent="0.25">
      <c r="A3034" s="87" t="s">
        <v>3332</v>
      </c>
      <c r="B3034" s="87" t="s">
        <v>3333</v>
      </c>
    </row>
    <row r="3035" spans="1:2" ht="24" x14ac:dyDescent="0.25">
      <c r="A3035" s="85" t="s">
        <v>912</v>
      </c>
      <c r="B3035" s="85" t="s">
        <v>313</v>
      </c>
    </row>
    <row r="3036" spans="1:2" x14ac:dyDescent="0.25">
      <c r="A3036" s="85" t="s">
        <v>253</v>
      </c>
      <c r="B3036" s="85"/>
    </row>
    <row r="3037" spans="1:2" x14ac:dyDescent="0.25">
      <c r="A3037" s="85" t="s">
        <v>254</v>
      </c>
      <c r="B3037" s="85"/>
    </row>
    <row r="3038" spans="1:2" s="80" customFormat="1" x14ac:dyDescent="0.25">
      <c r="A3038" s="83" t="s">
        <v>255</v>
      </c>
      <c r="B3038" s="83"/>
    </row>
    <row r="3039" spans="1:2" x14ac:dyDescent="0.25">
      <c r="A3039" s="87" t="s">
        <v>3332</v>
      </c>
      <c r="B3039" s="87" t="s">
        <v>3333</v>
      </c>
    </row>
    <row r="3040" spans="1:2" ht="24" x14ac:dyDescent="0.25">
      <c r="A3040" s="85" t="s">
        <v>912</v>
      </c>
      <c r="B3040" s="85" t="s">
        <v>314</v>
      </c>
    </row>
    <row r="3041" spans="1:2" x14ac:dyDescent="0.25">
      <c r="A3041" s="85" t="s">
        <v>254</v>
      </c>
      <c r="B3041" s="85"/>
    </row>
    <row r="3042" spans="1:2" ht="15.75" x14ac:dyDescent="0.25">
      <c r="A3042" s="81" t="s">
        <v>3586</v>
      </c>
      <c r="B3042" s="82"/>
    </row>
    <row r="3043" spans="1:2" x14ac:dyDescent="0.25">
      <c r="A3043" s="83" t="s">
        <v>211</v>
      </c>
      <c r="B3043" s="83"/>
    </row>
    <row r="3044" spans="1:2" x14ac:dyDescent="0.25">
      <c r="A3044" s="84" t="s">
        <v>212</v>
      </c>
      <c r="B3044" s="85" t="s">
        <v>7</v>
      </c>
    </row>
    <row r="3045" spans="1:2" x14ac:dyDescent="0.25">
      <c r="A3045" s="84" t="s">
        <v>213</v>
      </c>
      <c r="B3045" s="86">
        <v>1020</v>
      </c>
    </row>
    <row r="3046" spans="1:2" x14ac:dyDescent="0.25">
      <c r="A3046" s="84" t="s">
        <v>214</v>
      </c>
      <c r="B3046" s="86" t="s">
        <v>11</v>
      </c>
    </row>
    <row r="3047" spans="1:2" x14ac:dyDescent="0.25">
      <c r="A3047" s="84" t="s">
        <v>215</v>
      </c>
      <c r="B3047" s="85" t="s">
        <v>216</v>
      </c>
    </row>
    <row r="3048" spans="1:2" x14ac:dyDescent="0.25">
      <c r="A3048" s="84" t="s">
        <v>217</v>
      </c>
      <c r="B3048" s="85" t="s">
        <v>913</v>
      </c>
    </row>
    <row r="3049" spans="1:2" x14ac:dyDescent="0.25">
      <c r="A3049" s="85"/>
      <c r="B3049" s="85" t="s">
        <v>343</v>
      </c>
    </row>
    <row r="3050" spans="1:2" x14ac:dyDescent="0.25">
      <c r="A3050" s="84" t="s">
        <v>219</v>
      </c>
      <c r="B3050" s="85" t="s">
        <v>864</v>
      </c>
    </row>
    <row r="3051" spans="1:2" x14ac:dyDescent="0.25">
      <c r="A3051" s="84" t="s">
        <v>221</v>
      </c>
      <c r="B3051" s="85">
        <v>67</v>
      </c>
    </row>
    <row r="3052" spans="1:2" x14ac:dyDescent="0.25">
      <c r="A3052" s="83" t="s">
        <v>2562</v>
      </c>
      <c r="B3052" s="83"/>
    </row>
    <row r="3053" spans="1:2" ht="36" x14ac:dyDescent="0.25">
      <c r="A3053" s="85" t="s">
        <v>914</v>
      </c>
      <c r="B3053" s="85"/>
    </row>
    <row r="3054" spans="1:2" x14ac:dyDescent="0.25">
      <c r="A3054" s="83" t="s">
        <v>2564</v>
      </c>
      <c r="B3054" s="83"/>
    </row>
    <row r="3055" spans="1:2" ht="24" x14ac:dyDescent="0.25">
      <c r="A3055" s="85" t="s">
        <v>915</v>
      </c>
      <c r="B3055" s="85"/>
    </row>
    <row r="3056" spans="1:2" ht="36" x14ac:dyDescent="0.25">
      <c r="A3056" s="85" t="s">
        <v>916</v>
      </c>
      <c r="B3056" s="85"/>
    </row>
    <row r="3057" spans="1:2" ht="24" x14ac:dyDescent="0.25">
      <c r="A3057" s="85" t="s">
        <v>917</v>
      </c>
      <c r="B3057" s="85"/>
    </row>
    <row r="3058" spans="1:2" ht="36" x14ac:dyDescent="0.25">
      <c r="A3058" s="85" t="s">
        <v>918</v>
      </c>
      <c r="B3058" s="85"/>
    </row>
    <row r="3059" spans="1:2" ht="24" x14ac:dyDescent="0.25">
      <c r="A3059" s="85" t="s">
        <v>919</v>
      </c>
      <c r="B3059" s="85"/>
    </row>
    <row r="3060" spans="1:2" ht="24" x14ac:dyDescent="0.25">
      <c r="A3060" s="85" t="s">
        <v>920</v>
      </c>
      <c r="B3060" s="85"/>
    </row>
    <row r="3061" spans="1:2" ht="24" x14ac:dyDescent="0.25">
      <c r="A3061" s="85" t="s">
        <v>921</v>
      </c>
      <c r="B3061" s="85"/>
    </row>
    <row r="3062" spans="1:2" ht="24" x14ac:dyDescent="0.25">
      <c r="A3062" s="85" t="s">
        <v>922</v>
      </c>
      <c r="B3062" s="85"/>
    </row>
    <row r="3063" spans="1:2" ht="36" x14ac:dyDescent="0.25">
      <c r="A3063" s="85" t="s">
        <v>923</v>
      </c>
      <c r="B3063" s="85"/>
    </row>
    <row r="3064" spans="1:2" x14ac:dyDescent="0.25">
      <c r="A3064" s="85" t="s">
        <v>289</v>
      </c>
      <c r="B3064" s="85"/>
    </row>
    <row r="3065" spans="1:2" x14ac:dyDescent="0.25">
      <c r="A3065" s="85" t="s">
        <v>832</v>
      </c>
      <c r="B3065" s="85"/>
    </row>
    <row r="3066" spans="1:2" x14ac:dyDescent="0.25">
      <c r="A3066" s="83" t="s">
        <v>326</v>
      </c>
      <c r="B3066" s="83"/>
    </row>
    <row r="3067" spans="1:2" x14ac:dyDescent="0.25">
      <c r="A3067" s="85" t="s">
        <v>246</v>
      </c>
      <c r="B3067" s="85"/>
    </row>
    <row r="3068" spans="1:2" x14ac:dyDescent="0.25">
      <c r="A3068" s="85" t="s">
        <v>924</v>
      </c>
      <c r="B3068" s="85"/>
    </row>
    <row r="3069" spans="1:2" x14ac:dyDescent="0.25">
      <c r="A3069" s="85" t="s">
        <v>925</v>
      </c>
      <c r="B3069" s="85"/>
    </row>
    <row r="3070" spans="1:2" x14ac:dyDescent="0.25">
      <c r="A3070" s="85" t="s">
        <v>926</v>
      </c>
      <c r="B3070" s="85"/>
    </row>
    <row r="3071" spans="1:2" s="80" customFormat="1" x14ac:dyDescent="0.25">
      <c r="A3071" s="83" t="s">
        <v>2575</v>
      </c>
      <c r="B3071" s="83"/>
    </row>
    <row r="3072" spans="1:2" x14ac:dyDescent="0.25">
      <c r="A3072" s="87" t="s">
        <v>3330</v>
      </c>
      <c r="B3072" s="87" t="s">
        <v>3331</v>
      </c>
    </row>
    <row r="3073" spans="1:2" x14ac:dyDescent="0.25">
      <c r="A3073" s="85" t="s">
        <v>2550</v>
      </c>
      <c r="B3073" s="85" t="s">
        <v>2560</v>
      </c>
    </row>
    <row r="3074" spans="1:2" x14ac:dyDescent="0.25">
      <c r="A3074" s="85" t="s">
        <v>2552</v>
      </c>
      <c r="B3074" s="85" t="s">
        <v>338</v>
      </c>
    </row>
    <row r="3075" spans="1:2" x14ac:dyDescent="0.25">
      <c r="A3075" s="85" t="s">
        <v>2554</v>
      </c>
      <c r="B3075" s="85" t="s">
        <v>250</v>
      </c>
    </row>
    <row r="3076" spans="1:2" x14ac:dyDescent="0.25">
      <c r="A3076" s="85" t="s">
        <v>281</v>
      </c>
      <c r="B3076" s="85" t="s">
        <v>249</v>
      </c>
    </row>
    <row r="3077" spans="1:2" x14ac:dyDescent="0.25">
      <c r="A3077" s="85" t="s">
        <v>2555</v>
      </c>
      <c r="B3077" s="85" t="s">
        <v>232</v>
      </c>
    </row>
    <row r="3078" spans="1:2" x14ac:dyDescent="0.25">
      <c r="A3078" s="85" t="s">
        <v>2557</v>
      </c>
      <c r="B3078" s="85"/>
    </row>
    <row r="3079" spans="1:2" s="80" customFormat="1" x14ac:dyDescent="0.25">
      <c r="A3079" s="83" t="s">
        <v>2576</v>
      </c>
      <c r="B3079" s="83"/>
    </row>
    <row r="3080" spans="1:2" x14ac:dyDescent="0.25">
      <c r="A3080" s="87" t="s">
        <v>3332</v>
      </c>
      <c r="B3080" s="87" t="s">
        <v>3333</v>
      </c>
    </row>
    <row r="3081" spans="1:2" x14ac:dyDescent="0.25">
      <c r="A3081" s="85" t="s">
        <v>927</v>
      </c>
      <c r="B3081" s="85" t="s">
        <v>313</v>
      </c>
    </row>
    <row r="3082" spans="1:2" x14ac:dyDescent="0.25">
      <c r="A3082" s="85" t="s">
        <v>253</v>
      </c>
      <c r="B3082" s="85"/>
    </row>
    <row r="3083" spans="1:2" x14ac:dyDescent="0.25">
      <c r="A3083" s="85" t="s">
        <v>254</v>
      </c>
      <c r="B3083" s="85"/>
    </row>
    <row r="3084" spans="1:2" s="80" customFormat="1" x14ac:dyDescent="0.25">
      <c r="A3084" s="83" t="s">
        <v>255</v>
      </c>
      <c r="B3084" s="83"/>
    </row>
    <row r="3085" spans="1:2" x14ac:dyDescent="0.25">
      <c r="A3085" s="87" t="s">
        <v>3332</v>
      </c>
      <c r="B3085" s="87" t="s">
        <v>3333</v>
      </c>
    </row>
    <row r="3086" spans="1:2" x14ac:dyDescent="0.25">
      <c r="A3086" s="85" t="s">
        <v>927</v>
      </c>
      <c r="B3086" s="85" t="s">
        <v>314</v>
      </c>
    </row>
    <row r="3087" spans="1:2" x14ac:dyDescent="0.25">
      <c r="A3087" s="85" t="s">
        <v>254</v>
      </c>
      <c r="B3087" s="85"/>
    </row>
    <row r="3088" spans="1:2" ht="15.75" x14ac:dyDescent="0.25">
      <c r="A3088" s="81" t="s">
        <v>3587</v>
      </c>
      <c r="B3088" s="82"/>
    </row>
    <row r="3089" spans="1:2" x14ac:dyDescent="0.25">
      <c r="A3089" s="83" t="s">
        <v>211</v>
      </c>
      <c r="B3089" s="83"/>
    </row>
    <row r="3090" spans="1:2" x14ac:dyDescent="0.25">
      <c r="A3090" s="84" t="s">
        <v>212</v>
      </c>
      <c r="B3090" s="85" t="s">
        <v>7</v>
      </c>
    </row>
    <row r="3091" spans="1:2" x14ac:dyDescent="0.25">
      <c r="A3091" s="84" t="s">
        <v>213</v>
      </c>
      <c r="B3091" s="86">
        <v>1020</v>
      </c>
    </row>
    <row r="3092" spans="1:2" x14ac:dyDescent="0.25">
      <c r="A3092" s="84" t="s">
        <v>214</v>
      </c>
      <c r="B3092" s="86" t="s">
        <v>11</v>
      </c>
    </row>
    <row r="3093" spans="1:2" x14ac:dyDescent="0.25">
      <c r="A3093" s="84" t="s">
        <v>215</v>
      </c>
      <c r="B3093" s="85" t="s">
        <v>216</v>
      </c>
    </row>
    <row r="3094" spans="1:2" x14ac:dyDescent="0.25">
      <c r="A3094" s="84" t="s">
        <v>217</v>
      </c>
      <c r="B3094" s="85" t="s">
        <v>928</v>
      </c>
    </row>
    <row r="3095" spans="1:2" x14ac:dyDescent="0.25">
      <c r="A3095" s="85"/>
      <c r="B3095" s="85" t="s">
        <v>343</v>
      </c>
    </row>
    <row r="3096" spans="1:2" x14ac:dyDescent="0.25">
      <c r="A3096" s="84" t="s">
        <v>219</v>
      </c>
      <c r="B3096" s="85" t="s">
        <v>864</v>
      </c>
    </row>
    <row r="3097" spans="1:2" x14ac:dyDescent="0.25">
      <c r="A3097" s="84" t="s">
        <v>221</v>
      </c>
      <c r="B3097" s="85">
        <v>68</v>
      </c>
    </row>
    <row r="3098" spans="1:2" x14ac:dyDescent="0.25">
      <c r="A3098" s="83" t="s">
        <v>2562</v>
      </c>
      <c r="B3098" s="83"/>
    </row>
    <row r="3099" spans="1:2" ht="36" x14ac:dyDescent="0.25">
      <c r="A3099" s="85" t="s">
        <v>929</v>
      </c>
      <c r="B3099" s="85"/>
    </row>
    <row r="3100" spans="1:2" x14ac:dyDescent="0.25">
      <c r="A3100" s="83" t="s">
        <v>2564</v>
      </c>
      <c r="B3100" s="83"/>
    </row>
    <row r="3101" spans="1:2" ht="48" x14ac:dyDescent="0.25">
      <c r="A3101" s="85" t="s">
        <v>930</v>
      </c>
      <c r="B3101" s="85"/>
    </row>
    <row r="3102" spans="1:2" ht="36" x14ac:dyDescent="0.25">
      <c r="A3102" s="85" t="s">
        <v>931</v>
      </c>
      <c r="B3102" s="85"/>
    </row>
    <row r="3103" spans="1:2" ht="48" x14ac:dyDescent="0.25">
      <c r="A3103" s="85" t="s">
        <v>932</v>
      </c>
      <c r="B3103" s="85"/>
    </row>
    <row r="3104" spans="1:2" ht="24" x14ac:dyDescent="0.25">
      <c r="A3104" s="85" t="s">
        <v>933</v>
      </c>
      <c r="B3104" s="85"/>
    </row>
    <row r="3105" spans="1:2" ht="24" x14ac:dyDescent="0.25">
      <c r="A3105" s="85" t="s">
        <v>934</v>
      </c>
      <c r="B3105" s="85"/>
    </row>
    <row r="3106" spans="1:2" ht="24" x14ac:dyDescent="0.25">
      <c r="A3106" s="85" t="s">
        <v>935</v>
      </c>
      <c r="B3106" s="85"/>
    </row>
    <row r="3107" spans="1:2" x14ac:dyDescent="0.25">
      <c r="A3107" s="85" t="s">
        <v>936</v>
      </c>
      <c r="B3107" s="85"/>
    </row>
    <row r="3108" spans="1:2" x14ac:dyDescent="0.25">
      <c r="A3108" s="85" t="s">
        <v>937</v>
      </c>
      <c r="B3108" s="85"/>
    </row>
    <row r="3109" spans="1:2" x14ac:dyDescent="0.25">
      <c r="A3109" s="83" t="s">
        <v>326</v>
      </c>
      <c r="B3109" s="83"/>
    </row>
    <row r="3110" spans="1:2" x14ac:dyDescent="0.25">
      <c r="A3110" s="85" t="s">
        <v>246</v>
      </c>
      <c r="B3110" s="85"/>
    </row>
    <row r="3111" spans="1:2" x14ac:dyDescent="0.25">
      <c r="A3111" s="85" t="s">
        <v>924</v>
      </c>
      <c r="B3111" s="85"/>
    </row>
    <row r="3112" spans="1:2" x14ac:dyDescent="0.25">
      <c r="A3112" s="85" t="s">
        <v>925</v>
      </c>
      <c r="B3112" s="85"/>
    </row>
    <row r="3113" spans="1:2" x14ac:dyDescent="0.25">
      <c r="A3113" s="85" t="s">
        <v>926</v>
      </c>
      <c r="B3113" s="85"/>
    </row>
    <row r="3114" spans="1:2" s="80" customFormat="1" x14ac:dyDescent="0.25">
      <c r="A3114" s="83" t="s">
        <v>2575</v>
      </c>
      <c r="B3114" s="83"/>
    </row>
    <row r="3115" spans="1:2" x14ac:dyDescent="0.25">
      <c r="A3115" s="87" t="s">
        <v>3330</v>
      </c>
      <c r="B3115" s="87" t="s">
        <v>3331</v>
      </c>
    </row>
    <row r="3116" spans="1:2" x14ac:dyDescent="0.25">
      <c r="A3116" s="85" t="s">
        <v>2550</v>
      </c>
      <c r="B3116" s="85" t="s">
        <v>2560</v>
      </c>
    </row>
    <row r="3117" spans="1:2" x14ac:dyDescent="0.25">
      <c r="A3117" s="85" t="s">
        <v>2552</v>
      </c>
      <c r="B3117" s="85" t="s">
        <v>338</v>
      </c>
    </row>
    <row r="3118" spans="1:2" x14ac:dyDescent="0.25">
      <c r="A3118" s="85" t="s">
        <v>2554</v>
      </c>
      <c r="B3118" s="85" t="s">
        <v>250</v>
      </c>
    </row>
    <row r="3119" spans="1:2" x14ac:dyDescent="0.25">
      <c r="A3119" s="85" t="s">
        <v>281</v>
      </c>
      <c r="B3119" s="85" t="s">
        <v>249</v>
      </c>
    </row>
    <row r="3120" spans="1:2" x14ac:dyDescent="0.25">
      <c r="A3120" s="85" t="s">
        <v>2555</v>
      </c>
      <c r="B3120" s="85" t="s">
        <v>232</v>
      </c>
    </row>
    <row r="3121" spans="1:2" x14ac:dyDescent="0.25">
      <c r="A3121" s="85" t="s">
        <v>2557</v>
      </c>
      <c r="B3121" s="85"/>
    </row>
    <row r="3122" spans="1:2" s="80" customFormat="1" x14ac:dyDescent="0.25">
      <c r="A3122" s="83" t="s">
        <v>2576</v>
      </c>
      <c r="B3122" s="83"/>
    </row>
    <row r="3123" spans="1:2" x14ac:dyDescent="0.25">
      <c r="A3123" s="87" t="s">
        <v>3332</v>
      </c>
      <c r="B3123" s="87" t="s">
        <v>3333</v>
      </c>
    </row>
    <row r="3124" spans="1:2" x14ac:dyDescent="0.25">
      <c r="A3124" s="85" t="s">
        <v>927</v>
      </c>
      <c r="B3124" s="85" t="s">
        <v>313</v>
      </c>
    </row>
    <row r="3125" spans="1:2" x14ac:dyDescent="0.25">
      <c r="A3125" s="85" t="s">
        <v>253</v>
      </c>
      <c r="B3125" s="85"/>
    </row>
    <row r="3126" spans="1:2" x14ac:dyDescent="0.25">
      <c r="A3126" s="85" t="s">
        <v>254</v>
      </c>
      <c r="B3126" s="85"/>
    </row>
    <row r="3127" spans="1:2" s="80" customFormat="1" x14ac:dyDescent="0.25">
      <c r="A3127" s="83" t="s">
        <v>255</v>
      </c>
      <c r="B3127" s="83"/>
    </row>
    <row r="3128" spans="1:2" x14ac:dyDescent="0.25">
      <c r="A3128" s="87" t="s">
        <v>3332</v>
      </c>
      <c r="B3128" s="87" t="s">
        <v>3333</v>
      </c>
    </row>
    <row r="3129" spans="1:2" x14ac:dyDescent="0.25">
      <c r="A3129" s="85" t="s">
        <v>927</v>
      </c>
      <c r="B3129" s="85" t="s">
        <v>314</v>
      </c>
    </row>
    <row r="3130" spans="1:2" x14ac:dyDescent="0.25">
      <c r="A3130" s="85" t="s">
        <v>254</v>
      </c>
      <c r="B3130" s="85"/>
    </row>
    <row r="3131" spans="1:2" ht="15.75" x14ac:dyDescent="0.25">
      <c r="A3131" s="81" t="s">
        <v>3588</v>
      </c>
      <c r="B3131" s="82"/>
    </row>
    <row r="3132" spans="1:2" x14ac:dyDescent="0.25">
      <c r="A3132" s="83" t="s">
        <v>211</v>
      </c>
      <c r="B3132" s="83"/>
    </row>
    <row r="3133" spans="1:2" x14ac:dyDescent="0.25">
      <c r="A3133" s="84" t="s">
        <v>212</v>
      </c>
      <c r="B3133" s="85" t="s">
        <v>7</v>
      </c>
    </row>
    <row r="3134" spans="1:2" x14ac:dyDescent="0.25">
      <c r="A3134" s="84" t="s">
        <v>213</v>
      </c>
      <c r="B3134" s="86">
        <v>1020</v>
      </c>
    </row>
    <row r="3135" spans="1:2" x14ac:dyDescent="0.25">
      <c r="A3135" s="84" t="s">
        <v>214</v>
      </c>
      <c r="B3135" s="86" t="s">
        <v>11</v>
      </c>
    </row>
    <row r="3136" spans="1:2" x14ac:dyDescent="0.25">
      <c r="A3136" s="84" t="s">
        <v>215</v>
      </c>
      <c r="B3136" s="85" t="s">
        <v>216</v>
      </c>
    </row>
    <row r="3137" spans="1:2" x14ac:dyDescent="0.25">
      <c r="A3137" s="84" t="s">
        <v>217</v>
      </c>
      <c r="B3137" s="85" t="s">
        <v>938</v>
      </c>
    </row>
    <row r="3138" spans="1:2" x14ac:dyDescent="0.25">
      <c r="A3138" s="85"/>
      <c r="B3138" s="85" t="s">
        <v>295</v>
      </c>
    </row>
    <row r="3139" spans="1:2" x14ac:dyDescent="0.25">
      <c r="A3139" s="84" t="s">
        <v>219</v>
      </c>
      <c r="B3139" s="85" t="s">
        <v>296</v>
      </c>
    </row>
    <row r="3140" spans="1:2" x14ac:dyDescent="0.25">
      <c r="A3140" s="84" t="s">
        <v>221</v>
      </c>
      <c r="B3140" s="85">
        <v>69</v>
      </c>
    </row>
    <row r="3141" spans="1:2" x14ac:dyDescent="0.25">
      <c r="A3141" s="83" t="s">
        <v>2562</v>
      </c>
      <c r="B3141" s="83"/>
    </row>
    <row r="3142" spans="1:2" ht="36" x14ac:dyDescent="0.25">
      <c r="A3142" s="85" t="s">
        <v>939</v>
      </c>
      <c r="B3142" s="85"/>
    </row>
    <row r="3143" spans="1:2" x14ac:dyDescent="0.25">
      <c r="A3143" s="83" t="s">
        <v>2564</v>
      </c>
      <c r="B3143" s="83"/>
    </row>
    <row r="3144" spans="1:2" ht="24" x14ac:dyDescent="0.25">
      <c r="A3144" s="85" t="s">
        <v>940</v>
      </c>
      <c r="B3144" s="85"/>
    </row>
    <row r="3145" spans="1:2" ht="24" x14ac:dyDescent="0.25">
      <c r="A3145" s="85" t="s">
        <v>941</v>
      </c>
      <c r="B3145" s="85"/>
    </row>
    <row r="3146" spans="1:2" ht="24" x14ac:dyDescent="0.25">
      <c r="A3146" s="85" t="s">
        <v>942</v>
      </c>
      <c r="B3146" s="85"/>
    </row>
    <row r="3147" spans="1:2" ht="24" x14ac:dyDescent="0.25">
      <c r="A3147" s="85" t="s">
        <v>943</v>
      </c>
      <c r="B3147" s="85"/>
    </row>
    <row r="3148" spans="1:2" x14ac:dyDescent="0.25">
      <c r="A3148" s="85" t="s">
        <v>944</v>
      </c>
      <c r="B3148" s="85"/>
    </row>
    <row r="3149" spans="1:2" ht="24" x14ac:dyDescent="0.25">
      <c r="A3149" s="85" t="s">
        <v>945</v>
      </c>
      <c r="B3149" s="85"/>
    </row>
    <row r="3150" spans="1:2" x14ac:dyDescent="0.25">
      <c r="A3150" s="85" t="s">
        <v>946</v>
      </c>
      <c r="B3150" s="85"/>
    </row>
    <row r="3151" spans="1:2" ht="24" x14ac:dyDescent="0.25">
      <c r="A3151" s="85" t="s">
        <v>947</v>
      </c>
      <c r="B3151" s="85"/>
    </row>
    <row r="3152" spans="1:2" x14ac:dyDescent="0.25">
      <c r="A3152" s="85" t="s">
        <v>948</v>
      </c>
      <c r="B3152" s="85"/>
    </row>
    <row r="3153" spans="1:2" x14ac:dyDescent="0.25">
      <c r="A3153" s="85" t="s">
        <v>949</v>
      </c>
      <c r="B3153" s="85"/>
    </row>
    <row r="3154" spans="1:2" x14ac:dyDescent="0.25">
      <c r="A3154" s="85" t="s">
        <v>950</v>
      </c>
      <c r="B3154" s="85"/>
    </row>
    <row r="3155" spans="1:2" x14ac:dyDescent="0.25">
      <c r="A3155" s="85" t="s">
        <v>951</v>
      </c>
      <c r="B3155" s="85"/>
    </row>
    <row r="3156" spans="1:2" x14ac:dyDescent="0.25">
      <c r="A3156" s="83" t="s">
        <v>326</v>
      </c>
      <c r="B3156" s="83"/>
    </row>
    <row r="3157" spans="1:2" x14ac:dyDescent="0.25">
      <c r="A3157" s="85" t="s">
        <v>952</v>
      </c>
      <c r="B3157" s="85"/>
    </row>
    <row r="3158" spans="1:2" ht="24" x14ac:dyDescent="0.25">
      <c r="A3158" s="85" t="s">
        <v>309</v>
      </c>
      <c r="B3158" s="85"/>
    </row>
    <row r="3159" spans="1:2" x14ac:dyDescent="0.25">
      <c r="A3159" s="85" t="s">
        <v>953</v>
      </c>
      <c r="B3159" s="85"/>
    </row>
    <row r="3160" spans="1:2" x14ac:dyDescent="0.25">
      <c r="A3160" s="85" t="s">
        <v>311</v>
      </c>
      <c r="B3160" s="85"/>
    </row>
    <row r="3161" spans="1:2" s="80" customFormat="1" x14ac:dyDescent="0.25">
      <c r="A3161" s="83" t="s">
        <v>2575</v>
      </c>
      <c r="B3161" s="83"/>
    </row>
    <row r="3162" spans="1:2" x14ac:dyDescent="0.25">
      <c r="A3162" s="87" t="s">
        <v>3330</v>
      </c>
      <c r="B3162" s="87" t="s">
        <v>3331</v>
      </c>
    </row>
    <row r="3163" spans="1:2" x14ac:dyDescent="0.25">
      <c r="A3163" s="85" t="s">
        <v>224</v>
      </c>
      <c r="B3163" s="85" t="s">
        <v>248</v>
      </c>
    </row>
    <row r="3164" spans="1:2" x14ac:dyDescent="0.25">
      <c r="A3164" s="85" t="s">
        <v>280</v>
      </c>
      <c r="B3164" s="85" t="s">
        <v>232</v>
      </c>
    </row>
    <row r="3165" spans="1:2" x14ac:dyDescent="0.25">
      <c r="A3165" s="85" t="s">
        <v>228</v>
      </c>
      <c r="B3165" s="85" t="s">
        <v>249</v>
      </c>
    </row>
    <row r="3166" spans="1:2" x14ac:dyDescent="0.25">
      <c r="A3166" s="85" t="s">
        <v>281</v>
      </c>
      <c r="B3166" s="85" t="s">
        <v>250</v>
      </c>
    </row>
    <row r="3167" spans="1:2" s="80" customFormat="1" x14ac:dyDescent="0.25">
      <c r="A3167" s="83" t="s">
        <v>2576</v>
      </c>
      <c r="B3167" s="83"/>
    </row>
    <row r="3168" spans="1:2" x14ac:dyDescent="0.25">
      <c r="A3168" s="87" t="s">
        <v>3332</v>
      </c>
      <c r="B3168" s="87" t="s">
        <v>3333</v>
      </c>
    </row>
    <row r="3169" spans="1:2" x14ac:dyDescent="0.25">
      <c r="A3169" s="85" t="s">
        <v>312</v>
      </c>
      <c r="B3169" s="85" t="s">
        <v>954</v>
      </c>
    </row>
    <row r="3170" spans="1:2" x14ac:dyDescent="0.25">
      <c r="A3170" s="85" t="s">
        <v>253</v>
      </c>
      <c r="B3170" s="85"/>
    </row>
    <row r="3171" spans="1:2" x14ac:dyDescent="0.25">
      <c r="A3171" s="85" t="s">
        <v>254</v>
      </c>
      <c r="B3171" s="85"/>
    </row>
    <row r="3172" spans="1:2" s="80" customFormat="1" x14ac:dyDescent="0.25">
      <c r="A3172" s="83" t="s">
        <v>255</v>
      </c>
      <c r="B3172" s="83"/>
    </row>
    <row r="3173" spans="1:2" x14ac:dyDescent="0.25">
      <c r="A3173" s="87" t="s">
        <v>3332</v>
      </c>
      <c r="B3173" s="87" t="s">
        <v>3333</v>
      </c>
    </row>
    <row r="3174" spans="1:2" x14ac:dyDescent="0.25">
      <c r="A3174" s="85" t="s">
        <v>312</v>
      </c>
      <c r="B3174" s="85" t="s">
        <v>314</v>
      </c>
    </row>
    <row r="3175" spans="1:2" x14ac:dyDescent="0.25">
      <c r="A3175" s="85" t="s">
        <v>254</v>
      </c>
      <c r="B3175" s="85"/>
    </row>
    <row r="3176" spans="1:2" ht="15.75" x14ac:dyDescent="0.25">
      <c r="A3176" s="81" t="s">
        <v>3589</v>
      </c>
      <c r="B3176" s="82"/>
    </row>
    <row r="3177" spans="1:2" x14ac:dyDescent="0.25">
      <c r="A3177" s="83" t="s">
        <v>211</v>
      </c>
      <c r="B3177" s="83"/>
    </row>
    <row r="3178" spans="1:2" x14ac:dyDescent="0.25">
      <c r="A3178" s="84" t="s">
        <v>212</v>
      </c>
      <c r="B3178" s="85" t="s">
        <v>7</v>
      </c>
    </row>
    <row r="3179" spans="1:2" x14ac:dyDescent="0.25">
      <c r="A3179" s="84" t="s">
        <v>213</v>
      </c>
      <c r="B3179" s="86">
        <v>1020</v>
      </c>
    </row>
    <row r="3180" spans="1:2" x14ac:dyDescent="0.25">
      <c r="A3180" s="84" t="s">
        <v>214</v>
      </c>
      <c r="B3180" s="86" t="s">
        <v>11</v>
      </c>
    </row>
    <row r="3181" spans="1:2" x14ac:dyDescent="0.25">
      <c r="A3181" s="84" t="s">
        <v>215</v>
      </c>
      <c r="B3181" s="85" t="s">
        <v>216</v>
      </c>
    </row>
    <row r="3182" spans="1:2" x14ac:dyDescent="0.25">
      <c r="A3182" s="84" t="s">
        <v>217</v>
      </c>
      <c r="B3182" s="85" t="s">
        <v>955</v>
      </c>
    </row>
    <row r="3183" spans="1:2" x14ac:dyDescent="0.25">
      <c r="A3183" s="85"/>
      <c r="B3183" s="85" t="s">
        <v>511</v>
      </c>
    </row>
    <row r="3184" spans="1:2" x14ac:dyDescent="0.25">
      <c r="A3184" s="84" t="s">
        <v>219</v>
      </c>
      <c r="B3184" s="85" t="s">
        <v>512</v>
      </c>
    </row>
    <row r="3185" spans="1:2" x14ac:dyDescent="0.25">
      <c r="A3185" s="84" t="s">
        <v>221</v>
      </c>
      <c r="B3185" s="85">
        <v>70</v>
      </c>
    </row>
    <row r="3186" spans="1:2" x14ac:dyDescent="0.25">
      <c r="A3186" s="83" t="s">
        <v>2562</v>
      </c>
      <c r="B3186" s="83"/>
    </row>
    <row r="3187" spans="1:2" ht="48" x14ac:dyDescent="0.25">
      <c r="A3187" s="85" t="s">
        <v>956</v>
      </c>
      <c r="B3187" s="85"/>
    </row>
    <row r="3188" spans="1:2" x14ac:dyDescent="0.25">
      <c r="A3188" s="83" t="s">
        <v>2564</v>
      </c>
      <c r="B3188" s="83"/>
    </row>
    <row r="3189" spans="1:2" x14ac:dyDescent="0.25">
      <c r="A3189" s="85" t="s">
        <v>957</v>
      </c>
      <c r="B3189" s="85"/>
    </row>
    <row r="3190" spans="1:2" ht="36" x14ac:dyDescent="0.25">
      <c r="A3190" s="85" t="s">
        <v>958</v>
      </c>
      <c r="B3190" s="85"/>
    </row>
    <row r="3191" spans="1:2" ht="24" x14ac:dyDescent="0.25">
      <c r="A3191" s="85" t="s">
        <v>959</v>
      </c>
      <c r="B3191" s="85"/>
    </row>
    <row r="3192" spans="1:2" ht="36" x14ac:dyDescent="0.25">
      <c r="A3192" s="85" t="s">
        <v>960</v>
      </c>
      <c r="B3192" s="85"/>
    </row>
    <row r="3193" spans="1:2" ht="24" x14ac:dyDescent="0.25">
      <c r="A3193" s="85" t="s">
        <v>961</v>
      </c>
      <c r="B3193" s="85"/>
    </row>
    <row r="3194" spans="1:2" ht="24" x14ac:dyDescent="0.25">
      <c r="A3194" s="85" t="s">
        <v>962</v>
      </c>
      <c r="B3194" s="85"/>
    </row>
    <row r="3195" spans="1:2" ht="24" x14ac:dyDescent="0.25">
      <c r="A3195" s="85" t="s">
        <v>963</v>
      </c>
      <c r="B3195" s="85"/>
    </row>
    <row r="3196" spans="1:2" ht="24" x14ac:dyDescent="0.25">
      <c r="A3196" s="85" t="s">
        <v>964</v>
      </c>
      <c r="B3196" s="85"/>
    </row>
    <row r="3197" spans="1:2" x14ac:dyDescent="0.25">
      <c r="A3197" s="85" t="s">
        <v>324</v>
      </c>
      <c r="B3197" s="85"/>
    </row>
    <row r="3198" spans="1:2" x14ac:dyDescent="0.25">
      <c r="A3198" s="85" t="s">
        <v>530</v>
      </c>
      <c r="B3198" s="85"/>
    </row>
    <row r="3199" spans="1:2" x14ac:dyDescent="0.25">
      <c r="A3199" s="83" t="s">
        <v>326</v>
      </c>
      <c r="B3199" s="83"/>
    </row>
    <row r="3200" spans="1:2" x14ac:dyDescent="0.25">
      <c r="A3200" s="85" t="s">
        <v>246</v>
      </c>
      <c r="B3200" s="85"/>
    </row>
    <row r="3201" spans="1:2" x14ac:dyDescent="0.25">
      <c r="A3201" s="85" t="s">
        <v>504</v>
      </c>
      <c r="B3201" s="85"/>
    </row>
    <row r="3202" spans="1:2" x14ac:dyDescent="0.25">
      <c r="A3202" s="85" t="s">
        <v>965</v>
      </c>
      <c r="B3202" s="85"/>
    </row>
    <row r="3203" spans="1:2" s="80" customFormat="1" x14ac:dyDescent="0.25">
      <c r="A3203" s="83" t="s">
        <v>2575</v>
      </c>
      <c r="B3203" s="83"/>
    </row>
    <row r="3204" spans="1:2" x14ac:dyDescent="0.25">
      <c r="A3204" s="87" t="s">
        <v>3330</v>
      </c>
      <c r="B3204" s="87" t="s">
        <v>3331</v>
      </c>
    </row>
    <row r="3205" spans="1:2" x14ac:dyDescent="0.25">
      <c r="A3205" s="85" t="s">
        <v>2550</v>
      </c>
      <c r="B3205" s="85" t="s">
        <v>2560</v>
      </c>
    </row>
    <row r="3206" spans="1:2" x14ac:dyDescent="0.25">
      <c r="A3206" s="85" t="s">
        <v>2552</v>
      </c>
      <c r="B3206" s="85" t="s">
        <v>338</v>
      </c>
    </row>
    <row r="3207" spans="1:2" x14ac:dyDescent="0.25">
      <c r="A3207" s="85" t="s">
        <v>2554</v>
      </c>
      <c r="B3207" s="85" t="s">
        <v>250</v>
      </c>
    </row>
    <row r="3208" spans="1:2" x14ac:dyDescent="0.25">
      <c r="A3208" s="85" t="s">
        <v>281</v>
      </c>
      <c r="B3208" s="85" t="s">
        <v>249</v>
      </c>
    </row>
    <row r="3209" spans="1:2" x14ac:dyDescent="0.25">
      <c r="A3209" s="85" t="s">
        <v>2555</v>
      </c>
      <c r="B3209" s="85" t="s">
        <v>232</v>
      </c>
    </row>
    <row r="3210" spans="1:2" x14ac:dyDescent="0.25">
      <c r="A3210" s="85" t="s">
        <v>2557</v>
      </c>
      <c r="B3210" s="85"/>
    </row>
    <row r="3211" spans="1:2" s="80" customFormat="1" x14ac:dyDescent="0.25">
      <c r="A3211" s="83" t="s">
        <v>2576</v>
      </c>
      <c r="B3211" s="83"/>
    </row>
    <row r="3212" spans="1:2" x14ac:dyDescent="0.25">
      <c r="A3212" s="87" t="s">
        <v>3332</v>
      </c>
      <c r="B3212" s="87" t="s">
        <v>3333</v>
      </c>
    </row>
    <row r="3213" spans="1:2" ht="24" x14ac:dyDescent="0.25">
      <c r="A3213" s="85" t="s">
        <v>966</v>
      </c>
      <c r="B3213" s="85" t="s">
        <v>954</v>
      </c>
    </row>
    <row r="3214" spans="1:2" x14ac:dyDescent="0.25">
      <c r="A3214" s="85" t="s">
        <v>253</v>
      </c>
      <c r="B3214" s="85"/>
    </row>
    <row r="3215" spans="1:2" x14ac:dyDescent="0.25">
      <c r="A3215" s="85" t="s">
        <v>254</v>
      </c>
      <c r="B3215" s="85"/>
    </row>
    <row r="3216" spans="1:2" s="80" customFormat="1" x14ac:dyDescent="0.25">
      <c r="A3216" s="83" t="s">
        <v>255</v>
      </c>
      <c r="B3216" s="83"/>
    </row>
    <row r="3217" spans="1:2" x14ac:dyDescent="0.25">
      <c r="A3217" s="87" t="s">
        <v>3332</v>
      </c>
      <c r="B3217" s="87" t="s">
        <v>3333</v>
      </c>
    </row>
    <row r="3218" spans="1:2" ht="24" x14ac:dyDescent="0.25">
      <c r="A3218" s="85" t="s">
        <v>966</v>
      </c>
      <c r="B3218" s="85" t="s">
        <v>314</v>
      </c>
    </row>
    <row r="3219" spans="1:2" x14ac:dyDescent="0.25">
      <c r="A3219" s="85" t="s">
        <v>254</v>
      </c>
      <c r="B3219" s="85"/>
    </row>
    <row r="3220" spans="1:2" ht="15.75" x14ac:dyDescent="0.25">
      <c r="A3220" s="81" t="s">
        <v>3590</v>
      </c>
      <c r="B3220" s="82"/>
    </row>
    <row r="3221" spans="1:2" x14ac:dyDescent="0.25">
      <c r="A3221" s="83" t="s">
        <v>211</v>
      </c>
      <c r="B3221" s="83"/>
    </row>
    <row r="3222" spans="1:2" x14ac:dyDescent="0.25">
      <c r="A3222" s="84" t="s">
        <v>212</v>
      </c>
      <c r="B3222" s="85" t="s">
        <v>7</v>
      </c>
    </row>
    <row r="3223" spans="1:2" x14ac:dyDescent="0.25">
      <c r="A3223" s="84" t="s">
        <v>213</v>
      </c>
      <c r="B3223" s="86">
        <v>1020</v>
      </c>
    </row>
    <row r="3224" spans="1:2" x14ac:dyDescent="0.25">
      <c r="A3224" s="84" t="s">
        <v>214</v>
      </c>
      <c r="B3224" s="86" t="s">
        <v>11</v>
      </c>
    </row>
    <row r="3225" spans="1:2" x14ac:dyDescent="0.25">
      <c r="A3225" s="84" t="s">
        <v>215</v>
      </c>
      <c r="B3225" s="85" t="s">
        <v>216</v>
      </c>
    </row>
    <row r="3226" spans="1:2" x14ac:dyDescent="0.25">
      <c r="A3226" s="84" t="s">
        <v>217</v>
      </c>
      <c r="B3226" s="85" t="s">
        <v>732</v>
      </c>
    </row>
    <row r="3227" spans="1:2" x14ac:dyDescent="0.25">
      <c r="A3227" s="84" t="s">
        <v>219</v>
      </c>
      <c r="B3227" s="85" t="s">
        <v>898</v>
      </c>
    </row>
    <row r="3228" spans="1:2" x14ac:dyDescent="0.25">
      <c r="A3228" s="84" t="s">
        <v>221</v>
      </c>
      <c r="B3228" s="85">
        <v>71</v>
      </c>
    </row>
    <row r="3229" spans="1:2" x14ac:dyDescent="0.25">
      <c r="A3229" s="83" t="s">
        <v>2562</v>
      </c>
      <c r="B3229" s="83"/>
    </row>
    <row r="3230" spans="1:2" x14ac:dyDescent="0.25">
      <c r="A3230" s="85" t="s">
        <v>967</v>
      </c>
      <c r="B3230" s="85"/>
    </row>
    <row r="3231" spans="1:2" x14ac:dyDescent="0.25">
      <c r="A3231" s="83" t="s">
        <v>2564</v>
      </c>
      <c r="B3231" s="83"/>
    </row>
    <row r="3232" spans="1:2" ht="24" x14ac:dyDescent="0.25">
      <c r="A3232" s="85" t="s">
        <v>968</v>
      </c>
      <c r="B3232" s="85"/>
    </row>
    <row r="3233" spans="1:2" x14ac:dyDescent="0.25">
      <c r="A3233" s="85" t="s">
        <v>969</v>
      </c>
      <c r="B3233" s="85"/>
    </row>
    <row r="3234" spans="1:2" ht="36" x14ac:dyDescent="0.25">
      <c r="A3234" s="85" t="s">
        <v>970</v>
      </c>
      <c r="B3234" s="85"/>
    </row>
    <row r="3235" spans="1:2" ht="24" x14ac:dyDescent="0.25">
      <c r="A3235" s="85" t="s">
        <v>971</v>
      </c>
      <c r="B3235" s="85"/>
    </row>
    <row r="3236" spans="1:2" ht="36" x14ac:dyDescent="0.25">
      <c r="A3236" s="85" t="s">
        <v>972</v>
      </c>
      <c r="B3236" s="85"/>
    </row>
    <row r="3237" spans="1:2" ht="24" x14ac:dyDescent="0.25">
      <c r="A3237" s="85" t="s">
        <v>973</v>
      </c>
      <c r="B3237" s="85"/>
    </row>
    <row r="3238" spans="1:2" x14ac:dyDescent="0.25">
      <c r="A3238" s="85" t="s">
        <v>333</v>
      </c>
      <c r="B3238" s="85"/>
    </row>
    <row r="3239" spans="1:2" x14ac:dyDescent="0.25">
      <c r="A3239" s="85" t="s">
        <v>974</v>
      </c>
      <c r="B3239" s="85"/>
    </row>
    <row r="3240" spans="1:2" x14ac:dyDescent="0.25">
      <c r="A3240" s="83" t="s">
        <v>326</v>
      </c>
      <c r="B3240" s="83"/>
    </row>
    <row r="3241" spans="1:2" x14ac:dyDescent="0.25">
      <c r="A3241" s="85" t="s">
        <v>246</v>
      </c>
      <c r="B3241" s="85"/>
    </row>
    <row r="3242" spans="1:2" x14ac:dyDescent="0.25">
      <c r="A3242" s="85" t="s">
        <v>975</v>
      </c>
      <c r="B3242" s="85"/>
    </row>
    <row r="3243" spans="1:2" x14ac:dyDescent="0.25">
      <c r="A3243" s="85" t="s">
        <v>976</v>
      </c>
      <c r="B3243" s="85"/>
    </row>
    <row r="3244" spans="1:2" x14ac:dyDescent="0.25">
      <c r="A3244" s="85" t="s">
        <v>977</v>
      </c>
      <c r="B3244" s="85"/>
    </row>
    <row r="3245" spans="1:2" s="80" customFormat="1" x14ac:dyDescent="0.25">
      <c r="A3245" s="83" t="s">
        <v>2575</v>
      </c>
      <c r="B3245" s="83"/>
    </row>
    <row r="3246" spans="1:2" x14ac:dyDescent="0.25">
      <c r="A3246" s="87" t="s">
        <v>3330</v>
      </c>
      <c r="B3246" s="87" t="s">
        <v>3331</v>
      </c>
    </row>
    <row r="3247" spans="1:2" x14ac:dyDescent="0.25">
      <c r="A3247" s="85" t="s">
        <v>224</v>
      </c>
      <c r="B3247" s="85" t="s">
        <v>248</v>
      </c>
    </row>
    <row r="3248" spans="1:2" x14ac:dyDescent="0.25">
      <c r="A3248" s="85" t="s">
        <v>280</v>
      </c>
      <c r="B3248" s="85" t="s">
        <v>232</v>
      </c>
    </row>
    <row r="3249" spans="1:2" x14ac:dyDescent="0.25">
      <c r="A3249" s="85" t="s">
        <v>228</v>
      </c>
      <c r="B3249" s="85" t="s">
        <v>249</v>
      </c>
    </row>
    <row r="3250" spans="1:2" x14ac:dyDescent="0.25">
      <c r="A3250" s="85" t="s">
        <v>281</v>
      </c>
      <c r="B3250" s="85" t="s">
        <v>250</v>
      </c>
    </row>
    <row r="3251" spans="1:2" s="80" customFormat="1" x14ac:dyDescent="0.25">
      <c r="A3251" s="83" t="s">
        <v>2576</v>
      </c>
      <c r="B3251" s="83"/>
    </row>
    <row r="3252" spans="1:2" x14ac:dyDescent="0.25">
      <c r="A3252" s="87" t="s">
        <v>3332</v>
      </c>
      <c r="B3252" s="87" t="s">
        <v>3333</v>
      </c>
    </row>
    <row r="3253" spans="1:2" ht="24" x14ac:dyDescent="0.25">
      <c r="A3253" s="85" t="s">
        <v>978</v>
      </c>
      <c r="B3253" s="85" t="s">
        <v>313</v>
      </c>
    </row>
    <row r="3254" spans="1:2" x14ac:dyDescent="0.25">
      <c r="A3254" s="85" t="s">
        <v>253</v>
      </c>
      <c r="B3254" s="85"/>
    </row>
    <row r="3255" spans="1:2" x14ac:dyDescent="0.25">
      <c r="A3255" s="85" t="s">
        <v>254</v>
      </c>
      <c r="B3255" s="85"/>
    </row>
    <row r="3256" spans="1:2" s="80" customFormat="1" x14ac:dyDescent="0.25">
      <c r="A3256" s="83" t="s">
        <v>255</v>
      </c>
      <c r="B3256" s="83"/>
    </row>
    <row r="3257" spans="1:2" x14ac:dyDescent="0.25">
      <c r="A3257" s="87" t="s">
        <v>3332</v>
      </c>
      <c r="B3257" s="87" t="s">
        <v>3333</v>
      </c>
    </row>
    <row r="3258" spans="1:2" ht="24" x14ac:dyDescent="0.25">
      <c r="A3258" s="85" t="s">
        <v>978</v>
      </c>
      <c r="B3258" s="85" t="s">
        <v>314</v>
      </c>
    </row>
    <row r="3259" spans="1:2" x14ac:dyDescent="0.25">
      <c r="A3259" s="85" t="s">
        <v>254</v>
      </c>
      <c r="B3259" s="85"/>
    </row>
    <row r="3260" spans="1:2" ht="15.75" x14ac:dyDescent="0.25">
      <c r="A3260" s="81" t="s">
        <v>3591</v>
      </c>
      <c r="B3260" s="82"/>
    </row>
    <row r="3261" spans="1:2" x14ac:dyDescent="0.25">
      <c r="A3261" s="83" t="s">
        <v>211</v>
      </c>
      <c r="B3261" s="83"/>
    </row>
    <row r="3262" spans="1:2" x14ac:dyDescent="0.25">
      <c r="A3262" s="84" t="s">
        <v>212</v>
      </c>
      <c r="B3262" s="85" t="s">
        <v>7</v>
      </c>
    </row>
    <row r="3263" spans="1:2" x14ac:dyDescent="0.25">
      <c r="A3263" s="84" t="s">
        <v>213</v>
      </c>
      <c r="B3263" s="86">
        <v>1020</v>
      </c>
    </row>
    <row r="3264" spans="1:2" x14ac:dyDescent="0.25">
      <c r="A3264" s="84" t="s">
        <v>214</v>
      </c>
      <c r="B3264" s="86" t="s">
        <v>11</v>
      </c>
    </row>
    <row r="3265" spans="1:2" x14ac:dyDescent="0.25">
      <c r="A3265" s="84" t="s">
        <v>215</v>
      </c>
      <c r="B3265" s="85" t="s">
        <v>216</v>
      </c>
    </row>
    <row r="3266" spans="1:2" x14ac:dyDescent="0.25">
      <c r="A3266" s="84" t="s">
        <v>217</v>
      </c>
      <c r="B3266" s="85" t="s">
        <v>623</v>
      </c>
    </row>
    <row r="3267" spans="1:2" x14ac:dyDescent="0.25">
      <c r="A3267" s="85"/>
      <c r="B3267" s="85" t="s">
        <v>285</v>
      </c>
    </row>
    <row r="3268" spans="1:2" x14ac:dyDescent="0.25">
      <c r="A3268" s="84" t="s">
        <v>219</v>
      </c>
      <c r="B3268" s="85" t="s">
        <v>624</v>
      </c>
    </row>
    <row r="3269" spans="1:2" x14ac:dyDescent="0.25">
      <c r="A3269" s="84" t="s">
        <v>221</v>
      </c>
      <c r="B3269" s="85">
        <v>72</v>
      </c>
    </row>
    <row r="3270" spans="1:2" x14ac:dyDescent="0.25">
      <c r="A3270" s="83" t="s">
        <v>2562</v>
      </c>
      <c r="B3270" s="83"/>
    </row>
    <row r="3271" spans="1:2" ht="24" x14ac:dyDescent="0.25">
      <c r="A3271" s="85" t="s">
        <v>979</v>
      </c>
      <c r="B3271" s="85"/>
    </row>
    <row r="3272" spans="1:2" x14ac:dyDescent="0.25">
      <c r="A3272" s="83" t="s">
        <v>2564</v>
      </c>
      <c r="B3272" s="83"/>
    </row>
    <row r="3273" spans="1:2" ht="24" x14ac:dyDescent="0.25">
      <c r="A3273" s="85" t="s">
        <v>2784</v>
      </c>
      <c r="B3273" s="85"/>
    </row>
    <row r="3274" spans="1:2" ht="24" x14ac:dyDescent="0.25">
      <c r="A3274" s="85" t="s">
        <v>2785</v>
      </c>
      <c r="B3274" s="85"/>
    </row>
    <row r="3275" spans="1:2" ht="24" x14ac:dyDescent="0.25">
      <c r="A3275" s="85" t="s">
        <v>2786</v>
      </c>
      <c r="B3275" s="85"/>
    </row>
    <row r="3276" spans="1:2" ht="36" x14ac:dyDescent="0.25">
      <c r="A3276" s="85" t="s">
        <v>2787</v>
      </c>
      <c r="B3276" s="85"/>
    </row>
    <row r="3277" spans="1:2" x14ac:dyDescent="0.25">
      <c r="A3277" s="85" t="s">
        <v>2788</v>
      </c>
      <c r="B3277" s="85"/>
    </row>
    <row r="3278" spans="1:2" ht="24" x14ac:dyDescent="0.25">
      <c r="A3278" s="85" t="s">
        <v>2789</v>
      </c>
      <c r="B3278" s="85"/>
    </row>
    <row r="3279" spans="1:2" ht="24" x14ac:dyDescent="0.25">
      <c r="A3279" s="85" t="s">
        <v>1092</v>
      </c>
      <c r="B3279" s="85"/>
    </row>
    <row r="3280" spans="1:2" x14ac:dyDescent="0.25">
      <c r="A3280" s="85" t="s">
        <v>2790</v>
      </c>
      <c r="B3280" s="85"/>
    </row>
    <row r="3281" spans="1:2" x14ac:dyDescent="0.25">
      <c r="A3281" s="85" t="s">
        <v>980</v>
      </c>
      <c r="B3281" s="85"/>
    </row>
    <row r="3282" spans="1:2" x14ac:dyDescent="0.25">
      <c r="A3282" s="85" t="s">
        <v>289</v>
      </c>
      <c r="B3282" s="85"/>
    </row>
    <row r="3283" spans="1:2" x14ac:dyDescent="0.25">
      <c r="A3283" s="85" t="s">
        <v>981</v>
      </c>
      <c r="B3283" s="85"/>
    </row>
    <row r="3284" spans="1:2" x14ac:dyDescent="0.25">
      <c r="A3284" s="83" t="s">
        <v>326</v>
      </c>
      <c r="B3284" s="83"/>
    </row>
    <row r="3285" spans="1:2" x14ac:dyDescent="0.25">
      <c r="A3285" s="85" t="s">
        <v>246</v>
      </c>
      <c r="B3285" s="85"/>
    </row>
    <row r="3286" spans="1:2" x14ac:dyDescent="0.25">
      <c r="A3286" s="85" t="s">
        <v>2791</v>
      </c>
      <c r="B3286" s="85"/>
    </row>
    <row r="3287" spans="1:2" x14ac:dyDescent="0.25">
      <c r="A3287" s="85" t="s">
        <v>2792</v>
      </c>
      <c r="B3287" s="85"/>
    </row>
    <row r="3288" spans="1:2" x14ac:dyDescent="0.25">
      <c r="A3288" s="85" t="s">
        <v>982</v>
      </c>
      <c r="B3288" s="85"/>
    </row>
    <row r="3289" spans="1:2" s="80" customFormat="1" x14ac:dyDescent="0.25">
      <c r="A3289" s="83" t="s">
        <v>2575</v>
      </c>
      <c r="B3289" s="83"/>
    </row>
    <row r="3290" spans="1:2" x14ac:dyDescent="0.25">
      <c r="A3290" s="87" t="s">
        <v>3330</v>
      </c>
      <c r="B3290" s="87" t="s">
        <v>3331</v>
      </c>
    </row>
    <row r="3291" spans="1:2" x14ac:dyDescent="0.25">
      <c r="A3291" s="85" t="s">
        <v>224</v>
      </c>
      <c r="B3291" s="85" t="s">
        <v>248</v>
      </c>
    </row>
    <row r="3292" spans="1:2" x14ac:dyDescent="0.25">
      <c r="A3292" s="85" t="s">
        <v>280</v>
      </c>
      <c r="B3292" s="85" t="s">
        <v>232</v>
      </c>
    </row>
    <row r="3293" spans="1:2" x14ac:dyDescent="0.25">
      <c r="A3293" s="85" t="s">
        <v>228</v>
      </c>
      <c r="B3293" s="85" t="s">
        <v>249</v>
      </c>
    </row>
    <row r="3294" spans="1:2" x14ac:dyDescent="0.25">
      <c r="A3294" s="85" t="s">
        <v>281</v>
      </c>
      <c r="B3294" s="85" t="s">
        <v>250</v>
      </c>
    </row>
    <row r="3295" spans="1:2" s="80" customFormat="1" x14ac:dyDescent="0.25">
      <c r="A3295" s="83" t="s">
        <v>2576</v>
      </c>
      <c r="B3295" s="83"/>
    </row>
    <row r="3296" spans="1:2" x14ac:dyDescent="0.25">
      <c r="A3296" s="87" t="s">
        <v>3332</v>
      </c>
      <c r="B3296" s="87" t="s">
        <v>3333</v>
      </c>
    </row>
    <row r="3297" spans="1:2" ht="24" x14ac:dyDescent="0.25">
      <c r="A3297" s="85" t="s">
        <v>983</v>
      </c>
      <c r="B3297" s="85" t="s">
        <v>954</v>
      </c>
    </row>
    <row r="3298" spans="1:2" x14ac:dyDescent="0.25">
      <c r="A3298" s="85" t="s">
        <v>253</v>
      </c>
      <c r="B3298" s="85"/>
    </row>
    <row r="3299" spans="1:2" x14ac:dyDescent="0.25">
      <c r="A3299" s="85" t="s">
        <v>254</v>
      </c>
      <c r="B3299" s="85"/>
    </row>
    <row r="3300" spans="1:2" s="80" customFormat="1" x14ac:dyDescent="0.25">
      <c r="A3300" s="83" t="s">
        <v>255</v>
      </c>
      <c r="B3300" s="83"/>
    </row>
    <row r="3301" spans="1:2" x14ac:dyDescent="0.25">
      <c r="A3301" s="87" t="s">
        <v>3332</v>
      </c>
      <c r="B3301" s="87" t="s">
        <v>3333</v>
      </c>
    </row>
    <row r="3302" spans="1:2" ht="24" x14ac:dyDescent="0.25">
      <c r="A3302" s="85" t="s">
        <v>983</v>
      </c>
      <c r="B3302" s="85" t="s">
        <v>314</v>
      </c>
    </row>
    <row r="3303" spans="1:2" x14ac:dyDescent="0.25">
      <c r="A3303" s="85" t="s">
        <v>254</v>
      </c>
      <c r="B3303" s="85"/>
    </row>
    <row r="3304" spans="1:2" ht="15.75" x14ac:dyDescent="0.25">
      <c r="A3304" s="81" t="s">
        <v>3592</v>
      </c>
      <c r="B3304" s="82"/>
    </row>
    <row r="3305" spans="1:2" x14ac:dyDescent="0.25">
      <c r="A3305" s="83" t="s">
        <v>211</v>
      </c>
      <c r="B3305" s="83"/>
    </row>
    <row r="3306" spans="1:2" x14ac:dyDescent="0.25">
      <c r="A3306" s="84" t="s">
        <v>212</v>
      </c>
      <c r="B3306" s="85" t="s">
        <v>7</v>
      </c>
    </row>
    <row r="3307" spans="1:2" x14ac:dyDescent="0.25">
      <c r="A3307" s="84" t="s">
        <v>213</v>
      </c>
      <c r="B3307" s="86">
        <v>1020</v>
      </c>
    </row>
    <row r="3308" spans="1:2" x14ac:dyDescent="0.25">
      <c r="A3308" s="84" t="s">
        <v>214</v>
      </c>
      <c r="B3308" s="86" t="s">
        <v>11</v>
      </c>
    </row>
    <row r="3309" spans="1:2" x14ac:dyDescent="0.25">
      <c r="A3309" s="84" t="s">
        <v>215</v>
      </c>
      <c r="B3309" s="85" t="s">
        <v>216</v>
      </c>
    </row>
    <row r="3310" spans="1:2" x14ac:dyDescent="0.25">
      <c r="A3310" s="84" t="s">
        <v>217</v>
      </c>
      <c r="B3310" s="85" t="s">
        <v>233</v>
      </c>
    </row>
    <row r="3311" spans="1:2" x14ac:dyDescent="0.25">
      <c r="A3311" s="84" t="s">
        <v>219</v>
      </c>
      <c r="B3311" s="85" t="s">
        <v>234</v>
      </c>
    </row>
    <row r="3312" spans="1:2" x14ac:dyDescent="0.25">
      <c r="A3312" s="84" t="s">
        <v>221</v>
      </c>
      <c r="B3312" s="85">
        <v>73</v>
      </c>
    </row>
    <row r="3313" spans="1:2" x14ac:dyDescent="0.25">
      <c r="A3313" s="83" t="s">
        <v>2562</v>
      </c>
      <c r="B3313" s="83"/>
    </row>
    <row r="3314" spans="1:2" ht="24" x14ac:dyDescent="0.25">
      <c r="A3314" s="85" t="s">
        <v>984</v>
      </c>
      <c r="B3314" s="85"/>
    </row>
    <row r="3315" spans="1:2" x14ac:dyDescent="0.25">
      <c r="A3315" s="83" t="s">
        <v>2564</v>
      </c>
      <c r="B3315" s="83"/>
    </row>
    <row r="3316" spans="1:2" ht="24" x14ac:dyDescent="0.25">
      <c r="A3316" s="85" t="s">
        <v>985</v>
      </c>
      <c r="B3316" s="85"/>
    </row>
    <row r="3317" spans="1:2" ht="24" x14ac:dyDescent="0.25">
      <c r="A3317" s="85" t="s">
        <v>986</v>
      </c>
      <c r="B3317" s="85"/>
    </row>
    <row r="3318" spans="1:2" ht="24" x14ac:dyDescent="0.25">
      <c r="A3318" s="85" t="s">
        <v>987</v>
      </c>
      <c r="B3318" s="85"/>
    </row>
    <row r="3319" spans="1:2" x14ac:dyDescent="0.25">
      <c r="A3319" s="85" t="s">
        <v>988</v>
      </c>
      <c r="B3319" s="85"/>
    </row>
    <row r="3320" spans="1:2" x14ac:dyDescent="0.25">
      <c r="A3320" s="85" t="s">
        <v>989</v>
      </c>
      <c r="B3320" s="85"/>
    </row>
    <row r="3321" spans="1:2" ht="24" x14ac:dyDescent="0.25">
      <c r="A3321" s="85" t="s">
        <v>990</v>
      </c>
      <c r="B3321" s="85"/>
    </row>
    <row r="3322" spans="1:2" ht="24" x14ac:dyDescent="0.25">
      <c r="A3322" s="85" t="s">
        <v>991</v>
      </c>
      <c r="B3322" s="85"/>
    </row>
    <row r="3323" spans="1:2" x14ac:dyDescent="0.25">
      <c r="A3323" s="85" t="s">
        <v>992</v>
      </c>
      <c r="B3323" s="85"/>
    </row>
    <row r="3324" spans="1:2" x14ac:dyDescent="0.25">
      <c r="A3324" s="85" t="s">
        <v>993</v>
      </c>
      <c r="B3324" s="85"/>
    </row>
    <row r="3325" spans="1:2" x14ac:dyDescent="0.25">
      <c r="A3325" s="83" t="s">
        <v>326</v>
      </c>
      <c r="B3325" s="83"/>
    </row>
    <row r="3326" spans="1:2" x14ac:dyDescent="0.25">
      <c r="A3326" s="85" t="s">
        <v>246</v>
      </c>
      <c r="B3326" s="85"/>
    </row>
    <row r="3327" spans="1:2" x14ac:dyDescent="0.25">
      <c r="A3327" s="85" t="s">
        <v>504</v>
      </c>
      <c r="B3327" s="85"/>
    </row>
    <row r="3328" spans="1:2" x14ac:dyDescent="0.25">
      <c r="A3328" s="85" t="s">
        <v>994</v>
      </c>
      <c r="B3328" s="85"/>
    </row>
    <row r="3329" spans="1:2" x14ac:dyDescent="0.25">
      <c r="A3329" s="85" t="s">
        <v>995</v>
      </c>
      <c r="B3329" s="85"/>
    </row>
    <row r="3330" spans="1:2" s="80" customFormat="1" x14ac:dyDescent="0.25">
      <c r="A3330" s="83" t="s">
        <v>2575</v>
      </c>
      <c r="B3330" s="83"/>
    </row>
    <row r="3331" spans="1:2" x14ac:dyDescent="0.25">
      <c r="A3331" s="87" t="s">
        <v>3330</v>
      </c>
      <c r="B3331" s="87" t="s">
        <v>3331</v>
      </c>
    </row>
    <row r="3332" spans="1:2" x14ac:dyDescent="0.25">
      <c r="A3332" s="85" t="s">
        <v>2550</v>
      </c>
      <c r="B3332" s="85" t="s">
        <v>2560</v>
      </c>
    </row>
    <row r="3333" spans="1:2" x14ac:dyDescent="0.25">
      <c r="A3333" s="85" t="s">
        <v>2552</v>
      </c>
      <c r="B3333" s="85" t="s">
        <v>338</v>
      </c>
    </row>
    <row r="3334" spans="1:2" x14ac:dyDescent="0.25">
      <c r="A3334" s="85" t="s">
        <v>2554</v>
      </c>
      <c r="B3334" s="85" t="s">
        <v>250</v>
      </c>
    </row>
    <row r="3335" spans="1:2" x14ac:dyDescent="0.25">
      <c r="A3335" s="85" t="s">
        <v>281</v>
      </c>
      <c r="B3335" s="85" t="s">
        <v>249</v>
      </c>
    </row>
    <row r="3336" spans="1:2" x14ac:dyDescent="0.25">
      <c r="A3336" s="85" t="s">
        <v>2555</v>
      </c>
      <c r="B3336" s="85" t="s">
        <v>232</v>
      </c>
    </row>
    <row r="3337" spans="1:2" x14ac:dyDescent="0.25">
      <c r="A3337" s="85" t="s">
        <v>2557</v>
      </c>
      <c r="B3337" s="85"/>
    </row>
    <row r="3338" spans="1:2" s="80" customFormat="1" x14ac:dyDescent="0.25">
      <c r="A3338" s="83" t="s">
        <v>2576</v>
      </c>
      <c r="B3338" s="83"/>
    </row>
    <row r="3339" spans="1:2" x14ac:dyDescent="0.25">
      <c r="A3339" s="87" t="s">
        <v>3332</v>
      </c>
      <c r="B3339" s="87" t="s">
        <v>3333</v>
      </c>
    </row>
    <row r="3340" spans="1:2" ht="60" x14ac:dyDescent="0.25">
      <c r="A3340" s="85" t="s">
        <v>260</v>
      </c>
      <c r="B3340" s="85" t="s">
        <v>261</v>
      </c>
    </row>
    <row r="3341" spans="1:2" x14ac:dyDescent="0.25">
      <c r="A3341" s="85" t="s">
        <v>253</v>
      </c>
      <c r="B3341" s="85"/>
    </row>
    <row r="3342" spans="1:2" x14ac:dyDescent="0.25">
      <c r="A3342" s="85" t="s">
        <v>254</v>
      </c>
      <c r="B3342" s="85"/>
    </row>
    <row r="3343" spans="1:2" s="80" customFormat="1" x14ac:dyDescent="0.25">
      <c r="A3343" s="83" t="s">
        <v>255</v>
      </c>
      <c r="B3343" s="83"/>
    </row>
    <row r="3344" spans="1:2" x14ac:dyDescent="0.25">
      <c r="A3344" s="87" t="s">
        <v>3332</v>
      </c>
      <c r="B3344" s="87" t="s">
        <v>3333</v>
      </c>
    </row>
    <row r="3345" spans="1:2" ht="60" x14ac:dyDescent="0.25">
      <c r="A3345" s="85" t="s">
        <v>260</v>
      </c>
      <c r="B3345" s="85" t="s">
        <v>262</v>
      </c>
    </row>
    <row r="3346" spans="1:2" x14ac:dyDescent="0.25">
      <c r="A3346" s="85" t="s">
        <v>254</v>
      </c>
      <c r="B3346" s="85"/>
    </row>
    <row r="3347" spans="1:2" ht="15.75" x14ac:dyDescent="0.25">
      <c r="A3347" s="81" t="s">
        <v>3593</v>
      </c>
      <c r="B3347" s="81"/>
    </row>
    <row r="3348" spans="1:2" x14ac:dyDescent="0.25">
      <c r="A3348" s="83" t="s">
        <v>211</v>
      </c>
      <c r="B3348" s="83"/>
    </row>
    <row r="3349" spans="1:2" x14ac:dyDescent="0.25">
      <c r="A3349" s="84" t="s">
        <v>212</v>
      </c>
      <c r="B3349" s="85" t="s">
        <v>293</v>
      </c>
    </row>
    <row r="3350" spans="1:2" x14ac:dyDescent="0.25">
      <c r="A3350" s="84" t="s">
        <v>213</v>
      </c>
      <c r="B3350" s="86">
        <v>1020</v>
      </c>
    </row>
    <row r="3351" spans="1:2" x14ac:dyDescent="0.25">
      <c r="A3351" s="84" t="s">
        <v>214</v>
      </c>
      <c r="B3351" s="86" t="s">
        <v>11</v>
      </c>
    </row>
    <row r="3352" spans="1:2" x14ac:dyDescent="0.25">
      <c r="A3352" s="84" t="s">
        <v>215</v>
      </c>
      <c r="B3352" s="85" t="s">
        <v>216</v>
      </c>
    </row>
    <row r="3353" spans="1:2" x14ac:dyDescent="0.25">
      <c r="A3353" s="84" t="s">
        <v>217</v>
      </c>
      <c r="B3353" s="85" t="s">
        <v>2759</v>
      </c>
    </row>
    <row r="3354" spans="1:2" x14ac:dyDescent="0.25">
      <c r="A3354" s="84" t="s">
        <v>219</v>
      </c>
      <c r="B3354" s="85" t="s">
        <v>436</v>
      </c>
    </row>
    <row r="3355" spans="1:2" x14ac:dyDescent="0.25">
      <c r="A3355" s="84" t="s">
        <v>221</v>
      </c>
      <c r="B3355" s="85">
        <v>74</v>
      </c>
    </row>
    <row r="3356" spans="1:2" x14ac:dyDescent="0.25">
      <c r="A3356" s="83" t="s">
        <v>3337</v>
      </c>
      <c r="B3356" s="83"/>
    </row>
    <row r="3357" spans="1:2" x14ac:dyDescent="0.25">
      <c r="A3357" s="85" t="s">
        <v>233</v>
      </c>
      <c r="B3357" s="85"/>
    </row>
    <row r="3358" spans="1:2" x14ac:dyDescent="0.25">
      <c r="A3358" s="83" t="s">
        <v>2562</v>
      </c>
      <c r="B3358" s="83"/>
    </row>
    <row r="3359" spans="1:2" ht="36" x14ac:dyDescent="0.25">
      <c r="A3359" s="85" t="s">
        <v>286</v>
      </c>
      <c r="B3359" s="85"/>
    </row>
    <row r="3360" spans="1:2" x14ac:dyDescent="0.25">
      <c r="A3360" s="83" t="s">
        <v>2564</v>
      </c>
      <c r="B3360" s="83"/>
    </row>
    <row r="3361" spans="1:2" ht="24" x14ac:dyDescent="0.25">
      <c r="A3361" s="85" t="s">
        <v>2793</v>
      </c>
      <c r="B3361" s="85"/>
    </row>
    <row r="3362" spans="1:2" ht="24" x14ac:dyDescent="0.25">
      <c r="A3362" s="85" t="s">
        <v>2794</v>
      </c>
      <c r="B3362" s="85"/>
    </row>
    <row r="3363" spans="1:2" ht="24" x14ac:dyDescent="0.25">
      <c r="A3363" s="85" t="s">
        <v>2795</v>
      </c>
      <c r="B3363" s="85"/>
    </row>
    <row r="3364" spans="1:2" ht="24" x14ac:dyDescent="0.25">
      <c r="A3364" s="85" t="s">
        <v>2796</v>
      </c>
      <c r="B3364" s="85"/>
    </row>
    <row r="3365" spans="1:2" ht="24" x14ac:dyDescent="0.25">
      <c r="A3365" s="85" t="s">
        <v>2797</v>
      </c>
      <c r="B3365" s="85"/>
    </row>
    <row r="3366" spans="1:2" ht="24" x14ac:dyDescent="0.25">
      <c r="A3366" s="85" t="s">
        <v>2798</v>
      </c>
      <c r="B3366" s="85"/>
    </row>
    <row r="3367" spans="1:2" x14ac:dyDescent="0.25">
      <c r="A3367" s="85" t="s">
        <v>2649</v>
      </c>
      <c r="B3367" s="85"/>
    </row>
    <row r="3368" spans="1:2" x14ac:dyDescent="0.25">
      <c r="A3368" s="85" t="s">
        <v>2650</v>
      </c>
      <c r="B3368" s="85"/>
    </row>
    <row r="3369" spans="1:2" s="80" customFormat="1" x14ac:dyDescent="0.25">
      <c r="A3369" s="83" t="s">
        <v>326</v>
      </c>
      <c r="B3369" s="83"/>
    </row>
    <row r="3370" spans="1:2" x14ac:dyDescent="0.25">
      <c r="A3370" s="85" t="s">
        <v>2592</v>
      </c>
      <c r="B3370" s="85"/>
    </row>
    <row r="3371" spans="1:2" x14ac:dyDescent="0.25">
      <c r="A3371" s="85" t="s">
        <v>2799</v>
      </c>
      <c r="B3371" s="85"/>
    </row>
    <row r="3372" spans="1:2" x14ac:dyDescent="0.25">
      <c r="A3372" s="85" t="s">
        <v>2800</v>
      </c>
      <c r="B3372" s="85"/>
    </row>
    <row r="3373" spans="1:2" x14ac:dyDescent="0.25">
      <c r="A3373" s="85" t="s">
        <v>2772</v>
      </c>
      <c r="B3373" s="85"/>
    </row>
    <row r="3374" spans="1:2" s="80" customFormat="1" x14ac:dyDescent="0.25">
      <c r="A3374" s="83" t="s">
        <v>2575</v>
      </c>
      <c r="B3374" s="83"/>
    </row>
    <row r="3375" spans="1:2" x14ac:dyDescent="0.25">
      <c r="A3375" s="87" t="s">
        <v>3330</v>
      </c>
      <c r="B3375" s="87" t="s">
        <v>3331</v>
      </c>
    </row>
    <row r="3376" spans="1:2" x14ac:dyDescent="0.25">
      <c r="A3376" s="85" t="s">
        <v>2550</v>
      </c>
      <c r="B3376" s="85" t="s">
        <v>2560</v>
      </c>
    </row>
    <row r="3377" spans="1:2" x14ac:dyDescent="0.25">
      <c r="A3377" s="85" t="s">
        <v>224</v>
      </c>
      <c r="B3377" s="85" t="s">
        <v>338</v>
      </c>
    </row>
    <row r="3378" spans="1:2" x14ac:dyDescent="0.25">
      <c r="A3378" s="85" t="s">
        <v>2554</v>
      </c>
      <c r="B3378" s="85" t="s">
        <v>250</v>
      </c>
    </row>
    <row r="3379" spans="1:2" x14ac:dyDescent="0.25">
      <c r="A3379" s="85" t="s">
        <v>281</v>
      </c>
      <c r="B3379" s="85" t="s">
        <v>249</v>
      </c>
    </row>
    <row r="3380" spans="1:2" x14ac:dyDescent="0.25">
      <c r="A3380" s="85" t="s">
        <v>2555</v>
      </c>
      <c r="B3380" s="85" t="s">
        <v>232</v>
      </c>
    </row>
    <row r="3381" spans="1:2" x14ac:dyDescent="0.25">
      <c r="A3381" s="85" t="s">
        <v>2557</v>
      </c>
      <c r="B3381" s="85"/>
    </row>
    <row r="3382" spans="1:2" s="80" customFormat="1" x14ac:dyDescent="0.25">
      <c r="A3382" s="83" t="s">
        <v>2576</v>
      </c>
      <c r="B3382" s="83"/>
    </row>
    <row r="3383" spans="1:2" x14ac:dyDescent="0.25">
      <c r="A3383" s="87" t="s">
        <v>3332</v>
      </c>
      <c r="B3383" s="87" t="s">
        <v>3333</v>
      </c>
    </row>
    <row r="3384" spans="1:2" ht="48" x14ac:dyDescent="0.25">
      <c r="A3384" s="85" t="s">
        <v>2801</v>
      </c>
      <c r="B3384" s="85" t="s">
        <v>313</v>
      </c>
    </row>
    <row r="3385" spans="1:2" x14ac:dyDescent="0.25">
      <c r="A3385" s="85" t="s">
        <v>688</v>
      </c>
      <c r="B3385" s="85"/>
    </row>
    <row r="3386" spans="1:2" x14ac:dyDescent="0.25">
      <c r="A3386" s="85" t="s">
        <v>254</v>
      </c>
      <c r="B3386" s="85"/>
    </row>
    <row r="3387" spans="1:2" x14ac:dyDescent="0.25">
      <c r="A3387" s="83" t="s">
        <v>2577</v>
      </c>
      <c r="B3387" s="83"/>
    </row>
    <row r="3388" spans="1:2" x14ac:dyDescent="0.25">
      <c r="A3388" s="87" t="s">
        <v>3332</v>
      </c>
      <c r="B3388" s="87" t="s">
        <v>3333</v>
      </c>
    </row>
    <row r="3389" spans="1:2" ht="48" x14ac:dyDescent="0.25">
      <c r="A3389" s="85" t="s">
        <v>2801</v>
      </c>
      <c r="B3389" s="85" t="s">
        <v>314</v>
      </c>
    </row>
    <row r="3390" spans="1:2" x14ac:dyDescent="0.25">
      <c r="A3390" s="85" t="s">
        <v>254</v>
      </c>
      <c r="B3390" s="85"/>
    </row>
    <row r="3391" spans="1:2" ht="15.75" x14ac:dyDescent="0.25">
      <c r="A3391" s="81" t="s">
        <v>3594</v>
      </c>
      <c r="B3391" s="81"/>
    </row>
    <row r="3392" spans="1:2" x14ac:dyDescent="0.25">
      <c r="A3392" s="83" t="s">
        <v>211</v>
      </c>
      <c r="B3392" s="83"/>
    </row>
    <row r="3393" spans="1:2" x14ac:dyDescent="0.25">
      <c r="A3393" s="84" t="s">
        <v>212</v>
      </c>
      <c r="B3393" s="85" t="s">
        <v>293</v>
      </c>
    </row>
    <row r="3394" spans="1:2" x14ac:dyDescent="0.25">
      <c r="A3394" s="84" t="s">
        <v>213</v>
      </c>
      <c r="B3394" s="86">
        <v>1020</v>
      </c>
    </row>
    <row r="3395" spans="1:2" x14ac:dyDescent="0.25">
      <c r="A3395" s="84" t="s">
        <v>214</v>
      </c>
      <c r="B3395" s="86" t="s">
        <v>11</v>
      </c>
    </row>
    <row r="3396" spans="1:2" x14ac:dyDescent="0.25">
      <c r="A3396" s="84" t="s">
        <v>215</v>
      </c>
      <c r="B3396" s="85" t="s">
        <v>216</v>
      </c>
    </row>
    <row r="3397" spans="1:2" x14ac:dyDescent="0.25">
      <c r="A3397" s="84" t="s">
        <v>217</v>
      </c>
      <c r="B3397" s="85" t="s">
        <v>2759</v>
      </c>
    </row>
    <row r="3398" spans="1:2" x14ac:dyDescent="0.25">
      <c r="A3398" s="84" t="s">
        <v>219</v>
      </c>
      <c r="B3398" s="85" t="s">
        <v>436</v>
      </c>
    </row>
    <row r="3399" spans="1:2" x14ac:dyDescent="0.25">
      <c r="A3399" s="84" t="s">
        <v>221</v>
      </c>
      <c r="B3399" s="85">
        <v>75</v>
      </c>
    </row>
    <row r="3400" spans="1:2" x14ac:dyDescent="0.25">
      <c r="A3400" s="83" t="s">
        <v>3337</v>
      </c>
      <c r="B3400" s="83"/>
    </row>
    <row r="3401" spans="1:2" x14ac:dyDescent="0.25">
      <c r="A3401" s="85" t="s">
        <v>2641</v>
      </c>
      <c r="B3401" s="85"/>
    </row>
    <row r="3402" spans="1:2" x14ac:dyDescent="0.25">
      <c r="A3402" s="83" t="s">
        <v>2562</v>
      </c>
      <c r="B3402" s="83"/>
    </row>
    <row r="3403" spans="1:2" ht="36" x14ac:dyDescent="0.25">
      <c r="A3403" s="85" t="s">
        <v>2802</v>
      </c>
      <c r="B3403" s="85"/>
    </row>
    <row r="3404" spans="1:2" x14ac:dyDescent="0.25">
      <c r="A3404" s="83" t="s">
        <v>2564</v>
      </c>
      <c r="B3404" s="83"/>
    </row>
    <row r="3405" spans="1:2" ht="24" x14ac:dyDescent="0.25">
      <c r="A3405" s="85" t="s">
        <v>2803</v>
      </c>
      <c r="B3405" s="85"/>
    </row>
    <row r="3406" spans="1:2" ht="24" x14ac:dyDescent="0.25">
      <c r="A3406" s="85" t="s">
        <v>2804</v>
      </c>
      <c r="B3406" s="85"/>
    </row>
    <row r="3407" spans="1:2" ht="24" x14ac:dyDescent="0.25">
      <c r="A3407" s="85" t="s">
        <v>2805</v>
      </c>
      <c r="B3407" s="85"/>
    </row>
    <row r="3408" spans="1:2" ht="24" x14ac:dyDescent="0.25">
      <c r="A3408" s="85" t="s">
        <v>2806</v>
      </c>
      <c r="B3408" s="85"/>
    </row>
    <row r="3409" spans="1:2" ht="36" x14ac:dyDescent="0.25">
      <c r="A3409" s="85" t="s">
        <v>2807</v>
      </c>
      <c r="B3409" s="85"/>
    </row>
    <row r="3410" spans="1:2" ht="36" x14ac:dyDescent="0.25">
      <c r="A3410" s="85" t="s">
        <v>2808</v>
      </c>
      <c r="B3410" s="85"/>
    </row>
    <row r="3411" spans="1:2" ht="24" x14ac:dyDescent="0.25">
      <c r="A3411" s="85" t="s">
        <v>2809</v>
      </c>
      <c r="B3411" s="85"/>
    </row>
    <row r="3412" spans="1:2" x14ac:dyDescent="0.25">
      <c r="A3412" s="85" t="s">
        <v>2810</v>
      </c>
      <c r="B3412" s="85"/>
    </row>
    <row r="3413" spans="1:2" ht="24" x14ac:dyDescent="0.25">
      <c r="A3413" s="85" t="s">
        <v>2811</v>
      </c>
      <c r="B3413" s="85"/>
    </row>
    <row r="3414" spans="1:2" ht="24" x14ac:dyDescent="0.25">
      <c r="A3414" s="85" t="s">
        <v>2812</v>
      </c>
      <c r="B3414" s="85"/>
    </row>
    <row r="3415" spans="1:2" ht="24" x14ac:dyDescent="0.25">
      <c r="A3415" s="85" t="s">
        <v>2813</v>
      </c>
      <c r="B3415" s="85"/>
    </row>
    <row r="3416" spans="1:2" x14ac:dyDescent="0.25">
      <c r="A3416" s="85" t="s">
        <v>2814</v>
      </c>
      <c r="B3416" s="85"/>
    </row>
    <row r="3417" spans="1:2" x14ac:dyDescent="0.25">
      <c r="A3417" s="85" t="s">
        <v>2815</v>
      </c>
      <c r="B3417" s="85"/>
    </row>
    <row r="3418" spans="1:2" s="80" customFormat="1" x14ac:dyDescent="0.25">
      <c r="A3418" s="83" t="s">
        <v>326</v>
      </c>
      <c r="B3418" s="83"/>
    </row>
    <row r="3419" spans="1:2" x14ac:dyDescent="0.25">
      <c r="A3419" s="85" t="s">
        <v>2592</v>
      </c>
      <c r="B3419" s="85"/>
    </row>
    <row r="3420" spans="1:2" x14ac:dyDescent="0.25">
      <c r="A3420" s="85" t="s">
        <v>2816</v>
      </c>
      <c r="B3420" s="85"/>
    </row>
    <row r="3421" spans="1:2" x14ac:dyDescent="0.25">
      <c r="A3421" s="85" t="s">
        <v>2817</v>
      </c>
      <c r="B3421" s="85"/>
    </row>
    <row r="3422" spans="1:2" x14ac:dyDescent="0.25">
      <c r="A3422" s="85" t="s">
        <v>2818</v>
      </c>
      <c r="B3422" s="85"/>
    </row>
    <row r="3423" spans="1:2" s="80" customFormat="1" x14ac:dyDescent="0.25">
      <c r="A3423" s="83" t="s">
        <v>2575</v>
      </c>
      <c r="B3423" s="83"/>
    </row>
    <row r="3424" spans="1:2" x14ac:dyDescent="0.25">
      <c r="A3424" s="87" t="s">
        <v>3330</v>
      </c>
      <c r="B3424" s="87" t="s">
        <v>3331</v>
      </c>
    </row>
    <row r="3425" spans="1:2" x14ac:dyDescent="0.25">
      <c r="A3425" s="85" t="s">
        <v>2550</v>
      </c>
      <c r="B3425" s="85" t="s">
        <v>2560</v>
      </c>
    </row>
    <row r="3426" spans="1:2" x14ac:dyDescent="0.25">
      <c r="A3426" s="85" t="s">
        <v>224</v>
      </c>
      <c r="B3426" s="85" t="s">
        <v>338</v>
      </c>
    </row>
    <row r="3427" spans="1:2" x14ac:dyDescent="0.25">
      <c r="A3427" s="85" t="s">
        <v>2554</v>
      </c>
      <c r="B3427" s="85" t="s">
        <v>250</v>
      </c>
    </row>
    <row r="3428" spans="1:2" x14ac:dyDescent="0.25">
      <c r="A3428" s="85" t="s">
        <v>281</v>
      </c>
      <c r="B3428" s="85" t="s">
        <v>249</v>
      </c>
    </row>
    <row r="3429" spans="1:2" x14ac:dyDescent="0.25">
      <c r="A3429" s="85" t="s">
        <v>2555</v>
      </c>
      <c r="B3429" s="85" t="s">
        <v>232</v>
      </c>
    </row>
    <row r="3430" spans="1:2" x14ac:dyDescent="0.25">
      <c r="A3430" s="85" t="s">
        <v>2557</v>
      </c>
      <c r="B3430" s="85"/>
    </row>
    <row r="3431" spans="1:2" s="80" customFormat="1" x14ac:dyDescent="0.25">
      <c r="A3431" s="83" t="s">
        <v>2576</v>
      </c>
      <c r="B3431" s="83"/>
    </row>
    <row r="3432" spans="1:2" x14ac:dyDescent="0.25">
      <c r="A3432" s="87" t="s">
        <v>3332</v>
      </c>
      <c r="B3432" s="87" t="s">
        <v>3333</v>
      </c>
    </row>
    <row r="3433" spans="1:2" ht="24" x14ac:dyDescent="0.25">
      <c r="A3433" s="85" t="s">
        <v>997</v>
      </c>
      <c r="B3433" s="85" t="s">
        <v>313</v>
      </c>
    </row>
    <row r="3434" spans="1:2" x14ac:dyDescent="0.25">
      <c r="A3434" s="85" t="s">
        <v>688</v>
      </c>
      <c r="B3434" s="85"/>
    </row>
    <row r="3435" spans="1:2" x14ac:dyDescent="0.25">
      <c r="A3435" s="85" t="s">
        <v>254</v>
      </c>
      <c r="B3435" s="85"/>
    </row>
    <row r="3436" spans="1:2" x14ac:dyDescent="0.25">
      <c r="A3436" s="83" t="s">
        <v>2577</v>
      </c>
      <c r="B3436" s="83"/>
    </row>
    <row r="3437" spans="1:2" x14ac:dyDescent="0.25">
      <c r="A3437" s="87" t="s">
        <v>3332</v>
      </c>
      <c r="B3437" s="87" t="s">
        <v>3333</v>
      </c>
    </row>
    <row r="3438" spans="1:2" ht="24" x14ac:dyDescent="0.25">
      <c r="A3438" s="85" t="s">
        <v>997</v>
      </c>
      <c r="B3438" s="85" t="s">
        <v>314</v>
      </c>
    </row>
    <row r="3439" spans="1:2" x14ac:dyDescent="0.25">
      <c r="A3439" s="85" t="s">
        <v>254</v>
      </c>
      <c r="B3439" s="85"/>
    </row>
    <row r="3440" spans="1:2" ht="15.75" x14ac:dyDescent="0.25">
      <c r="A3440" s="81" t="s">
        <v>3595</v>
      </c>
      <c r="B3440" s="81"/>
    </row>
    <row r="3441" spans="1:2" x14ac:dyDescent="0.25">
      <c r="A3441" s="83" t="s">
        <v>211</v>
      </c>
      <c r="B3441" s="83"/>
    </row>
    <row r="3442" spans="1:2" x14ac:dyDescent="0.25">
      <c r="A3442" s="84" t="s">
        <v>212</v>
      </c>
      <c r="B3442" s="85" t="s">
        <v>293</v>
      </c>
    </row>
    <row r="3443" spans="1:2" x14ac:dyDescent="0.25">
      <c r="A3443" s="84" t="s">
        <v>213</v>
      </c>
      <c r="B3443" s="86">
        <v>1020</v>
      </c>
    </row>
    <row r="3444" spans="1:2" x14ac:dyDescent="0.25">
      <c r="A3444" s="84" t="s">
        <v>214</v>
      </c>
      <c r="B3444" s="86" t="s">
        <v>11</v>
      </c>
    </row>
    <row r="3445" spans="1:2" x14ac:dyDescent="0.25">
      <c r="A3445" s="84" t="s">
        <v>215</v>
      </c>
      <c r="B3445" s="85" t="s">
        <v>216</v>
      </c>
    </row>
    <row r="3446" spans="1:2" x14ac:dyDescent="0.25">
      <c r="A3446" s="84" t="s">
        <v>217</v>
      </c>
      <c r="B3446" s="85" t="s">
        <v>2759</v>
      </c>
    </row>
    <row r="3447" spans="1:2" x14ac:dyDescent="0.25">
      <c r="A3447" s="84" t="s">
        <v>219</v>
      </c>
      <c r="B3447" s="85" t="s">
        <v>436</v>
      </c>
    </row>
    <row r="3448" spans="1:2" x14ac:dyDescent="0.25">
      <c r="A3448" s="84" t="s">
        <v>221</v>
      </c>
      <c r="B3448" s="85">
        <v>76</v>
      </c>
    </row>
    <row r="3449" spans="1:2" x14ac:dyDescent="0.25">
      <c r="A3449" s="83" t="s">
        <v>3337</v>
      </c>
      <c r="B3449" s="83"/>
    </row>
    <row r="3450" spans="1:2" x14ac:dyDescent="0.25">
      <c r="A3450" s="85" t="s">
        <v>2561</v>
      </c>
      <c r="B3450" s="85"/>
    </row>
    <row r="3451" spans="1:2" x14ac:dyDescent="0.25">
      <c r="A3451" s="83" t="s">
        <v>2562</v>
      </c>
      <c r="B3451" s="83"/>
    </row>
    <row r="3452" spans="1:2" ht="24" x14ac:dyDescent="0.25">
      <c r="A3452" s="85" t="s">
        <v>2819</v>
      </c>
      <c r="B3452" s="85"/>
    </row>
    <row r="3453" spans="1:2" x14ac:dyDescent="0.25">
      <c r="A3453" s="83" t="s">
        <v>2564</v>
      </c>
      <c r="B3453" s="83"/>
    </row>
    <row r="3454" spans="1:2" ht="36" x14ac:dyDescent="0.25">
      <c r="A3454" s="85" t="s">
        <v>2820</v>
      </c>
      <c r="B3454" s="85"/>
    </row>
    <row r="3455" spans="1:2" ht="24" x14ac:dyDescent="0.25">
      <c r="A3455" s="85" t="s">
        <v>2821</v>
      </c>
      <c r="B3455" s="85"/>
    </row>
    <row r="3456" spans="1:2" ht="24" x14ac:dyDescent="0.25">
      <c r="A3456" s="85" t="s">
        <v>2822</v>
      </c>
      <c r="B3456" s="85"/>
    </row>
    <row r="3457" spans="1:2" ht="36" x14ac:dyDescent="0.25">
      <c r="A3457" s="85" t="s">
        <v>2823</v>
      </c>
      <c r="B3457" s="85"/>
    </row>
    <row r="3458" spans="1:2" ht="36" x14ac:dyDescent="0.25">
      <c r="A3458" s="85" t="s">
        <v>2824</v>
      </c>
      <c r="B3458" s="85"/>
    </row>
    <row r="3459" spans="1:2" ht="24" x14ac:dyDescent="0.25">
      <c r="A3459" s="85" t="s">
        <v>2825</v>
      </c>
      <c r="B3459" s="85"/>
    </row>
    <row r="3460" spans="1:2" ht="36" x14ac:dyDescent="0.25">
      <c r="A3460" s="85" t="s">
        <v>2826</v>
      </c>
      <c r="B3460" s="85"/>
    </row>
    <row r="3461" spans="1:2" ht="36" x14ac:dyDescent="0.25">
      <c r="A3461" s="85" t="s">
        <v>2827</v>
      </c>
      <c r="B3461" s="85"/>
    </row>
    <row r="3462" spans="1:2" x14ac:dyDescent="0.25">
      <c r="A3462" s="85" t="s">
        <v>2828</v>
      </c>
      <c r="B3462" s="85"/>
    </row>
    <row r="3463" spans="1:2" x14ac:dyDescent="0.25">
      <c r="A3463" s="85" t="s">
        <v>2829</v>
      </c>
      <c r="B3463" s="85"/>
    </row>
    <row r="3464" spans="1:2" s="80" customFormat="1" x14ac:dyDescent="0.25">
      <c r="A3464" s="83" t="s">
        <v>326</v>
      </c>
      <c r="B3464" s="83"/>
    </row>
    <row r="3465" spans="1:2" x14ac:dyDescent="0.25">
      <c r="A3465" s="85" t="s">
        <v>2830</v>
      </c>
      <c r="B3465" s="85"/>
    </row>
    <row r="3466" spans="1:2" x14ac:dyDescent="0.25">
      <c r="A3466" s="85" t="s">
        <v>2831</v>
      </c>
      <c r="B3466" s="85"/>
    </row>
    <row r="3467" spans="1:2" x14ac:dyDescent="0.25">
      <c r="A3467" s="85" t="s">
        <v>2832</v>
      </c>
      <c r="B3467" s="85"/>
    </row>
    <row r="3468" spans="1:2" x14ac:dyDescent="0.25">
      <c r="A3468" s="85" t="s">
        <v>2833</v>
      </c>
      <c r="B3468" s="85"/>
    </row>
    <row r="3469" spans="1:2" s="80" customFormat="1" x14ac:dyDescent="0.25">
      <c r="A3469" s="83" t="s">
        <v>2575</v>
      </c>
      <c r="B3469" s="83"/>
    </row>
    <row r="3470" spans="1:2" x14ac:dyDescent="0.25">
      <c r="A3470" s="87" t="s">
        <v>3330</v>
      </c>
      <c r="B3470" s="87" t="s">
        <v>3331</v>
      </c>
    </row>
    <row r="3471" spans="1:2" x14ac:dyDescent="0.25">
      <c r="A3471" s="85" t="s">
        <v>2550</v>
      </c>
      <c r="B3471" s="85" t="s">
        <v>2560</v>
      </c>
    </row>
    <row r="3472" spans="1:2" x14ac:dyDescent="0.25">
      <c r="A3472" s="85" t="s">
        <v>224</v>
      </c>
      <c r="B3472" s="85" t="s">
        <v>338</v>
      </c>
    </row>
    <row r="3473" spans="1:2" x14ac:dyDescent="0.25">
      <c r="A3473" s="85" t="s">
        <v>2554</v>
      </c>
      <c r="B3473" s="85" t="s">
        <v>250</v>
      </c>
    </row>
    <row r="3474" spans="1:2" x14ac:dyDescent="0.25">
      <c r="A3474" s="85" t="s">
        <v>281</v>
      </c>
      <c r="B3474" s="85" t="s">
        <v>249</v>
      </c>
    </row>
    <row r="3475" spans="1:2" x14ac:dyDescent="0.25">
      <c r="A3475" s="85" t="s">
        <v>2555</v>
      </c>
      <c r="B3475" s="85" t="s">
        <v>232</v>
      </c>
    </row>
    <row r="3476" spans="1:2" x14ac:dyDescent="0.25">
      <c r="A3476" s="85" t="s">
        <v>2557</v>
      </c>
      <c r="B3476" s="85"/>
    </row>
    <row r="3477" spans="1:2" s="80" customFormat="1" x14ac:dyDescent="0.25">
      <c r="A3477" s="83" t="s">
        <v>2576</v>
      </c>
      <c r="B3477" s="83"/>
    </row>
    <row r="3478" spans="1:2" x14ac:dyDescent="0.25">
      <c r="A3478" s="87" t="s">
        <v>3332</v>
      </c>
      <c r="B3478" s="87" t="s">
        <v>3333</v>
      </c>
    </row>
    <row r="3479" spans="1:2" ht="24" x14ac:dyDescent="0.25">
      <c r="A3479" s="85" t="s">
        <v>2834</v>
      </c>
      <c r="B3479" s="85" t="s">
        <v>313</v>
      </c>
    </row>
    <row r="3480" spans="1:2" x14ac:dyDescent="0.25">
      <c r="A3480" s="85" t="s">
        <v>688</v>
      </c>
      <c r="B3480" s="85"/>
    </row>
    <row r="3481" spans="1:2" x14ac:dyDescent="0.25">
      <c r="A3481" s="85" t="s">
        <v>254</v>
      </c>
      <c r="B3481" s="85"/>
    </row>
    <row r="3482" spans="1:2" x14ac:dyDescent="0.25">
      <c r="A3482" s="83" t="s">
        <v>2577</v>
      </c>
      <c r="B3482" s="83"/>
    </row>
    <row r="3483" spans="1:2" x14ac:dyDescent="0.25">
      <c r="A3483" s="87" t="s">
        <v>3332</v>
      </c>
      <c r="B3483" s="87" t="s">
        <v>3333</v>
      </c>
    </row>
    <row r="3484" spans="1:2" ht="24" x14ac:dyDescent="0.25">
      <c r="A3484" s="85" t="s">
        <v>2834</v>
      </c>
      <c r="B3484" s="85" t="s">
        <v>314</v>
      </c>
    </row>
    <row r="3485" spans="1:2" x14ac:dyDescent="0.25">
      <c r="A3485" s="85" t="s">
        <v>254</v>
      </c>
      <c r="B3485" s="85"/>
    </row>
    <row r="3486" spans="1:2" ht="15.75" x14ac:dyDescent="0.25">
      <c r="A3486" s="81" t="s">
        <v>3596</v>
      </c>
      <c r="B3486" s="81"/>
    </row>
    <row r="3487" spans="1:2" x14ac:dyDescent="0.25">
      <c r="A3487" s="83" t="s">
        <v>211</v>
      </c>
      <c r="B3487" s="83"/>
    </row>
    <row r="3488" spans="1:2" x14ac:dyDescent="0.25">
      <c r="A3488" s="84" t="s">
        <v>212</v>
      </c>
      <c r="B3488" s="85" t="s">
        <v>293</v>
      </c>
    </row>
    <row r="3489" spans="1:2" x14ac:dyDescent="0.25">
      <c r="A3489" s="84" t="s">
        <v>213</v>
      </c>
      <c r="B3489" s="86">
        <v>1020</v>
      </c>
    </row>
    <row r="3490" spans="1:2" x14ac:dyDescent="0.25">
      <c r="A3490" s="84" t="s">
        <v>214</v>
      </c>
      <c r="B3490" s="86" t="s">
        <v>11</v>
      </c>
    </row>
    <row r="3491" spans="1:2" x14ac:dyDescent="0.25">
      <c r="A3491" s="84" t="s">
        <v>215</v>
      </c>
      <c r="B3491" s="85" t="s">
        <v>216</v>
      </c>
    </row>
    <row r="3492" spans="1:2" x14ac:dyDescent="0.25">
      <c r="A3492" s="84" t="s">
        <v>217</v>
      </c>
      <c r="B3492" s="85" t="s">
        <v>2759</v>
      </c>
    </row>
    <row r="3493" spans="1:2" x14ac:dyDescent="0.25">
      <c r="A3493" s="84" t="s">
        <v>219</v>
      </c>
      <c r="B3493" s="85" t="s">
        <v>436</v>
      </c>
    </row>
    <row r="3494" spans="1:2" x14ac:dyDescent="0.25">
      <c r="A3494" s="84" t="s">
        <v>221</v>
      </c>
      <c r="B3494" s="85">
        <v>77</v>
      </c>
    </row>
    <row r="3495" spans="1:2" x14ac:dyDescent="0.25">
      <c r="A3495" s="83" t="s">
        <v>3337</v>
      </c>
      <c r="B3495" s="83"/>
    </row>
    <row r="3496" spans="1:2" x14ac:dyDescent="0.25">
      <c r="A3496" s="85" t="s">
        <v>511</v>
      </c>
      <c r="B3496" s="85"/>
    </row>
    <row r="3497" spans="1:2" x14ac:dyDescent="0.25">
      <c r="A3497" s="83" t="s">
        <v>2562</v>
      </c>
      <c r="B3497" s="83"/>
    </row>
    <row r="3498" spans="1:2" ht="48" x14ac:dyDescent="0.25">
      <c r="A3498" s="85" t="s">
        <v>2835</v>
      </c>
      <c r="B3498" s="85"/>
    </row>
    <row r="3499" spans="1:2" x14ac:dyDescent="0.25">
      <c r="A3499" s="83" t="s">
        <v>2564</v>
      </c>
      <c r="B3499" s="83"/>
    </row>
    <row r="3500" spans="1:2" x14ac:dyDescent="0.25">
      <c r="A3500" s="85" t="s">
        <v>2836</v>
      </c>
      <c r="B3500" s="85"/>
    </row>
    <row r="3501" spans="1:2" ht="24" x14ac:dyDescent="0.25">
      <c r="A3501" s="85" t="s">
        <v>2837</v>
      </c>
      <c r="B3501" s="85"/>
    </row>
    <row r="3502" spans="1:2" x14ac:dyDescent="0.25">
      <c r="A3502" s="85" t="s">
        <v>2838</v>
      </c>
      <c r="B3502" s="85"/>
    </row>
    <row r="3503" spans="1:2" x14ac:dyDescent="0.25">
      <c r="A3503" s="85" t="s">
        <v>2839</v>
      </c>
      <c r="B3503" s="85"/>
    </row>
    <row r="3504" spans="1:2" x14ac:dyDescent="0.25">
      <c r="A3504" s="85" t="s">
        <v>2840</v>
      </c>
      <c r="B3504" s="85"/>
    </row>
    <row r="3505" spans="1:2" ht="24" x14ac:dyDescent="0.25">
      <c r="A3505" s="85" t="s">
        <v>2841</v>
      </c>
      <c r="B3505" s="85"/>
    </row>
    <row r="3506" spans="1:2" x14ac:dyDescent="0.25">
      <c r="A3506" s="85" t="s">
        <v>2649</v>
      </c>
      <c r="B3506" s="85"/>
    </row>
    <row r="3507" spans="1:2" x14ac:dyDescent="0.25">
      <c r="A3507" s="85" t="s">
        <v>2650</v>
      </c>
      <c r="B3507" s="85"/>
    </row>
    <row r="3508" spans="1:2" s="80" customFormat="1" x14ac:dyDescent="0.25">
      <c r="A3508" s="83" t="s">
        <v>326</v>
      </c>
      <c r="B3508" s="83"/>
    </row>
    <row r="3509" spans="1:2" x14ac:dyDescent="0.25">
      <c r="A3509" s="85" t="s">
        <v>2842</v>
      </c>
      <c r="B3509" s="85"/>
    </row>
    <row r="3510" spans="1:2" x14ac:dyDescent="0.25">
      <c r="A3510" s="85" t="s">
        <v>2843</v>
      </c>
      <c r="B3510" s="85"/>
    </row>
    <row r="3511" spans="1:2" x14ac:dyDescent="0.25">
      <c r="A3511" s="85" t="s">
        <v>2844</v>
      </c>
      <c r="B3511" s="85"/>
    </row>
    <row r="3512" spans="1:2" x14ac:dyDescent="0.25">
      <c r="A3512" s="85" t="s">
        <v>2845</v>
      </c>
      <c r="B3512" s="85"/>
    </row>
    <row r="3513" spans="1:2" x14ac:dyDescent="0.25">
      <c r="A3513" s="85" t="s">
        <v>2846</v>
      </c>
      <c r="B3513" s="85"/>
    </row>
    <row r="3514" spans="1:2" s="80" customFormat="1" x14ac:dyDescent="0.25">
      <c r="A3514" s="83" t="s">
        <v>2575</v>
      </c>
      <c r="B3514" s="83"/>
    </row>
    <row r="3515" spans="1:2" x14ac:dyDescent="0.25">
      <c r="A3515" s="87" t="s">
        <v>3330</v>
      </c>
      <c r="B3515" s="87" t="s">
        <v>3331</v>
      </c>
    </row>
    <row r="3516" spans="1:2" x14ac:dyDescent="0.25">
      <c r="A3516" s="85" t="s">
        <v>2550</v>
      </c>
      <c r="B3516" s="85" t="s">
        <v>2560</v>
      </c>
    </row>
    <row r="3517" spans="1:2" x14ac:dyDescent="0.25">
      <c r="A3517" s="85" t="s">
        <v>224</v>
      </c>
      <c r="B3517" s="85" t="s">
        <v>338</v>
      </c>
    </row>
    <row r="3518" spans="1:2" x14ac:dyDescent="0.25">
      <c r="A3518" s="85" t="s">
        <v>2554</v>
      </c>
      <c r="B3518" s="85" t="s">
        <v>250</v>
      </c>
    </row>
    <row r="3519" spans="1:2" x14ac:dyDescent="0.25">
      <c r="A3519" s="85" t="s">
        <v>281</v>
      </c>
      <c r="B3519" s="85" t="s">
        <v>249</v>
      </c>
    </row>
    <row r="3520" spans="1:2" x14ac:dyDescent="0.25">
      <c r="A3520" s="85" t="s">
        <v>2555</v>
      </c>
      <c r="B3520" s="85" t="s">
        <v>232</v>
      </c>
    </row>
    <row r="3521" spans="1:2" x14ac:dyDescent="0.25">
      <c r="A3521" s="85" t="s">
        <v>2557</v>
      </c>
      <c r="B3521" s="85"/>
    </row>
    <row r="3522" spans="1:2" s="80" customFormat="1" x14ac:dyDescent="0.25">
      <c r="A3522" s="83" t="s">
        <v>2576</v>
      </c>
      <c r="B3522" s="83"/>
    </row>
    <row r="3523" spans="1:2" x14ac:dyDescent="0.25">
      <c r="A3523" s="87" t="s">
        <v>3332</v>
      </c>
      <c r="B3523" s="87" t="s">
        <v>3333</v>
      </c>
    </row>
    <row r="3524" spans="1:2" ht="36" x14ac:dyDescent="0.25">
      <c r="A3524" s="85" t="s">
        <v>999</v>
      </c>
      <c r="B3524" s="85" t="s">
        <v>313</v>
      </c>
    </row>
    <row r="3525" spans="1:2" x14ac:dyDescent="0.25">
      <c r="A3525" s="85" t="s">
        <v>688</v>
      </c>
      <c r="B3525" s="85"/>
    </row>
    <row r="3526" spans="1:2" x14ac:dyDescent="0.25">
      <c r="A3526" s="85" t="s">
        <v>254</v>
      </c>
      <c r="B3526" s="85"/>
    </row>
    <row r="3527" spans="1:2" x14ac:dyDescent="0.25">
      <c r="A3527" s="83" t="s">
        <v>2577</v>
      </c>
      <c r="B3527" s="83"/>
    </row>
    <row r="3528" spans="1:2" x14ac:dyDescent="0.25">
      <c r="A3528" s="87" t="s">
        <v>3332</v>
      </c>
      <c r="B3528" s="87" t="s">
        <v>3333</v>
      </c>
    </row>
    <row r="3529" spans="1:2" ht="36" x14ac:dyDescent="0.25">
      <c r="A3529" s="85" t="s">
        <v>999</v>
      </c>
      <c r="B3529" s="85" t="s">
        <v>314</v>
      </c>
    </row>
    <row r="3530" spans="1:2" x14ac:dyDescent="0.25">
      <c r="A3530" s="85" t="s">
        <v>254</v>
      </c>
      <c r="B3530" s="85"/>
    </row>
    <row r="3531" spans="1:2" ht="15.75" x14ac:dyDescent="0.25">
      <c r="A3531" s="81" t="s">
        <v>3597</v>
      </c>
      <c r="B3531" s="82"/>
    </row>
    <row r="3532" spans="1:2" x14ac:dyDescent="0.25">
      <c r="A3532" s="83" t="s">
        <v>211</v>
      </c>
      <c r="B3532" s="83"/>
    </row>
    <row r="3533" spans="1:2" x14ac:dyDescent="0.25">
      <c r="A3533" s="84" t="s">
        <v>212</v>
      </c>
      <c r="B3533" s="85" t="s">
        <v>7</v>
      </c>
    </row>
    <row r="3534" spans="1:2" x14ac:dyDescent="0.25">
      <c r="A3534" s="84" t="s">
        <v>213</v>
      </c>
      <c r="B3534" s="86">
        <v>1020</v>
      </c>
    </row>
    <row r="3535" spans="1:2" x14ac:dyDescent="0.25">
      <c r="A3535" s="84" t="s">
        <v>214</v>
      </c>
      <c r="B3535" s="86" t="s">
        <v>11</v>
      </c>
    </row>
    <row r="3536" spans="1:2" x14ac:dyDescent="0.25">
      <c r="A3536" s="84" t="s">
        <v>215</v>
      </c>
      <c r="B3536" s="85" t="s">
        <v>216</v>
      </c>
    </row>
    <row r="3537" spans="1:2" x14ac:dyDescent="0.25">
      <c r="A3537" s="84" t="s">
        <v>217</v>
      </c>
      <c r="B3537" s="85" t="s">
        <v>1000</v>
      </c>
    </row>
    <row r="3538" spans="1:2" x14ac:dyDescent="0.25">
      <c r="A3538" s="85"/>
      <c r="B3538" s="85" t="s">
        <v>571</v>
      </c>
    </row>
    <row r="3539" spans="1:2" x14ac:dyDescent="0.25">
      <c r="A3539" s="84" t="s">
        <v>219</v>
      </c>
      <c r="B3539" s="85" t="s">
        <v>1001</v>
      </c>
    </row>
    <row r="3540" spans="1:2" x14ac:dyDescent="0.25">
      <c r="A3540" s="84" t="s">
        <v>221</v>
      </c>
      <c r="B3540" s="85">
        <v>78</v>
      </c>
    </row>
    <row r="3541" spans="1:2" x14ac:dyDescent="0.25">
      <c r="A3541" s="83" t="s">
        <v>2562</v>
      </c>
      <c r="B3541" s="83"/>
    </row>
    <row r="3542" spans="1:2" ht="24" x14ac:dyDescent="0.25">
      <c r="A3542" s="85" t="s">
        <v>1002</v>
      </c>
      <c r="B3542" s="85"/>
    </row>
    <row r="3543" spans="1:2" x14ac:dyDescent="0.25">
      <c r="A3543" s="83" t="s">
        <v>2564</v>
      </c>
      <c r="B3543" s="83"/>
    </row>
    <row r="3544" spans="1:2" ht="24" x14ac:dyDescent="0.25">
      <c r="A3544" s="85" t="s">
        <v>1003</v>
      </c>
      <c r="B3544" s="85"/>
    </row>
    <row r="3545" spans="1:2" ht="24" x14ac:dyDescent="0.25">
      <c r="A3545" s="85" t="s">
        <v>1004</v>
      </c>
      <c r="B3545" s="85"/>
    </row>
    <row r="3546" spans="1:2" ht="24" x14ac:dyDescent="0.25">
      <c r="A3546" s="85" t="s">
        <v>1005</v>
      </c>
      <c r="B3546" s="85"/>
    </row>
    <row r="3547" spans="1:2" ht="24" x14ac:dyDescent="0.25">
      <c r="A3547" s="85" t="s">
        <v>1006</v>
      </c>
      <c r="B3547" s="85"/>
    </row>
    <row r="3548" spans="1:2" ht="24" x14ac:dyDescent="0.25">
      <c r="A3548" s="85" t="s">
        <v>1007</v>
      </c>
      <c r="B3548" s="85"/>
    </row>
    <row r="3549" spans="1:2" ht="24" x14ac:dyDescent="0.25">
      <c r="A3549" s="85" t="s">
        <v>1008</v>
      </c>
      <c r="B3549" s="85"/>
    </row>
    <row r="3550" spans="1:2" x14ac:dyDescent="0.25">
      <c r="A3550" s="85" t="s">
        <v>1009</v>
      </c>
      <c r="B3550" s="85"/>
    </row>
    <row r="3551" spans="1:2" x14ac:dyDescent="0.25">
      <c r="A3551" s="85" t="s">
        <v>1010</v>
      </c>
      <c r="B3551" s="85"/>
    </row>
    <row r="3552" spans="1:2" x14ac:dyDescent="0.25">
      <c r="A3552" s="83" t="s">
        <v>326</v>
      </c>
      <c r="B3552" s="83"/>
    </row>
    <row r="3553" spans="1:2" x14ac:dyDescent="0.25">
      <c r="A3553" s="85" t="s">
        <v>1011</v>
      </c>
      <c r="B3553" s="85"/>
    </row>
    <row r="3554" spans="1:2" x14ac:dyDescent="0.25">
      <c r="A3554" s="85" t="s">
        <v>1012</v>
      </c>
      <c r="B3554" s="85"/>
    </row>
    <row r="3555" spans="1:2" x14ac:dyDescent="0.25">
      <c r="A3555" s="85" t="s">
        <v>1013</v>
      </c>
      <c r="B3555" s="85"/>
    </row>
    <row r="3556" spans="1:2" x14ac:dyDescent="0.25">
      <c r="A3556" s="85" t="s">
        <v>1014</v>
      </c>
      <c r="B3556" s="85"/>
    </row>
    <row r="3557" spans="1:2" x14ac:dyDescent="0.25">
      <c r="A3557" s="85" t="s">
        <v>1015</v>
      </c>
      <c r="B3557" s="85"/>
    </row>
    <row r="3558" spans="1:2" s="80" customFormat="1" x14ac:dyDescent="0.25">
      <c r="A3558" s="83" t="s">
        <v>2575</v>
      </c>
      <c r="B3558" s="83"/>
    </row>
    <row r="3559" spans="1:2" x14ac:dyDescent="0.25">
      <c r="A3559" s="87" t="s">
        <v>3330</v>
      </c>
      <c r="B3559" s="87" t="s">
        <v>3331</v>
      </c>
    </row>
    <row r="3560" spans="1:2" x14ac:dyDescent="0.25">
      <c r="A3560" s="85" t="s">
        <v>224</v>
      </c>
      <c r="B3560" s="85" t="s">
        <v>248</v>
      </c>
    </row>
    <row r="3561" spans="1:2" x14ac:dyDescent="0.25">
      <c r="A3561" s="85" t="s">
        <v>280</v>
      </c>
      <c r="B3561" s="85" t="s">
        <v>232</v>
      </c>
    </row>
    <row r="3562" spans="1:2" x14ac:dyDescent="0.25">
      <c r="A3562" s="85" t="s">
        <v>228</v>
      </c>
      <c r="B3562" s="85" t="s">
        <v>249</v>
      </c>
    </row>
    <row r="3563" spans="1:2" x14ac:dyDescent="0.25">
      <c r="A3563" s="85" t="s">
        <v>281</v>
      </c>
      <c r="B3563" s="85" t="s">
        <v>250</v>
      </c>
    </row>
    <row r="3564" spans="1:2" s="80" customFormat="1" x14ac:dyDescent="0.25">
      <c r="A3564" s="83" t="s">
        <v>2576</v>
      </c>
      <c r="B3564" s="83"/>
    </row>
    <row r="3565" spans="1:2" x14ac:dyDescent="0.25">
      <c r="A3565" s="87" t="s">
        <v>3332</v>
      </c>
      <c r="B3565" s="87" t="s">
        <v>3333</v>
      </c>
    </row>
    <row r="3566" spans="1:2" x14ac:dyDescent="0.25">
      <c r="A3566" s="85" t="s">
        <v>1016</v>
      </c>
      <c r="B3566" s="85" t="s">
        <v>313</v>
      </c>
    </row>
    <row r="3567" spans="1:2" x14ac:dyDescent="0.25">
      <c r="A3567" s="85" t="s">
        <v>688</v>
      </c>
      <c r="B3567" s="85"/>
    </row>
    <row r="3568" spans="1:2" x14ac:dyDescent="0.25">
      <c r="A3568" s="85" t="s">
        <v>254</v>
      </c>
      <c r="B3568" s="85"/>
    </row>
    <row r="3569" spans="1:2" s="80" customFormat="1" x14ac:dyDescent="0.25">
      <c r="A3569" s="83" t="s">
        <v>255</v>
      </c>
      <c r="B3569" s="83"/>
    </row>
    <row r="3570" spans="1:2" x14ac:dyDescent="0.25">
      <c r="A3570" s="87" t="s">
        <v>3332</v>
      </c>
      <c r="B3570" s="87" t="s">
        <v>3333</v>
      </c>
    </row>
    <row r="3571" spans="1:2" x14ac:dyDescent="0.25">
      <c r="A3571" s="85" t="s">
        <v>1016</v>
      </c>
      <c r="B3571" s="85" t="s">
        <v>314</v>
      </c>
    </row>
    <row r="3572" spans="1:2" x14ac:dyDescent="0.25">
      <c r="A3572" s="85" t="s">
        <v>254</v>
      </c>
      <c r="B3572" s="85"/>
    </row>
    <row r="3573" spans="1:2" ht="15.75" x14ac:dyDescent="0.25">
      <c r="A3573" s="81" t="s">
        <v>3598</v>
      </c>
      <c r="B3573" s="82"/>
    </row>
    <row r="3574" spans="1:2" x14ac:dyDescent="0.25">
      <c r="A3574" s="83" t="s">
        <v>211</v>
      </c>
      <c r="B3574" s="83"/>
    </row>
    <row r="3575" spans="1:2" x14ac:dyDescent="0.25">
      <c r="A3575" s="84" t="s">
        <v>212</v>
      </c>
      <c r="B3575" s="85" t="s">
        <v>7</v>
      </c>
    </row>
    <row r="3576" spans="1:2" x14ac:dyDescent="0.25">
      <c r="A3576" s="84" t="s">
        <v>213</v>
      </c>
      <c r="B3576" s="86">
        <v>1020</v>
      </c>
    </row>
    <row r="3577" spans="1:2" x14ac:dyDescent="0.25">
      <c r="A3577" s="84" t="s">
        <v>214</v>
      </c>
      <c r="B3577" s="86" t="s">
        <v>11</v>
      </c>
    </row>
    <row r="3578" spans="1:2" x14ac:dyDescent="0.25">
      <c r="A3578" s="84" t="s">
        <v>215</v>
      </c>
      <c r="B3578" s="85" t="s">
        <v>216</v>
      </c>
    </row>
    <row r="3579" spans="1:2" x14ac:dyDescent="0.25">
      <c r="A3579" s="84" t="s">
        <v>217</v>
      </c>
      <c r="B3579" s="85" t="s">
        <v>1017</v>
      </c>
    </row>
    <row r="3580" spans="1:2" x14ac:dyDescent="0.25">
      <c r="A3580" s="85"/>
      <c r="B3580" s="85" t="s">
        <v>571</v>
      </c>
    </row>
    <row r="3581" spans="1:2" x14ac:dyDescent="0.25">
      <c r="A3581" s="84" t="s">
        <v>219</v>
      </c>
      <c r="B3581" s="85" t="s">
        <v>881</v>
      </c>
    </row>
    <row r="3582" spans="1:2" x14ac:dyDescent="0.25">
      <c r="A3582" s="84" t="s">
        <v>221</v>
      </c>
      <c r="B3582" s="85">
        <v>79</v>
      </c>
    </row>
    <row r="3583" spans="1:2" x14ac:dyDescent="0.25">
      <c r="A3583" s="83" t="s">
        <v>2562</v>
      </c>
      <c r="B3583" s="83"/>
    </row>
    <row r="3584" spans="1:2" ht="24" x14ac:dyDescent="0.25">
      <c r="A3584" s="85" t="s">
        <v>1002</v>
      </c>
      <c r="B3584" s="85"/>
    </row>
    <row r="3585" spans="1:2" x14ac:dyDescent="0.25">
      <c r="A3585" s="83" t="s">
        <v>2564</v>
      </c>
      <c r="B3585" s="83"/>
    </row>
    <row r="3586" spans="1:2" ht="24" x14ac:dyDescent="0.25">
      <c r="A3586" s="85" t="s">
        <v>1003</v>
      </c>
      <c r="B3586" s="85"/>
    </row>
    <row r="3587" spans="1:2" ht="24" x14ac:dyDescent="0.25">
      <c r="A3587" s="85" t="s">
        <v>1004</v>
      </c>
      <c r="B3587" s="85"/>
    </row>
    <row r="3588" spans="1:2" ht="24" x14ac:dyDescent="0.25">
      <c r="A3588" s="85" t="s">
        <v>1005</v>
      </c>
      <c r="B3588" s="85"/>
    </row>
    <row r="3589" spans="1:2" ht="24" x14ac:dyDescent="0.25">
      <c r="A3589" s="85" t="s">
        <v>1006</v>
      </c>
      <c r="B3589" s="85"/>
    </row>
    <row r="3590" spans="1:2" ht="24" x14ac:dyDescent="0.25">
      <c r="A3590" s="85" t="s">
        <v>1007</v>
      </c>
      <c r="B3590" s="85"/>
    </row>
    <row r="3591" spans="1:2" ht="24" x14ac:dyDescent="0.25">
      <c r="A3591" s="85" t="s">
        <v>1008</v>
      </c>
      <c r="B3591" s="85"/>
    </row>
    <row r="3592" spans="1:2" x14ac:dyDescent="0.25">
      <c r="A3592" s="85" t="s">
        <v>1009</v>
      </c>
      <c r="B3592" s="85"/>
    </row>
    <row r="3593" spans="1:2" x14ac:dyDescent="0.25">
      <c r="A3593" s="85" t="s">
        <v>1010</v>
      </c>
      <c r="B3593" s="85"/>
    </row>
    <row r="3594" spans="1:2" x14ac:dyDescent="0.25">
      <c r="A3594" s="83" t="s">
        <v>326</v>
      </c>
      <c r="B3594" s="83"/>
    </row>
    <row r="3595" spans="1:2" x14ac:dyDescent="0.25">
      <c r="A3595" s="85" t="s">
        <v>1011</v>
      </c>
      <c r="B3595" s="85"/>
    </row>
    <row r="3596" spans="1:2" x14ac:dyDescent="0.25">
      <c r="A3596" s="85" t="s">
        <v>1012</v>
      </c>
      <c r="B3596" s="85"/>
    </row>
    <row r="3597" spans="1:2" x14ac:dyDescent="0.25">
      <c r="A3597" s="85" t="s">
        <v>1013</v>
      </c>
      <c r="B3597" s="85"/>
    </row>
    <row r="3598" spans="1:2" x14ac:dyDescent="0.25">
      <c r="A3598" s="85" t="s">
        <v>1014</v>
      </c>
      <c r="B3598" s="85"/>
    </row>
    <row r="3599" spans="1:2" x14ac:dyDescent="0.25">
      <c r="A3599" s="85" t="s">
        <v>1015</v>
      </c>
      <c r="B3599" s="85"/>
    </row>
    <row r="3600" spans="1:2" s="80" customFormat="1" x14ac:dyDescent="0.25">
      <c r="A3600" s="83" t="s">
        <v>2575</v>
      </c>
      <c r="B3600" s="83"/>
    </row>
    <row r="3601" spans="1:2" x14ac:dyDescent="0.25">
      <c r="A3601" s="87" t="s">
        <v>3330</v>
      </c>
      <c r="B3601" s="87" t="s">
        <v>3331</v>
      </c>
    </row>
    <row r="3602" spans="1:2" x14ac:dyDescent="0.25">
      <c r="A3602" s="85" t="s">
        <v>224</v>
      </c>
      <c r="B3602" s="85" t="s">
        <v>248</v>
      </c>
    </row>
    <row r="3603" spans="1:2" x14ac:dyDescent="0.25">
      <c r="A3603" s="85" t="s">
        <v>280</v>
      </c>
      <c r="B3603" s="85" t="s">
        <v>232</v>
      </c>
    </row>
    <row r="3604" spans="1:2" x14ac:dyDescent="0.25">
      <c r="A3604" s="85" t="s">
        <v>228</v>
      </c>
      <c r="B3604" s="85" t="s">
        <v>249</v>
      </c>
    </row>
    <row r="3605" spans="1:2" x14ac:dyDescent="0.25">
      <c r="A3605" s="85" t="s">
        <v>281</v>
      </c>
      <c r="B3605" s="85" t="s">
        <v>250</v>
      </c>
    </row>
    <row r="3606" spans="1:2" s="80" customFormat="1" x14ac:dyDescent="0.25">
      <c r="A3606" s="83" t="s">
        <v>2576</v>
      </c>
      <c r="B3606" s="83"/>
    </row>
    <row r="3607" spans="1:2" x14ac:dyDescent="0.25">
      <c r="A3607" s="87" t="s">
        <v>3332</v>
      </c>
      <c r="B3607" s="87" t="s">
        <v>3333</v>
      </c>
    </row>
    <row r="3608" spans="1:2" x14ac:dyDescent="0.25">
      <c r="A3608" s="85" t="s">
        <v>1016</v>
      </c>
      <c r="B3608" s="85" t="s">
        <v>313</v>
      </c>
    </row>
    <row r="3609" spans="1:2" x14ac:dyDescent="0.25">
      <c r="A3609" s="85" t="s">
        <v>688</v>
      </c>
      <c r="B3609" s="85"/>
    </row>
    <row r="3610" spans="1:2" x14ac:dyDescent="0.25">
      <c r="A3610" s="85" t="s">
        <v>254</v>
      </c>
      <c r="B3610" s="85"/>
    </row>
    <row r="3611" spans="1:2" s="80" customFormat="1" x14ac:dyDescent="0.25">
      <c r="A3611" s="83" t="s">
        <v>255</v>
      </c>
      <c r="B3611" s="83"/>
    </row>
    <row r="3612" spans="1:2" x14ac:dyDescent="0.25">
      <c r="A3612" s="87" t="s">
        <v>3332</v>
      </c>
      <c r="B3612" s="87" t="s">
        <v>3333</v>
      </c>
    </row>
    <row r="3613" spans="1:2" x14ac:dyDescent="0.25">
      <c r="A3613" s="85" t="s">
        <v>1016</v>
      </c>
      <c r="B3613" s="85" t="s">
        <v>314</v>
      </c>
    </row>
    <row r="3614" spans="1:2" x14ac:dyDescent="0.25">
      <c r="A3614" s="85" t="s">
        <v>254</v>
      </c>
      <c r="B3614" s="85"/>
    </row>
    <row r="3615" spans="1:2" ht="15.75" x14ac:dyDescent="0.25">
      <c r="A3615" s="81" t="s">
        <v>3599</v>
      </c>
      <c r="B3615" s="82"/>
    </row>
    <row r="3616" spans="1:2" x14ac:dyDescent="0.25">
      <c r="A3616" s="83" t="s">
        <v>211</v>
      </c>
      <c r="B3616" s="83"/>
    </row>
    <row r="3617" spans="1:2" x14ac:dyDescent="0.25">
      <c r="A3617" s="84" t="s">
        <v>212</v>
      </c>
      <c r="B3617" s="85" t="s">
        <v>7</v>
      </c>
    </row>
    <row r="3618" spans="1:2" x14ac:dyDescent="0.25">
      <c r="A3618" s="84" t="s">
        <v>213</v>
      </c>
      <c r="B3618" s="86">
        <v>1020</v>
      </c>
    </row>
    <row r="3619" spans="1:2" x14ac:dyDescent="0.25">
      <c r="A3619" s="84" t="s">
        <v>214</v>
      </c>
      <c r="B3619" s="86" t="s">
        <v>11</v>
      </c>
    </row>
    <row r="3620" spans="1:2" x14ac:dyDescent="0.25">
      <c r="A3620" s="84" t="s">
        <v>215</v>
      </c>
      <c r="B3620" s="85" t="s">
        <v>216</v>
      </c>
    </row>
    <row r="3621" spans="1:2" x14ac:dyDescent="0.25">
      <c r="A3621" s="84" t="s">
        <v>217</v>
      </c>
      <c r="B3621" s="85" t="s">
        <v>1018</v>
      </c>
    </row>
    <row r="3622" spans="1:2" x14ac:dyDescent="0.25">
      <c r="A3622" s="85"/>
      <c r="B3622" s="85" t="s">
        <v>571</v>
      </c>
    </row>
    <row r="3623" spans="1:2" x14ac:dyDescent="0.25">
      <c r="A3623" s="84" t="s">
        <v>219</v>
      </c>
      <c r="B3623" s="85" t="s">
        <v>881</v>
      </c>
    </row>
    <row r="3624" spans="1:2" x14ac:dyDescent="0.25">
      <c r="A3624" s="84" t="s">
        <v>221</v>
      </c>
      <c r="B3624" s="85">
        <v>80</v>
      </c>
    </row>
    <row r="3625" spans="1:2" x14ac:dyDescent="0.25">
      <c r="A3625" s="83" t="s">
        <v>2562</v>
      </c>
      <c r="B3625" s="83"/>
    </row>
    <row r="3626" spans="1:2" ht="36" x14ac:dyDescent="0.25">
      <c r="A3626" s="85" t="s">
        <v>1019</v>
      </c>
      <c r="B3626" s="85"/>
    </row>
    <row r="3627" spans="1:2" x14ac:dyDescent="0.25">
      <c r="A3627" s="83" t="s">
        <v>2564</v>
      </c>
      <c r="B3627" s="83"/>
    </row>
    <row r="3628" spans="1:2" ht="36" x14ac:dyDescent="0.25">
      <c r="A3628" s="85" t="s">
        <v>1020</v>
      </c>
      <c r="B3628" s="85"/>
    </row>
    <row r="3629" spans="1:2" ht="24" x14ac:dyDescent="0.25">
      <c r="A3629" s="85" t="s">
        <v>1021</v>
      </c>
      <c r="B3629" s="85"/>
    </row>
    <row r="3630" spans="1:2" ht="36" x14ac:dyDescent="0.25">
      <c r="A3630" s="85" t="s">
        <v>1022</v>
      </c>
      <c r="B3630" s="85"/>
    </row>
    <row r="3631" spans="1:2" ht="36" x14ac:dyDescent="0.25">
      <c r="A3631" s="85" t="s">
        <v>1023</v>
      </c>
      <c r="B3631" s="85"/>
    </row>
    <row r="3632" spans="1:2" ht="24" x14ac:dyDescent="0.25">
      <c r="A3632" s="85" t="s">
        <v>1024</v>
      </c>
      <c r="B3632" s="85"/>
    </row>
    <row r="3633" spans="1:2" ht="24" x14ac:dyDescent="0.25">
      <c r="A3633" s="85" t="s">
        <v>1025</v>
      </c>
      <c r="B3633" s="85"/>
    </row>
    <row r="3634" spans="1:2" ht="36" x14ac:dyDescent="0.25">
      <c r="A3634" s="85" t="s">
        <v>1026</v>
      </c>
      <c r="B3634" s="85"/>
    </row>
    <row r="3635" spans="1:2" x14ac:dyDescent="0.25">
      <c r="A3635" s="85" t="s">
        <v>1027</v>
      </c>
      <c r="B3635" s="85"/>
    </row>
    <row r="3636" spans="1:2" x14ac:dyDescent="0.25">
      <c r="A3636" s="85" t="s">
        <v>324</v>
      </c>
      <c r="B3636" s="85"/>
    </row>
    <row r="3637" spans="1:2" x14ac:dyDescent="0.25">
      <c r="A3637" s="85" t="s">
        <v>530</v>
      </c>
      <c r="B3637" s="85"/>
    </row>
    <row r="3638" spans="1:2" x14ac:dyDescent="0.25">
      <c r="A3638" s="83" t="s">
        <v>326</v>
      </c>
      <c r="B3638" s="83"/>
    </row>
    <row r="3639" spans="1:2" x14ac:dyDescent="0.25">
      <c r="A3639" s="85" t="s">
        <v>1028</v>
      </c>
      <c r="B3639" s="85"/>
    </row>
    <row r="3640" spans="1:2" x14ac:dyDescent="0.25">
      <c r="A3640" s="85" t="s">
        <v>1029</v>
      </c>
      <c r="B3640" s="85"/>
    </row>
    <row r="3641" spans="1:2" x14ac:dyDescent="0.25">
      <c r="A3641" s="85" t="s">
        <v>1030</v>
      </c>
      <c r="B3641" s="85"/>
    </row>
    <row r="3642" spans="1:2" x14ac:dyDescent="0.25">
      <c r="A3642" s="85" t="s">
        <v>1031</v>
      </c>
      <c r="B3642" s="85"/>
    </row>
    <row r="3643" spans="1:2" x14ac:dyDescent="0.25">
      <c r="A3643" s="85" t="s">
        <v>1032</v>
      </c>
      <c r="B3643" s="85"/>
    </row>
    <row r="3644" spans="1:2" s="80" customFormat="1" x14ac:dyDescent="0.25">
      <c r="A3644" s="83" t="s">
        <v>2575</v>
      </c>
      <c r="B3644" s="83"/>
    </row>
    <row r="3645" spans="1:2" x14ac:dyDescent="0.25">
      <c r="A3645" s="87" t="s">
        <v>3330</v>
      </c>
      <c r="B3645" s="87" t="s">
        <v>3331</v>
      </c>
    </row>
    <row r="3646" spans="1:2" x14ac:dyDescent="0.25">
      <c r="A3646" s="85" t="s">
        <v>2550</v>
      </c>
      <c r="B3646" s="85" t="s">
        <v>2560</v>
      </c>
    </row>
    <row r="3647" spans="1:2" x14ac:dyDescent="0.25">
      <c r="A3647" s="85" t="s">
        <v>2552</v>
      </c>
      <c r="B3647" s="85" t="s">
        <v>338</v>
      </c>
    </row>
    <row r="3648" spans="1:2" x14ac:dyDescent="0.25">
      <c r="A3648" s="85" t="s">
        <v>2554</v>
      </c>
      <c r="B3648" s="85" t="s">
        <v>250</v>
      </c>
    </row>
    <row r="3649" spans="1:2" x14ac:dyDescent="0.25">
      <c r="A3649" s="85" t="s">
        <v>281</v>
      </c>
      <c r="B3649" s="85" t="s">
        <v>249</v>
      </c>
    </row>
    <row r="3650" spans="1:2" x14ac:dyDescent="0.25">
      <c r="A3650" s="85" t="s">
        <v>2555</v>
      </c>
      <c r="B3650" s="85" t="s">
        <v>232</v>
      </c>
    </row>
    <row r="3651" spans="1:2" x14ac:dyDescent="0.25">
      <c r="A3651" s="85" t="s">
        <v>2557</v>
      </c>
      <c r="B3651" s="85"/>
    </row>
    <row r="3652" spans="1:2" s="80" customFormat="1" x14ac:dyDescent="0.25">
      <c r="A3652" s="83" t="s">
        <v>2576</v>
      </c>
      <c r="B3652" s="83"/>
    </row>
    <row r="3653" spans="1:2" x14ac:dyDescent="0.25">
      <c r="A3653" s="87" t="s">
        <v>3332</v>
      </c>
      <c r="B3653" s="87" t="s">
        <v>3333</v>
      </c>
    </row>
    <row r="3654" spans="1:2" ht="24" x14ac:dyDescent="0.25">
      <c r="A3654" s="85" t="s">
        <v>1033</v>
      </c>
      <c r="B3654" s="85" t="s">
        <v>954</v>
      </c>
    </row>
    <row r="3655" spans="1:2" x14ac:dyDescent="0.25">
      <c r="A3655" s="85" t="s">
        <v>253</v>
      </c>
      <c r="B3655" s="85"/>
    </row>
    <row r="3656" spans="1:2" x14ac:dyDescent="0.25">
      <c r="A3656" s="85" t="s">
        <v>254</v>
      </c>
      <c r="B3656" s="85"/>
    </row>
    <row r="3657" spans="1:2" s="80" customFormat="1" x14ac:dyDescent="0.25">
      <c r="A3657" s="83" t="s">
        <v>255</v>
      </c>
      <c r="B3657" s="83"/>
    </row>
    <row r="3658" spans="1:2" x14ac:dyDescent="0.25">
      <c r="A3658" s="87" t="s">
        <v>3332</v>
      </c>
      <c r="B3658" s="87" t="s">
        <v>3333</v>
      </c>
    </row>
    <row r="3659" spans="1:2" ht="24" x14ac:dyDescent="0.25">
      <c r="A3659" s="85" t="s">
        <v>1033</v>
      </c>
      <c r="B3659" s="85" t="s">
        <v>314</v>
      </c>
    </row>
    <row r="3660" spans="1:2" x14ac:dyDescent="0.25">
      <c r="A3660" s="85" t="s">
        <v>254</v>
      </c>
      <c r="B3660" s="85"/>
    </row>
    <row r="3661" spans="1:2" ht="15.75" x14ac:dyDescent="0.25">
      <c r="A3661" s="81" t="s">
        <v>3600</v>
      </c>
      <c r="B3661" s="82"/>
    </row>
    <row r="3662" spans="1:2" x14ac:dyDescent="0.25">
      <c r="A3662" s="83" t="s">
        <v>211</v>
      </c>
      <c r="B3662" s="83"/>
    </row>
    <row r="3663" spans="1:2" x14ac:dyDescent="0.25">
      <c r="A3663" s="84" t="s">
        <v>212</v>
      </c>
      <c r="B3663" s="85" t="s">
        <v>7</v>
      </c>
    </row>
    <row r="3664" spans="1:2" x14ac:dyDescent="0.25">
      <c r="A3664" s="84" t="s">
        <v>213</v>
      </c>
      <c r="B3664" s="86">
        <v>1020</v>
      </c>
    </row>
    <row r="3665" spans="1:2" x14ac:dyDescent="0.25">
      <c r="A3665" s="84" t="s">
        <v>214</v>
      </c>
      <c r="B3665" s="86" t="s">
        <v>11</v>
      </c>
    </row>
    <row r="3666" spans="1:2" x14ac:dyDescent="0.25">
      <c r="A3666" s="84" t="s">
        <v>215</v>
      </c>
      <c r="B3666" s="85" t="s">
        <v>216</v>
      </c>
    </row>
    <row r="3667" spans="1:2" x14ac:dyDescent="0.25">
      <c r="A3667" s="84" t="s">
        <v>217</v>
      </c>
      <c r="B3667" s="85" t="s">
        <v>1034</v>
      </c>
    </row>
    <row r="3668" spans="1:2" x14ac:dyDescent="0.25">
      <c r="A3668" s="85"/>
      <c r="B3668" s="85" t="s">
        <v>257</v>
      </c>
    </row>
    <row r="3669" spans="1:2" x14ac:dyDescent="0.25">
      <c r="A3669" s="84" t="s">
        <v>219</v>
      </c>
      <c r="B3669" s="85" t="s">
        <v>258</v>
      </c>
    </row>
    <row r="3670" spans="1:2" x14ac:dyDescent="0.25">
      <c r="A3670" s="84" t="s">
        <v>221</v>
      </c>
      <c r="B3670" s="85">
        <v>81</v>
      </c>
    </row>
    <row r="3671" spans="1:2" x14ac:dyDescent="0.25">
      <c r="A3671" s="83" t="s">
        <v>2562</v>
      </c>
      <c r="B3671" s="83"/>
    </row>
    <row r="3672" spans="1:2" ht="24" x14ac:dyDescent="0.25">
      <c r="A3672" s="85" t="s">
        <v>1035</v>
      </c>
      <c r="B3672" s="85"/>
    </row>
    <row r="3673" spans="1:2" x14ac:dyDescent="0.25">
      <c r="A3673" s="83" t="s">
        <v>2564</v>
      </c>
      <c r="B3673" s="83"/>
    </row>
    <row r="3674" spans="1:2" ht="24" x14ac:dyDescent="0.25">
      <c r="A3674" s="85" t="s">
        <v>1036</v>
      </c>
      <c r="B3674" s="85"/>
    </row>
    <row r="3675" spans="1:2" x14ac:dyDescent="0.25">
      <c r="A3675" s="85" t="s">
        <v>1037</v>
      </c>
      <c r="B3675" s="85"/>
    </row>
    <row r="3676" spans="1:2" x14ac:dyDescent="0.25">
      <c r="A3676" s="85" t="s">
        <v>1038</v>
      </c>
      <c r="B3676" s="85"/>
    </row>
    <row r="3677" spans="1:2" ht="24" x14ac:dyDescent="0.25">
      <c r="A3677" s="85" t="s">
        <v>1039</v>
      </c>
      <c r="B3677" s="85"/>
    </row>
    <row r="3678" spans="1:2" x14ac:dyDescent="0.25">
      <c r="A3678" s="85" t="s">
        <v>1040</v>
      </c>
      <c r="B3678" s="85"/>
    </row>
    <row r="3679" spans="1:2" ht="24" x14ac:dyDescent="0.25">
      <c r="A3679" s="85" t="s">
        <v>546</v>
      </c>
      <c r="B3679" s="85"/>
    </row>
    <row r="3680" spans="1:2" x14ac:dyDescent="0.25">
      <c r="A3680" s="85" t="s">
        <v>547</v>
      </c>
      <c r="B3680" s="85"/>
    </row>
    <row r="3681" spans="1:2" x14ac:dyDescent="0.25">
      <c r="A3681" s="85" t="s">
        <v>1041</v>
      </c>
      <c r="B3681" s="85"/>
    </row>
    <row r="3682" spans="1:2" ht="24" x14ac:dyDescent="0.25">
      <c r="A3682" s="85" t="s">
        <v>1042</v>
      </c>
      <c r="B3682" s="85"/>
    </row>
    <row r="3683" spans="1:2" ht="24" x14ac:dyDescent="0.25">
      <c r="A3683" s="85" t="s">
        <v>550</v>
      </c>
      <c r="B3683" s="85"/>
    </row>
    <row r="3684" spans="1:2" ht="24" x14ac:dyDescent="0.25">
      <c r="A3684" s="85" t="s">
        <v>1043</v>
      </c>
      <c r="B3684" s="85"/>
    </row>
    <row r="3685" spans="1:2" x14ac:dyDescent="0.25">
      <c r="A3685" s="85" t="s">
        <v>275</v>
      </c>
      <c r="B3685" s="85"/>
    </row>
    <row r="3686" spans="1:2" x14ac:dyDescent="0.25">
      <c r="A3686" s="85" t="s">
        <v>276</v>
      </c>
      <c r="B3686" s="85"/>
    </row>
    <row r="3687" spans="1:2" x14ac:dyDescent="0.25">
      <c r="A3687" s="83" t="s">
        <v>326</v>
      </c>
      <c r="B3687" s="83"/>
    </row>
    <row r="3688" spans="1:2" x14ac:dyDescent="0.25">
      <c r="A3688" s="85" t="s">
        <v>246</v>
      </c>
      <c r="B3688" s="85"/>
    </row>
    <row r="3689" spans="1:2" x14ac:dyDescent="0.25">
      <c r="A3689" s="85" t="s">
        <v>553</v>
      </c>
      <c r="B3689" s="85"/>
    </row>
    <row r="3690" spans="1:2" x14ac:dyDescent="0.25">
      <c r="A3690" s="85" t="s">
        <v>554</v>
      </c>
      <c r="B3690" s="85"/>
    </row>
    <row r="3691" spans="1:2" s="80" customFormat="1" x14ac:dyDescent="0.25">
      <c r="A3691" s="83" t="s">
        <v>2575</v>
      </c>
      <c r="B3691" s="83"/>
    </row>
    <row r="3692" spans="1:2" x14ac:dyDescent="0.25">
      <c r="A3692" s="87" t="s">
        <v>3330</v>
      </c>
      <c r="B3692" s="87" t="s">
        <v>3331</v>
      </c>
    </row>
    <row r="3693" spans="1:2" x14ac:dyDescent="0.25">
      <c r="A3693" s="85" t="s">
        <v>2550</v>
      </c>
      <c r="B3693" s="85" t="s">
        <v>2560</v>
      </c>
    </row>
    <row r="3694" spans="1:2" x14ac:dyDescent="0.25">
      <c r="A3694" s="85" t="s">
        <v>2552</v>
      </c>
      <c r="B3694" s="85" t="s">
        <v>338</v>
      </c>
    </row>
    <row r="3695" spans="1:2" x14ac:dyDescent="0.25">
      <c r="A3695" s="85" t="s">
        <v>2554</v>
      </c>
      <c r="B3695" s="85" t="s">
        <v>250</v>
      </c>
    </row>
    <row r="3696" spans="1:2" x14ac:dyDescent="0.25">
      <c r="A3696" s="85" t="s">
        <v>281</v>
      </c>
      <c r="B3696" s="85" t="s">
        <v>249</v>
      </c>
    </row>
    <row r="3697" spans="1:2" x14ac:dyDescent="0.25">
      <c r="A3697" s="85" t="s">
        <v>2555</v>
      </c>
      <c r="B3697" s="85" t="s">
        <v>232</v>
      </c>
    </row>
    <row r="3698" spans="1:2" x14ac:dyDescent="0.25">
      <c r="A3698" s="85" t="s">
        <v>2557</v>
      </c>
      <c r="B3698" s="85"/>
    </row>
    <row r="3699" spans="1:2" s="80" customFormat="1" x14ac:dyDescent="0.25">
      <c r="A3699" s="83" t="s">
        <v>2576</v>
      </c>
      <c r="B3699" s="83"/>
    </row>
    <row r="3700" spans="1:2" x14ac:dyDescent="0.25">
      <c r="A3700" s="87" t="s">
        <v>3332</v>
      </c>
      <c r="B3700" s="87" t="s">
        <v>3333</v>
      </c>
    </row>
    <row r="3701" spans="1:2" ht="48" x14ac:dyDescent="0.25">
      <c r="A3701" s="85" t="s">
        <v>1044</v>
      </c>
      <c r="B3701" s="85" t="s">
        <v>954</v>
      </c>
    </row>
    <row r="3702" spans="1:2" x14ac:dyDescent="0.25">
      <c r="A3702" s="85" t="s">
        <v>253</v>
      </c>
      <c r="B3702" s="85"/>
    </row>
    <row r="3703" spans="1:2" x14ac:dyDescent="0.25">
      <c r="A3703" s="85" t="s">
        <v>254</v>
      </c>
      <c r="B3703" s="85"/>
    </row>
    <row r="3704" spans="1:2" s="80" customFormat="1" x14ac:dyDescent="0.25">
      <c r="A3704" s="83" t="s">
        <v>255</v>
      </c>
      <c r="B3704" s="83"/>
    </row>
    <row r="3705" spans="1:2" x14ac:dyDescent="0.25">
      <c r="A3705" s="87" t="s">
        <v>3332</v>
      </c>
      <c r="B3705" s="87" t="s">
        <v>3333</v>
      </c>
    </row>
    <row r="3706" spans="1:2" ht="48" x14ac:dyDescent="0.25">
      <c r="A3706" s="85" t="s">
        <v>1044</v>
      </c>
      <c r="B3706" s="85" t="s">
        <v>1045</v>
      </c>
    </row>
    <row r="3707" spans="1:2" x14ac:dyDescent="0.25">
      <c r="A3707" s="85" t="s">
        <v>254</v>
      </c>
      <c r="B3707" s="85"/>
    </row>
    <row r="3708" spans="1:2" ht="15.75" x14ac:dyDescent="0.25">
      <c r="A3708" s="81" t="s">
        <v>3601</v>
      </c>
      <c r="B3708" s="82"/>
    </row>
    <row r="3709" spans="1:2" x14ac:dyDescent="0.25">
      <c r="A3709" s="83" t="s">
        <v>211</v>
      </c>
      <c r="B3709" s="83"/>
    </row>
    <row r="3710" spans="1:2" x14ac:dyDescent="0.25">
      <c r="A3710" s="84" t="s">
        <v>212</v>
      </c>
      <c r="B3710" s="85" t="s">
        <v>7</v>
      </c>
    </row>
    <row r="3711" spans="1:2" x14ac:dyDescent="0.25">
      <c r="A3711" s="84" t="s">
        <v>213</v>
      </c>
      <c r="B3711" s="86">
        <v>1020</v>
      </c>
    </row>
    <row r="3712" spans="1:2" x14ac:dyDescent="0.25">
      <c r="A3712" s="84" t="s">
        <v>214</v>
      </c>
      <c r="B3712" s="86" t="s">
        <v>11</v>
      </c>
    </row>
    <row r="3713" spans="1:2" x14ac:dyDescent="0.25">
      <c r="A3713" s="84" t="s">
        <v>215</v>
      </c>
      <c r="B3713" s="85" t="s">
        <v>216</v>
      </c>
    </row>
    <row r="3714" spans="1:2" x14ac:dyDescent="0.25">
      <c r="A3714" s="84" t="s">
        <v>217</v>
      </c>
      <c r="B3714" s="85" t="s">
        <v>691</v>
      </c>
    </row>
    <row r="3715" spans="1:2" x14ac:dyDescent="0.25">
      <c r="A3715" s="84" t="s">
        <v>219</v>
      </c>
      <c r="B3715" s="85" t="s">
        <v>848</v>
      </c>
    </row>
    <row r="3716" spans="1:2" x14ac:dyDescent="0.25">
      <c r="A3716" s="84" t="s">
        <v>221</v>
      </c>
      <c r="B3716" s="85">
        <v>82</v>
      </c>
    </row>
    <row r="3717" spans="1:2" x14ac:dyDescent="0.25">
      <c r="A3717" s="83" t="s">
        <v>2562</v>
      </c>
      <c r="B3717" s="83"/>
    </row>
    <row r="3718" spans="1:2" ht="36" x14ac:dyDescent="0.25">
      <c r="A3718" s="85" t="s">
        <v>1046</v>
      </c>
      <c r="B3718" s="85"/>
    </row>
    <row r="3719" spans="1:2" x14ac:dyDescent="0.25">
      <c r="A3719" s="83" t="s">
        <v>2564</v>
      </c>
      <c r="B3719" s="83"/>
    </row>
    <row r="3720" spans="1:2" x14ac:dyDescent="0.25">
      <c r="A3720" s="85" t="s">
        <v>1047</v>
      </c>
      <c r="B3720" s="85"/>
    </row>
    <row r="3721" spans="1:2" x14ac:dyDescent="0.25">
      <c r="A3721" s="85" t="s">
        <v>1048</v>
      </c>
      <c r="B3721" s="85"/>
    </row>
    <row r="3722" spans="1:2" ht="24" x14ac:dyDescent="0.25">
      <c r="A3722" s="85" t="s">
        <v>1049</v>
      </c>
      <c r="B3722" s="85"/>
    </row>
    <row r="3723" spans="1:2" ht="24" x14ac:dyDescent="0.25">
      <c r="A3723" s="85" t="s">
        <v>1050</v>
      </c>
      <c r="B3723" s="85"/>
    </row>
    <row r="3724" spans="1:2" ht="24" x14ac:dyDescent="0.25">
      <c r="A3724" s="85" t="s">
        <v>1051</v>
      </c>
      <c r="B3724" s="85"/>
    </row>
    <row r="3725" spans="1:2" ht="24" x14ac:dyDescent="0.25">
      <c r="A3725" s="85" t="s">
        <v>1052</v>
      </c>
      <c r="B3725" s="85"/>
    </row>
    <row r="3726" spans="1:2" ht="24" x14ac:dyDescent="0.25">
      <c r="A3726" s="85" t="s">
        <v>1053</v>
      </c>
      <c r="B3726" s="85"/>
    </row>
    <row r="3727" spans="1:2" ht="24" x14ac:dyDescent="0.25">
      <c r="A3727" s="85" t="s">
        <v>1054</v>
      </c>
      <c r="B3727" s="85"/>
    </row>
    <row r="3728" spans="1:2" x14ac:dyDescent="0.25">
      <c r="A3728" s="85" t="s">
        <v>324</v>
      </c>
      <c r="B3728" s="85"/>
    </row>
    <row r="3729" spans="1:2" x14ac:dyDescent="0.25">
      <c r="A3729" s="85" t="s">
        <v>530</v>
      </c>
      <c r="B3729" s="85"/>
    </row>
    <row r="3730" spans="1:2" x14ac:dyDescent="0.25">
      <c r="A3730" s="83" t="s">
        <v>326</v>
      </c>
      <c r="B3730" s="83"/>
    </row>
    <row r="3731" spans="1:2" x14ac:dyDescent="0.25">
      <c r="A3731" s="85" t="s">
        <v>246</v>
      </c>
      <c r="B3731" s="85"/>
    </row>
    <row r="3732" spans="1:2" x14ac:dyDescent="0.25">
      <c r="A3732" s="85" t="s">
        <v>1055</v>
      </c>
      <c r="B3732" s="85"/>
    </row>
    <row r="3733" spans="1:2" x14ac:dyDescent="0.25">
      <c r="A3733" s="85" t="s">
        <v>1056</v>
      </c>
      <c r="B3733" s="85"/>
    </row>
    <row r="3734" spans="1:2" x14ac:dyDescent="0.25">
      <c r="A3734" s="85" t="s">
        <v>1057</v>
      </c>
      <c r="B3734" s="85"/>
    </row>
    <row r="3735" spans="1:2" s="80" customFormat="1" x14ac:dyDescent="0.25">
      <c r="A3735" s="83" t="s">
        <v>2575</v>
      </c>
      <c r="B3735" s="83"/>
    </row>
    <row r="3736" spans="1:2" x14ac:dyDescent="0.25">
      <c r="A3736" s="87" t="s">
        <v>3330</v>
      </c>
      <c r="B3736" s="87" t="s">
        <v>3331</v>
      </c>
    </row>
    <row r="3737" spans="1:2" x14ac:dyDescent="0.25">
      <c r="A3737" s="85" t="s">
        <v>2550</v>
      </c>
      <c r="B3737" s="85" t="s">
        <v>2560</v>
      </c>
    </row>
    <row r="3738" spans="1:2" x14ac:dyDescent="0.25">
      <c r="A3738" s="85" t="s">
        <v>2552</v>
      </c>
      <c r="B3738" s="85" t="s">
        <v>338</v>
      </c>
    </row>
    <row r="3739" spans="1:2" x14ac:dyDescent="0.25">
      <c r="A3739" s="85" t="s">
        <v>2554</v>
      </c>
      <c r="B3739" s="85" t="s">
        <v>250</v>
      </c>
    </row>
    <row r="3740" spans="1:2" x14ac:dyDescent="0.25">
      <c r="A3740" s="85" t="s">
        <v>281</v>
      </c>
      <c r="B3740" s="85" t="s">
        <v>249</v>
      </c>
    </row>
    <row r="3741" spans="1:2" x14ac:dyDescent="0.25">
      <c r="A3741" s="85" t="s">
        <v>2555</v>
      </c>
      <c r="B3741" s="85" t="s">
        <v>232</v>
      </c>
    </row>
    <row r="3742" spans="1:2" x14ac:dyDescent="0.25">
      <c r="A3742" s="85" t="s">
        <v>2557</v>
      </c>
      <c r="B3742" s="85"/>
    </row>
    <row r="3743" spans="1:2" s="80" customFormat="1" x14ac:dyDescent="0.25">
      <c r="A3743" s="83" t="s">
        <v>2576</v>
      </c>
      <c r="B3743" s="83"/>
    </row>
    <row r="3744" spans="1:2" x14ac:dyDescent="0.25">
      <c r="A3744" s="87" t="s">
        <v>3332</v>
      </c>
      <c r="B3744" s="87" t="s">
        <v>3333</v>
      </c>
    </row>
    <row r="3745" spans="1:2" ht="36" x14ac:dyDescent="0.25">
      <c r="A3745" s="85" t="s">
        <v>1058</v>
      </c>
      <c r="B3745" s="85" t="s">
        <v>313</v>
      </c>
    </row>
    <row r="3746" spans="1:2" x14ac:dyDescent="0.25">
      <c r="A3746" s="85" t="s">
        <v>688</v>
      </c>
      <c r="B3746" s="85"/>
    </row>
    <row r="3747" spans="1:2" x14ac:dyDescent="0.25">
      <c r="A3747" s="85" t="s">
        <v>254</v>
      </c>
      <c r="B3747" s="85"/>
    </row>
    <row r="3748" spans="1:2" s="80" customFormat="1" x14ac:dyDescent="0.25">
      <c r="A3748" s="83" t="s">
        <v>255</v>
      </c>
      <c r="B3748" s="83"/>
    </row>
    <row r="3749" spans="1:2" x14ac:dyDescent="0.25">
      <c r="A3749" s="87" t="s">
        <v>3332</v>
      </c>
      <c r="B3749" s="87" t="s">
        <v>3333</v>
      </c>
    </row>
    <row r="3750" spans="1:2" ht="36" x14ac:dyDescent="0.25">
      <c r="A3750" s="85" t="s">
        <v>1058</v>
      </c>
      <c r="B3750" s="85" t="s">
        <v>314</v>
      </c>
    </row>
    <row r="3751" spans="1:2" x14ac:dyDescent="0.25">
      <c r="A3751" s="85" t="s">
        <v>254</v>
      </c>
      <c r="B3751" s="85"/>
    </row>
    <row r="3752" spans="1:2" ht="15.75" x14ac:dyDescent="0.25">
      <c r="A3752" s="81" t="s">
        <v>3602</v>
      </c>
      <c r="B3752" s="82"/>
    </row>
    <row r="3753" spans="1:2" x14ac:dyDescent="0.25">
      <c r="A3753" s="83" t="s">
        <v>211</v>
      </c>
      <c r="B3753" s="83"/>
    </row>
    <row r="3754" spans="1:2" x14ac:dyDescent="0.25">
      <c r="A3754" s="84" t="s">
        <v>212</v>
      </c>
      <c r="B3754" s="85" t="s">
        <v>7</v>
      </c>
    </row>
    <row r="3755" spans="1:2" x14ac:dyDescent="0.25">
      <c r="A3755" s="84" t="s">
        <v>213</v>
      </c>
      <c r="B3755" s="86">
        <v>1020</v>
      </c>
    </row>
    <row r="3756" spans="1:2" x14ac:dyDescent="0.25">
      <c r="A3756" s="84" t="s">
        <v>214</v>
      </c>
      <c r="B3756" s="86" t="s">
        <v>11</v>
      </c>
    </row>
    <row r="3757" spans="1:2" x14ac:dyDescent="0.25">
      <c r="A3757" s="84" t="s">
        <v>215</v>
      </c>
      <c r="B3757" s="85" t="s">
        <v>216</v>
      </c>
    </row>
    <row r="3758" spans="1:2" x14ac:dyDescent="0.25">
      <c r="A3758" s="84" t="s">
        <v>217</v>
      </c>
      <c r="B3758" s="85" t="s">
        <v>2759</v>
      </c>
    </row>
    <row r="3759" spans="1:2" x14ac:dyDescent="0.25">
      <c r="A3759" s="84" t="s">
        <v>219</v>
      </c>
      <c r="B3759" s="85" t="s">
        <v>436</v>
      </c>
    </row>
    <row r="3760" spans="1:2" x14ac:dyDescent="0.25">
      <c r="A3760" s="84" t="s">
        <v>221</v>
      </c>
      <c r="B3760" s="85">
        <v>83</v>
      </c>
    </row>
    <row r="3761" spans="1:2" x14ac:dyDescent="0.25">
      <c r="A3761" s="83" t="s">
        <v>3337</v>
      </c>
      <c r="B3761" s="83"/>
    </row>
    <row r="3762" spans="1:2" x14ac:dyDescent="0.25">
      <c r="A3762" s="85" t="s">
        <v>3603</v>
      </c>
      <c r="B3762" s="85"/>
    </row>
    <row r="3763" spans="1:2" x14ac:dyDescent="0.25">
      <c r="A3763" s="83" t="s">
        <v>2562</v>
      </c>
      <c r="B3763" s="83"/>
    </row>
    <row r="3764" spans="1:2" ht="36" x14ac:dyDescent="0.25">
      <c r="A3764" s="85" t="s">
        <v>3604</v>
      </c>
      <c r="B3764" s="85"/>
    </row>
    <row r="3765" spans="1:2" x14ac:dyDescent="0.25">
      <c r="A3765" s="83" t="s">
        <v>2564</v>
      </c>
      <c r="B3765" s="83"/>
    </row>
    <row r="3766" spans="1:2" x14ac:dyDescent="0.25">
      <c r="A3766" s="85" t="s">
        <v>3605</v>
      </c>
      <c r="B3766" s="85"/>
    </row>
    <row r="3767" spans="1:2" x14ac:dyDescent="0.25">
      <c r="A3767" s="85" t="s">
        <v>3606</v>
      </c>
      <c r="B3767" s="85"/>
    </row>
    <row r="3768" spans="1:2" x14ac:dyDescent="0.25">
      <c r="A3768" s="85" t="s">
        <v>3607</v>
      </c>
      <c r="B3768" s="85"/>
    </row>
    <row r="3769" spans="1:2" x14ac:dyDescent="0.25">
      <c r="A3769" s="85" t="s">
        <v>3608</v>
      </c>
      <c r="B3769" s="85"/>
    </row>
    <row r="3770" spans="1:2" ht="24" x14ac:dyDescent="0.25">
      <c r="A3770" s="85" t="s">
        <v>3609</v>
      </c>
      <c r="B3770" s="85"/>
    </row>
    <row r="3771" spans="1:2" x14ac:dyDescent="0.25">
      <c r="A3771" s="85" t="s">
        <v>3610</v>
      </c>
      <c r="B3771" s="85"/>
    </row>
    <row r="3772" spans="1:2" ht="24" x14ac:dyDescent="0.25">
      <c r="A3772" s="85" t="s">
        <v>3611</v>
      </c>
      <c r="B3772" s="85"/>
    </row>
    <row r="3773" spans="1:2" ht="24" x14ac:dyDescent="0.25">
      <c r="A3773" s="85" t="s">
        <v>3612</v>
      </c>
      <c r="B3773" s="85"/>
    </row>
    <row r="3774" spans="1:2" x14ac:dyDescent="0.25">
      <c r="A3774" s="85" t="s">
        <v>3613</v>
      </c>
      <c r="B3774" s="85"/>
    </row>
    <row r="3775" spans="1:2" x14ac:dyDescent="0.25">
      <c r="A3775" s="85" t="s">
        <v>3614</v>
      </c>
      <c r="B3775" s="85"/>
    </row>
    <row r="3776" spans="1:2" x14ac:dyDescent="0.25">
      <c r="A3776" s="85" t="s">
        <v>3398</v>
      </c>
      <c r="B3776" s="85"/>
    </row>
    <row r="3777" spans="1:2" ht="24" x14ac:dyDescent="0.25">
      <c r="A3777" s="85" t="s">
        <v>3615</v>
      </c>
      <c r="B3777" s="85"/>
    </row>
    <row r="3778" spans="1:2" x14ac:dyDescent="0.25">
      <c r="A3778" s="85" t="s">
        <v>3616</v>
      </c>
      <c r="B3778" s="85"/>
    </row>
    <row r="3779" spans="1:2" x14ac:dyDescent="0.25">
      <c r="A3779" s="85" t="s">
        <v>3617</v>
      </c>
      <c r="B3779" s="85"/>
    </row>
    <row r="3780" spans="1:2" x14ac:dyDescent="0.25">
      <c r="A3780" s="83" t="s">
        <v>326</v>
      </c>
      <c r="B3780" s="83"/>
    </row>
    <row r="3781" spans="1:2" x14ac:dyDescent="0.25">
      <c r="A3781" s="85" t="s">
        <v>3618</v>
      </c>
      <c r="B3781" s="85"/>
    </row>
    <row r="3782" spans="1:2" x14ac:dyDescent="0.25">
      <c r="A3782" s="85" t="s">
        <v>3619</v>
      </c>
      <c r="B3782" s="85"/>
    </row>
    <row r="3783" spans="1:2" x14ac:dyDescent="0.25">
      <c r="A3783" s="85" t="s">
        <v>3620</v>
      </c>
      <c r="B3783" s="85"/>
    </row>
    <row r="3784" spans="1:2" x14ac:dyDescent="0.25">
      <c r="A3784" s="85" t="s">
        <v>3621</v>
      </c>
      <c r="B3784" s="85"/>
    </row>
    <row r="3785" spans="1:2" x14ac:dyDescent="0.25">
      <c r="A3785" s="85" t="s">
        <v>3532</v>
      </c>
      <c r="B3785" s="85"/>
    </row>
    <row r="3786" spans="1:2" x14ac:dyDescent="0.25">
      <c r="A3786" s="85" t="s">
        <v>3451</v>
      </c>
      <c r="B3786" s="85"/>
    </row>
    <row r="3787" spans="1:2" x14ac:dyDescent="0.25">
      <c r="A3787" s="85" t="s">
        <v>3452</v>
      </c>
      <c r="B3787" s="85"/>
    </row>
    <row r="3788" spans="1:2" s="80" customFormat="1" x14ac:dyDescent="0.25">
      <c r="A3788" s="83" t="s">
        <v>2575</v>
      </c>
      <c r="B3788" s="83"/>
    </row>
    <row r="3789" spans="1:2" x14ac:dyDescent="0.25">
      <c r="A3789" s="87" t="s">
        <v>3330</v>
      </c>
      <c r="B3789" s="87" t="s">
        <v>3331</v>
      </c>
    </row>
    <row r="3790" spans="1:2" x14ac:dyDescent="0.25">
      <c r="A3790" s="85" t="s">
        <v>2550</v>
      </c>
      <c r="B3790" s="85" t="s">
        <v>2560</v>
      </c>
    </row>
    <row r="3791" spans="1:2" x14ac:dyDescent="0.25">
      <c r="A3791" s="85" t="s">
        <v>2552</v>
      </c>
      <c r="B3791" s="85" t="s">
        <v>338</v>
      </c>
    </row>
    <row r="3792" spans="1:2" x14ac:dyDescent="0.25">
      <c r="A3792" s="85" t="s">
        <v>2554</v>
      </c>
      <c r="B3792" s="85" t="s">
        <v>250</v>
      </c>
    </row>
    <row r="3793" spans="1:2" x14ac:dyDescent="0.25">
      <c r="A3793" s="85" t="s">
        <v>281</v>
      </c>
      <c r="B3793" s="85" t="s">
        <v>249</v>
      </c>
    </row>
    <row r="3794" spans="1:2" x14ac:dyDescent="0.25">
      <c r="A3794" s="85" t="s">
        <v>2555</v>
      </c>
      <c r="B3794" s="85" t="s">
        <v>232</v>
      </c>
    </row>
    <row r="3795" spans="1:2" x14ac:dyDescent="0.25">
      <c r="A3795" s="85" t="s">
        <v>2557</v>
      </c>
      <c r="B3795" s="85"/>
    </row>
    <row r="3796" spans="1:2" s="80" customFormat="1" x14ac:dyDescent="0.25">
      <c r="A3796" s="83" t="s">
        <v>2576</v>
      </c>
      <c r="B3796" s="83"/>
    </row>
    <row r="3797" spans="1:2" x14ac:dyDescent="0.25">
      <c r="A3797" s="87" t="s">
        <v>3332</v>
      </c>
      <c r="B3797" s="87" t="s">
        <v>3333</v>
      </c>
    </row>
    <row r="3798" spans="1:2" ht="24" x14ac:dyDescent="0.25">
      <c r="A3798" s="85" t="s">
        <v>1060</v>
      </c>
      <c r="B3798" s="85" t="s">
        <v>313</v>
      </c>
    </row>
    <row r="3799" spans="1:2" x14ac:dyDescent="0.25">
      <c r="A3799" s="85" t="s">
        <v>253</v>
      </c>
      <c r="B3799" s="85"/>
    </row>
    <row r="3800" spans="1:2" x14ac:dyDescent="0.25">
      <c r="A3800" s="85" t="s">
        <v>254</v>
      </c>
      <c r="B3800" s="85"/>
    </row>
    <row r="3801" spans="1:2" s="80" customFormat="1" x14ac:dyDescent="0.25">
      <c r="A3801" s="83" t="s">
        <v>255</v>
      </c>
      <c r="B3801" s="83"/>
    </row>
    <row r="3802" spans="1:2" x14ac:dyDescent="0.25">
      <c r="A3802" s="87" t="s">
        <v>3332</v>
      </c>
      <c r="B3802" s="87" t="s">
        <v>3333</v>
      </c>
    </row>
    <row r="3803" spans="1:2" ht="24" x14ac:dyDescent="0.25">
      <c r="A3803" s="85" t="s">
        <v>1060</v>
      </c>
      <c r="B3803" s="85" t="s">
        <v>314</v>
      </c>
    </row>
    <row r="3804" spans="1:2" x14ac:dyDescent="0.25">
      <c r="A3804" s="85" t="s">
        <v>254</v>
      </c>
      <c r="B3804" s="85"/>
    </row>
    <row r="3805" spans="1:2" ht="15.75" x14ac:dyDescent="0.25">
      <c r="A3805" s="81" t="s">
        <v>3622</v>
      </c>
      <c r="B3805" s="82"/>
    </row>
    <row r="3806" spans="1:2" x14ac:dyDescent="0.25">
      <c r="A3806" s="83" t="s">
        <v>211</v>
      </c>
      <c r="B3806" s="83"/>
    </row>
    <row r="3807" spans="1:2" x14ac:dyDescent="0.25">
      <c r="A3807" s="84" t="s">
        <v>212</v>
      </c>
      <c r="B3807" s="85" t="s">
        <v>7</v>
      </c>
    </row>
    <row r="3808" spans="1:2" x14ac:dyDescent="0.25">
      <c r="A3808" s="84" t="s">
        <v>213</v>
      </c>
      <c r="B3808" s="86">
        <v>1020</v>
      </c>
    </row>
    <row r="3809" spans="1:2" x14ac:dyDescent="0.25">
      <c r="A3809" s="84" t="s">
        <v>214</v>
      </c>
      <c r="B3809" s="86" t="s">
        <v>11</v>
      </c>
    </row>
    <row r="3810" spans="1:2" x14ac:dyDescent="0.25">
      <c r="A3810" s="84" t="s">
        <v>215</v>
      </c>
      <c r="B3810" s="85" t="s">
        <v>216</v>
      </c>
    </row>
    <row r="3811" spans="1:2" x14ac:dyDescent="0.25">
      <c r="A3811" s="84" t="s">
        <v>217</v>
      </c>
      <c r="B3811" s="85" t="s">
        <v>2759</v>
      </c>
    </row>
    <row r="3812" spans="1:2" x14ac:dyDescent="0.25">
      <c r="A3812" s="84" t="s">
        <v>219</v>
      </c>
      <c r="B3812" s="85" t="s">
        <v>436</v>
      </c>
    </row>
    <row r="3813" spans="1:2" x14ac:dyDescent="0.25">
      <c r="A3813" s="84" t="s">
        <v>221</v>
      </c>
      <c r="B3813" s="85">
        <v>84</v>
      </c>
    </row>
    <row r="3814" spans="1:2" x14ac:dyDescent="0.25">
      <c r="A3814" s="83" t="s">
        <v>3337</v>
      </c>
      <c r="B3814" s="83"/>
    </row>
    <row r="3815" spans="1:2" x14ac:dyDescent="0.25">
      <c r="A3815" s="85" t="s">
        <v>3603</v>
      </c>
      <c r="B3815" s="85"/>
    </row>
    <row r="3816" spans="1:2" x14ac:dyDescent="0.25">
      <c r="A3816" s="83" t="s">
        <v>2562</v>
      </c>
      <c r="B3816" s="83"/>
    </row>
    <row r="3817" spans="1:2" ht="36" x14ac:dyDescent="0.25">
      <c r="A3817" s="85" t="s">
        <v>3623</v>
      </c>
      <c r="B3817" s="85"/>
    </row>
    <row r="3818" spans="1:2" x14ac:dyDescent="0.25">
      <c r="A3818" s="83" t="s">
        <v>2564</v>
      </c>
      <c r="B3818" s="83"/>
    </row>
    <row r="3819" spans="1:2" x14ac:dyDescent="0.25">
      <c r="A3819" s="85" t="s">
        <v>3624</v>
      </c>
      <c r="B3819" s="85"/>
    </row>
    <row r="3820" spans="1:2" ht="24" x14ac:dyDescent="0.25">
      <c r="A3820" s="85" t="s">
        <v>3625</v>
      </c>
      <c r="B3820" s="85"/>
    </row>
    <row r="3821" spans="1:2" ht="24" x14ac:dyDescent="0.25">
      <c r="A3821" s="85" t="s">
        <v>3626</v>
      </c>
      <c r="B3821" s="85"/>
    </row>
    <row r="3822" spans="1:2" x14ac:dyDescent="0.25">
      <c r="A3822" s="85" t="s">
        <v>3627</v>
      </c>
      <c r="B3822" s="85"/>
    </row>
    <row r="3823" spans="1:2" ht="24" x14ac:dyDescent="0.25">
      <c r="A3823" s="85" t="s">
        <v>3628</v>
      </c>
      <c r="B3823" s="85"/>
    </row>
    <row r="3824" spans="1:2" ht="24" x14ac:dyDescent="0.25">
      <c r="A3824" s="85" t="s">
        <v>3629</v>
      </c>
      <c r="B3824" s="85"/>
    </row>
    <row r="3825" spans="1:2" x14ac:dyDescent="0.25">
      <c r="A3825" s="85" t="s">
        <v>3630</v>
      </c>
      <c r="B3825" s="85"/>
    </row>
    <row r="3826" spans="1:2" x14ac:dyDescent="0.25">
      <c r="A3826" s="85" t="s">
        <v>3631</v>
      </c>
      <c r="B3826" s="85"/>
    </row>
    <row r="3827" spans="1:2" ht="24" x14ac:dyDescent="0.25">
      <c r="A3827" s="85" t="s">
        <v>3632</v>
      </c>
      <c r="B3827" s="85"/>
    </row>
    <row r="3828" spans="1:2" x14ac:dyDescent="0.25">
      <c r="A3828" s="85" t="s">
        <v>3633</v>
      </c>
      <c r="B3828" s="85"/>
    </row>
    <row r="3829" spans="1:2" x14ac:dyDescent="0.25">
      <c r="A3829" s="85" t="s">
        <v>3634</v>
      </c>
      <c r="B3829" s="85"/>
    </row>
    <row r="3830" spans="1:2" x14ac:dyDescent="0.25">
      <c r="A3830" s="85" t="s">
        <v>3635</v>
      </c>
      <c r="B3830" s="85"/>
    </row>
    <row r="3831" spans="1:2" x14ac:dyDescent="0.25">
      <c r="A3831" s="85" t="s">
        <v>3636</v>
      </c>
      <c r="B3831" s="85"/>
    </row>
    <row r="3832" spans="1:2" ht="24" x14ac:dyDescent="0.25">
      <c r="A3832" s="85" t="s">
        <v>3637</v>
      </c>
      <c r="B3832" s="85"/>
    </row>
    <row r="3833" spans="1:2" x14ac:dyDescent="0.25">
      <c r="A3833" s="85" t="s">
        <v>3638</v>
      </c>
      <c r="B3833" s="85"/>
    </row>
    <row r="3834" spans="1:2" x14ac:dyDescent="0.25">
      <c r="A3834" s="83" t="s">
        <v>326</v>
      </c>
      <c r="B3834" s="83"/>
    </row>
    <row r="3835" spans="1:2" x14ac:dyDescent="0.25">
      <c r="A3835" s="85" t="s">
        <v>3639</v>
      </c>
      <c r="B3835" s="85"/>
    </row>
    <row r="3836" spans="1:2" x14ac:dyDescent="0.25">
      <c r="A3836" s="85" t="s">
        <v>3640</v>
      </c>
      <c r="B3836" s="85"/>
    </row>
    <row r="3837" spans="1:2" x14ac:dyDescent="0.25">
      <c r="A3837" s="85" t="s">
        <v>3641</v>
      </c>
      <c r="B3837" s="85"/>
    </row>
    <row r="3838" spans="1:2" x14ac:dyDescent="0.25">
      <c r="A3838" s="85" t="s">
        <v>3642</v>
      </c>
      <c r="B3838" s="85"/>
    </row>
    <row r="3839" spans="1:2" x14ac:dyDescent="0.25">
      <c r="A3839" s="85" t="s">
        <v>3643</v>
      </c>
      <c r="B3839" s="85"/>
    </row>
    <row r="3840" spans="1:2" x14ac:dyDescent="0.25">
      <c r="A3840" s="85" t="s">
        <v>3451</v>
      </c>
      <c r="B3840" s="85"/>
    </row>
    <row r="3841" spans="1:2" x14ac:dyDescent="0.25">
      <c r="A3841" s="85" t="s">
        <v>3452</v>
      </c>
      <c r="B3841" s="85"/>
    </row>
    <row r="3842" spans="1:2" s="80" customFormat="1" x14ac:dyDescent="0.25">
      <c r="A3842" s="83" t="s">
        <v>2575</v>
      </c>
      <c r="B3842" s="83"/>
    </row>
    <row r="3843" spans="1:2" x14ac:dyDescent="0.25">
      <c r="A3843" s="87" t="s">
        <v>3330</v>
      </c>
      <c r="B3843" s="87" t="s">
        <v>3331</v>
      </c>
    </row>
    <row r="3844" spans="1:2" x14ac:dyDescent="0.25">
      <c r="A3844" s="85" t="s">
        <v>2550</v>
      </c>
      <c r="B3844" s="85" t="s">
        <v>2560</v>
      </c>
    </row>
    <row r="3845" spans="1:2" x14ac:dyDescent="0.25">
      <c r="A3845" s="85" t="s">
        <v>2552</v>
      </c>
      <c r="B3845" s="85" t="s">
        <v>338</v>
      </c>
    </row>
    <row r="3846" spans="1:2" x14ac:dyDescent="0.25">
      <c r="A3846" s="85" t="s">
        <v>2554</v>
      </c>
      <c r="B3846" s="85" t="s">
        <v>250</v>
      </c>
    </row>
    <row r="3847" spans="1:2" x14ac:dyDescent="0.25">
      <c r="A3847" s="85" t="s">
        <v>281</v>
      </c>
      <c r="B3847" s="85" t="s">
        <v>249</v>
      </c>
    </row>
    <row r="3848" spans="1:2" x14ac:dyDescent="0.25">
      <c r="A3848" s="85" t="s">
        <v>2555</v>
      </c>
      <c r="B3848" s="85" t="s">
        <v>232</v>
      </c>
    </row>
    <row r="3849" spans="1:2" x14ac:dyDescent="0.25">
      <c r="A3849" s="85" t="s">
        <v>2557</v>
      </c>
      <c r="B3849" s="85"/>
    </row>
    <row r="3850" spans="1:2" s="80" customFormat="1" x14ac:dyDescent="0.25">
      <c r="A3850" s="83" t="s">
        <v>2576</v>
      </c>
      <c r="B3850" s="83"/>
    </row>
    <row r="3851" spans="1:2" x14ac:dyDescent="0.25">
      <c r="A3851" s="87" t="s">
        <v>3332</v>
      </c>
      <c r="B3851" s="87" t="s">
        <v>3333</v>
      </c>
    </row>
    <row r="3852" spans="1:2" ht="36" x14ac:dyDescent="0.25">
      <c r="A3852" s="85" t="s">
        <v>3644</v>
      </c>
      <c r="B3852" s="85" t="s">
        <v>313</v>
      </c>
    </row>
    <row r="3853" spans="1:2" x14ac:dyDescent="0.25">
      <c r="A3853" s="85" t="s">
        <v>253</v>
      </c>
      <c r="B3853" s="85"/>
    </row>
    <row r="3854" spans="1:2" x14ac:dyDescent="0.25">
      <c r="A3854" s="85" t="s">
        <v>254</v>
      </c>
      <c r="B3854" s="85"/>
    </row>
    <row r="3855" spans="1:2" s="80" customFormat="1" x14ac:dyDescent="0.25">
      <c r="A3855" s="83" t="s">
        <v>255</v>
      </c>
      <c r="B3855" s="83"/>
    </row>
    <row r="3856" spans="1:2" x14ac:dyDescent="0.25">
      <c r="A3856" s="87" t="s">
        <v>3332</v>
      </c>
      <c r="B3856" s="87" t="s">
        <v>3333</v>
      </c>
    </row>
    <row r="3857" spans="1:2" ht="36" x14ac:dyDescent="0.25">
      <c r="A3857" s="85" t="s">
        <v>3644</v>
      </c>
      <c r="B3857" s="85" t="s">
        <v>314</v>
      </c>
    </row>
    <row r="3858" spans="1:2" x14ac:dyDescent="0.25">
      <c r="A3858" s="85" t="s">
        <v>254</v>
      </c>
      <c r="B3858" s="85"/>
    </row>
    <row r="3859" spans="1:2" ht="15.75" x14ac:dyDescent="0.25">
      <c r="A3859" s="81" t="s">
        <v>3645</v>
      </c>
      <c r="B3859" s="82"/>
    </row>
    <row r="3860" spans="1:2" x14ac:dyDescent="0.25">
      <c r="A3860" s="83" t="s">
        <v>211</v>
      </c>
      <c r="B3860" s="83"/>
    </row>
    <row r="3861" spans="1:2" x14ac:dyDescent="0.25">
      <c r="A3861" s="84" t="s">
        <v>212</v>
      </c>
      <c r="B3861" s="85" t="s">
        <v>7</v>
      </c>
    </row>
    <row r="3862" spans="1:2" x14ac:dyDescent="0.25">
      <c r="A3862" s="84" t="s">
        <v>213</v>
      </c>
      <c r="B3862" s="86">
        <v>1020</v>
      </c>
    </row>
    <row r="3863" spans="1:2" x14ac:dyDescent="0.25">
      <c r="A3863" s="84" t="s">
        <v>214</v>
      </c>
      <c r="B3863" s="86" t="s">
        <v>11</v>
      </c>
    </row>
    <row r="3864" spans="1:2" x14ac:dyDescent="0.25">
      <c r="A3864" s="84" t="s">
        <v>215</v>
      </c>
      <c r="B3864" s="85" t="s">
        <v>216</v>
      </c>
    </row>
    <row r="3865" spans="1:2" x14ac:dyDescent="0.25">
      <c r="A3865" s="84" t="s">
        <v>217</v>
      </c>
      <c r="B3865" s="85" t="s">
        <v>2759</v>
      </c>
    </row>
    <row r="3866" spans="1:2" x14ac:dyDescent="0.25">
      <c r="A3866" s="84" t="s">
        <v>219</v>
      </c>
      <c r="B3866" s="85" t="s">
        <v>3646</v>
      </c>
    </row>
    <row r="3867" spans="1:2" x14ac:dyDescent="0.25">
      <c r="A3867" s="84" t="s">
        <v>221</v>
      </c>
      <c r="B3867" s="85">
        <v>85</v>
      </c>
    </row>
    <row r="3868" spans="1:2" x14ac:dyDescent="0.25">
      <c r="A3868" s="83" t="s">
        <v>3337</v>
      </c>
      <c r="B3868" s="83"/>
    </row>
    <row r="3869" spans="1:2" x14ac:dyDescent="0.25">
      <c r="A3869" s="85" t="s">
        <v>2968</v>
      </c>
      <c r="B3869" s="85"/>
    </row>
    <row r="3870" spans="1:2" x14ac:dyDescent="0.25">
      <c r="A3870" s="83" t="s">
        <v>2562</v>
      </c>
      <c r="B3870" s="83"/>
    </row>
    <row r="3871" spans="1:2" ht="36" x14ac:dyDescent="0.25">
      <c r="A3871" s="85" t="s">
        <v>3647</v>
      </c>
      <c r="B3871" s="85"/>
    </row>
    <row r="3872" spans="1:2" x14ac:dyDescent="0.25">
      <c r="A3872" s="83" t="s">
        <v>2564</v>
      </c>
      <c r="B3872" s="83"/>
    </row>
    <row r="3873" spans="1:2" x14ac:dyDescent="0.25">
      <c r="A3873" s="85" t="s">
        <v>3648</v>
      </c>
      <c r="B3873" s="85"/>
    </row>
    <row r="3874" spans="1:2" x14ac:dyDescent="0.25">
      <c r="A3874" s="85" t="s">
        <v>3649</v>
      </c>
      <c r="B3874" s="85"/>
    </row>
    <row r="3875" spans="1:2" ht="24" x14ac:dyDescent="0.25">
      <c r="A3875" s="85" t="s">
        <v>3650</v>
      </c>
      <c r="B3875" s="85"/>
    </row>
    <row r="3876" spans="1:2" x14ac:dyDescent="0.25">
      <c r="A3876" s="85" t="s">
        <v>3651</v>
      </c>
      <c r="B3876" s="85"/>
    </row>
    <row r="3877" spans="1:2" ht="24" x14ac:dyDescent="0.25">
      <c r="A3877" s="85" t="s">
        <v>3652</v>
      </c>
      <c r="B3877" s="85"/>
    </row>
    <row r="3878" spans="1:2" ht="24" x14ac:dyDescent="0.25">
      <c r="A3878" s="85" t="s">
        <v>3653</v>
      </c>
      <c r="B3878" s="85"/>
    </row>
    <row r="3879" spans="1:2" ht="24" x14ac:dyDescent="0.25">
      <c r="A3879" s="85" t="s">
        <v>3654</v>
      </c>
      <c r="B3879" s="85"/>
    </row>
    <row r="3880" spans="1:2" x14ac:dyDescent="0.25">
      <c r="A3880" s="85" t="s">
        <v>3655</v>
      </c>
      <c r="B3880" s="85"/>
    </row>
    <row r="3881" spans="1:2" ht="24" x14ac:dyDescent="0.25">
      <c r="A3881" s="85" t="s">
        <v>3656</v>
      </c>
      <c r="B3881" s="85"/>
    </row>
    <row r="3882" spans="1:2" x14ac:dyDescent="0.25">
      <c r="A3882" s="85" t="s">
        <v>3657</v>
      </c>
      <c r="B3882" s="85"/>
    </row>
    <row r="3883" spans="1:2" ht="24" x14ac:dyDescent="0.25">
      <c r="A3883" s="85" t="s">
        <v>3658</v>
      </c>
      <c r="B3883" s="85"/>
    </row>
    <row r="3884" spans="1:2" x14ac:dyDescent="0.25">
      <c r="A3884" s="85" t="s">
        <v>3659</v>
      </c>
      <c r="B3884" s="85"/>
    </row>
    <row r="3885" spans="1:2" x14ac:dyDescent="0.25">
      <c r="A3885" s="85" t="s">
        <v>3400</v>
      </c>
      <c r="B3885" s="85"/>
    </row>
    <row r="3886" spans="1:2" x14ac:dyDescent="0.25">
      <c r="A3886" s="83" t="s">
        <v>326</v>
      </c>
      <c r="B3886" s="83"/>
    </row>
    <row r="3887" spans="1:2" x14ac:dyDescent="0.25">
      <c r="A3887" s="85" t="s">
        <v>3352</v>
      </c>
      <c r="B3887" s="85"/>
    </row>
    <row r="3888" spans="1:2" x14ac:dyDescent="0.25">
      <c r="A3888" s="85" t="s">
        <v>3660</v>
      </c>
      <c r="B3888" s="85"/>
    </row>
    <row r="3889" spans="1:2" x14ac:dyDescent="0.25">
      <c r="A3889" s="85" t="s">
        <v>3661</v>
      </c>
      <c r="B3889" s="85"/>
    </row>
    <row r="3890" spans="1:2" x14ac:dyDescent="0.25">
      <c r="A3890" s="85" t="s">
        <v>3662</v>
      </c>
      <c r="B3890" s="85"/>
    </row>
    <row r="3891" spans="1:2" x14ac:dyDescent="0.25">
      <c r="A3891" s="85" t="s">
        <v>3450</v>
      </c>
      <c r="B3891" s="85"/>
    </row>
    <row r="3892" spans="1:2" x14ac:dyDescent="0.25">
      <c r="A3892" s="85" t="s">
        <v>3663</v>
      </c>
      <c r="B3892" s="85"/>
    </row>
    <row r="3893" spans="1:2" x14ac:dyDescent="0.25">
      <c r="A3893" s="85" t="s">
        <v>3664</v>
      </c>
      <c r="B3893" s="85"/>
    </row>
    <row r="3894" spans="1:2" x14ac:dyDescent="0.25">
      <c r="A3894" s="85" t="s">
        <v>3665</v>
      </c>
      <c r="B3894" s="85"/>
    </row>
    <row r="3895" spans="1:2" x14ac:dyDescent="0.25">
      <c r="A3895" s="85" t="s">
        <v>3329</v>
      </c>
      <c r="B3895" s="85"/>
    </row>
    <row r="3896" spans="1:2" s="80" customFormat="1" x14ac:dyDescent="0.25">
      <c r="A3896" s="83" t="s">
        <v>2575</v>
      </c>
      <c r="B3896" s="83"/>
    </row>
    <row r="3897" spans="1:2" x14ac:dyDescent="0.25">
      <c r="A3897" s="87" t="s">
        <v>3330</v>
      </c>
      <c r="B3897" s="87" t="s">
        <v>3331</v>
      </c>
    </row>
    <row r="3898" spans="1:2" x14ac:dyDescent="0.25">
      <c r="A3898" s="85" t="s">
        <v>2550</v>
      </c>
      <c r="B3898" s="85" t="s">
        <v>2560</v>
      </c>
    </row>
    <row r="3899" spans="1:2" x14ac:dyDescent="0.25">
      <c r="A3899" s="85" t="s">
        <v>2552</v>
      </c>
      <c r="B3899" s="85" t="s">
        <v>338</v>
      </c>
    </row>
    <row r="3900" spans="1:2" x14ac:dyDescent="0.25">
      <c r="A3900" s="85" t="s">
        <v>2554</v>
      </c>
      <c r="B3900" s="85" t="s">
        <v>250</v>
      </c>
    </row>
    <row r="3901" spans="1:2" x14ac:dyDescent="0.25">
      <c r="A3901" s="85" t="s">
        <v>281</v>
      </c>
      <c r="B3901" s="85" t="s">
        <v>249</v>
      </c>
    </row>
    <row r="3902" spans="1:2" x14ac:dyDescent="0.25">
      <c r="A3902" s="85" t="s">
        <v>2555</v>
      </c>
      <c r="B3902" s="85" t="s">
        <v>232</v>
      </c>
    </row>
    <row r="3903" spans="1:2" x14ac:dyDescent="0.25">
      <c r="A3903" s="85" t="s">
        <v>2557</v>
      </c>
      <c r="B3903" s="85"/>
    </row>
    <row r="3904" spans="1:2" s="80" customFormat="1" x14ac:dyDescent="0.25">
      <c r="A3904" s="83" t="s">
        <v>2576</v>
      </c>
      <c r="B3904" s="83"/>
    </row>
    <row r="3905" spans="1:2" x14ac:dyDescent="0.25">
      <c r="A3905" s="87" t="s">
        <v>3332</v>
      </c>
      <c r="B3905" s="87" t="s">
        <v>3333</v>
      </c>
    </row>
    <row r="3906" spans="1:2" ht="24" x14ac:dyDescent="0.25">
      <c r="A3906" s="85" t="s">
        <v>3666</v>
      </c>
      <c r="B3906" s="85" t="s">
        <v>313</v>
      </c>
    </row>
    <row r="3907" spans="1:2" x14ac:dyDescent="0.25">
      <c r="A3907" s="85" t="s">
        <v>253</v>
      </c>
      <c r="B3907" s="85"/>
    </row>
    <row r="3908" spans="1:2" x14ac:dyDescent="0.25">
      <c r="A3908" s="85" t="s">
        <v>254</v>
      </c>
      <c r="B3908" s="85"/>
    </row>
    <row r="3909" spans="1:2" s="80" customFormat="1" x14ac:dyDescent="0.25">
      <c r="A3909" s="83" t="s">
        <v>255</v>
      </c>
      <c r="B3909" s="83"/>
    </row>
    <row r="3910" spans="1:2" x14ac:dyDescent="0.25">
      <c r="A3910" s="87" t="s">
        <v>3332</v>
      </c>
      <c r="B3910" s="87" t="s">
        <v>3333</v>
      </c>
    </row>
    <row r="3911" spans="1:2" ht="24" x14ac:dyDescent="0.25">
      <c r="A3911" s="85" t="s">
        <v>3666</v>
      </c>
      <c r="B3911" s="85" t="s">
        <v>314</v>
      </c>
    </row>
    <row r="3912" spans="1:2" x14ac:dyDescent="0.25">
      <c r="A3912" s="85" t="s">
        <v>254</v>
      </c>
      <c r="B3912" s="85"/>
    </row>
    <row r="3913" spans="1:2" ht="15.75" x14ac:dyDescent="0.25">
      <c r="A3913" s="81" t="s">
        <v>3667</v>
      </c>
      <c r="B3913" s="82"/>
    </row>
    <row r="3914" spans="1:2" x14ac:dyDescent="0.25">
      <c r="A3914" s="83" t="s">
        <v>211</v>
      </c>
      <c r="B3914" s="83"/>
    </row>
    <row r="3915" spans="1:2" x14ac:dyDescent="0.25">
      <c r="A3915" s="84" t="s">
        <v>212</v>
      </c>
      <c r="B3915" s="85" t="s">
        <v>7</v>
      </c>
    </row>
    <row r="3916" spans="1:2" x14ac:dyDescent="0.25">
      <c r="A3916" s="84" t="s">
        <v>213</v>
      </c>
      <c r="B3916" s="86">
        <v>1020</v>
      </c>
    </row>
    <row r="3917" spans="1:2" x14ac:dyDescent="0.25">
      <c r="A3917" s="84" t="s">
        <v>214</v>
      </c>
      <c r="B3917" s="86" t="s">
        <v>11</v>
      </c>
    </row>
    <row r="3918" spans="1:2" x14ac:dyDescent="0.25">
      <c r="A3918" s="84" t="s">
        <v>215</v>
      </c>
      <c r="B3918" s="85" t="s">
        <v>216</v>
      </c>
    </row>
    <row r="3919" spans="1:2" x14ac:dyDescent="0.25">
      <c r="A3919" s="84" t="s">
        <v>217</v>
      </c>
      <c r="B3919" s="85" t="s">
        <v>416</v>
      </c>
    </row>
    <row r="3920" spans="1:2" x14ac:dyDescent="0.25">
      <c r="A3920" s="84" t="s">
        <v>219</v>
      </c>
      <c r="B3920" s="85" t="s">
        <v>1063</v>
      </c>
    </row>
    <row r="3921" spans="1:2" x14ac:dyDescent="0.25">
      <c r="A3921" s="84" t="s">
        <v>221</v>
      </c>
      <c r="B3921" s="85">
        <v>86</v>
      </c>
    </row>
    <row r="3922" spans="1:2" x14ac:dyDescent="0.25">
      <c r="A3922" s="83" t="s">
        <v>2562</v>
      </c>
      <c r="B3922" s="83"/>
    </row>
    <row r="3923" spans="1:2" ht="24" x14ac:dyDescent="0.25">
      <c r="A3923" s="85" t="s">
        <v>1064</v>
      </c>
      <c r="B3923" s="85"/>
    </row>
    <row r="3924" spans="1:2" x14ac:dyDescent="0.25">
      <c r="A3924" s="83" t="s">
        <v>2564</v>
      </c>
      <c r="B3924" s="83"/>
    </row>
    <row r="3925" spans="1:2" ht="24" x14ac:dyDescent="0.25">
      <c r="A3925" s="85" t="s">
        <v>1065</v>
      </c>
      <c r="B3925" s="85"/>
    </row>
    <row r="3926" spans="1:2" ht="24" x14ac:dyDescent="0.25">
      <c r="A3926" s="85" t="s">
        <v>1066</v>
      </c>
      <c r="B3926" s="85"/>
    </row>
    <row r="3927" spans="1:2" ht="24" x14ac:dyDescent="0.25">
      <c r="A3927" s="85" t="s">
        <v>1067</v>
      </c>
      <c r="B3927" s="85"/>
    </row>
    <row r="3928" spans="1:2" ht="24" x14ac:dyDescent="0.25">
      <c r="A3928" s="85" t="s">
        <v>1068</v>
      </c>
      <c r="B3928" s="85"/>
    </row>
    <row r="3929" spans="1:2" ht="24" x14ac:dyDescent="0.25">
      <c r="A3929" s="85" t="s">
        <v>1069</v>
      </c>
      <c r="B3929" s="85"/>
    </row>
    <row r="3930" spans="1:2" ht="24" x14ac:dyDescent="0.25">
      <c r="A3930" s="85" t="s">
        <v>1070</v>
      </c>
      <c r="B3930" s="85"/>
    </row>
    <row r="3931" spans="1:2" x14ac:dyDescent="0.25">
      <c r="A3931" s="85" t="s">
        <v>1071</v>
      </c>
      <c r="B3931" s="85"/>
    </row>
    <row r="3932" spans="1:2" x14ac:dyDescent="0.25">
      <c r="A3932" s="85" t="s">
        <v>1072</v>
      </c>
      <c r="B3932" s="85"/>
    </row>
    <row r="3933" spans="1:2" x14ac:dyDescent="0.25">
      <c r="A3933" s="85" t="s">
        <v>776</v>
      </c>
      <c r="B3933" s="85"/>
    </row>
    <row r="3934" spans="1:2" x14ac:dyDescent="0.25">
      <c r="A3934" s="85" t="s">
        <v>1059</v>
      </c>
      <c r="B3934" s="85"/>
    </row>
    <row r="3935" spans="1:2" x14ac:dyDescent="0.25">
      <c r="A3935" s="83" t="s">
        <v>326</v>
      </c>
      <c r="B3935" s="83"/>
    </row>
    <row r="3936" spans="1:2" x14ac:dyDescent="0.25">
      <c r="A3936" s="85" t="s">
        <v>246</v>
      </c>
      <c r="B3936" s="85"/>
    </row>
    <row r="3937" spans="1:2" x14ac:dyDescent="0.25">
      <c r="A3937" s="85" t="s">
        <v>1073</v>
      </c>
      <c r="B3937" s="85"/>
    </row>
    <row r="3938" spans="1:2" x14ac:dyDescent="0.25">
      <c r="A3938" s="85" t="s">
        <v>1074</v>
      </c>
      <c r="B3938" s="85"/>
    </row>
    <row r="3939" spans="1:2" x14ac:dyDescent="0.25">
      <c r="A3939" s="85" t="s">
        <v>1075</v>
      </c>
      <c r="B3939" s="85"/>
    </row>
    <row r="3940" spans="1:2" s="80" customFormat="1" x14ac:dyDescent="0.25">
      <c r="A3940" s="83" t="s">
        <v>2575</v>
      </c>
      <c r="B3940" s="83"/>
    </row>
    <row r="3941" spans="1:2" x14ac:dyDescent="0.25">
      <c r="A3941" s="87" t="s">
        <v>3330</v>
      </c>
      <c r="B3941" s="87" t="s">
        <v>3331</v>
      </c>
    </row>
    <row r="3942" spans="1:2" x14ac:dyDescent="0.25">
      <c r="A3942" s="85" t="s">
        <v>2550</v>
      </c>
      <c r="B3942" s="85" t="s">
        <v>2560</v>
      </c>
    </row>
    <row r="3943" spans="1:2" x14ac:dyDescent="0.25">
      <c r="A3943" s="85" t="s">
        <v>2552</v>
      </c>
      <c r="B3943" s="85" t="s">
        <v>338</v>
      </c>
    </row>
    <row r="3944" spans="1:2" x14ac:dyDescent="0.25">
      <c r="A3944" s="85" t="s">
        <v>2554</v>
      </c>
      <c r="B3944" s="85" t="s">
        <v>250</v>
      </c>
    </row>
    <row r="3945" spans="1:2" x14ac:dyDescent="0.25">
      <c r="A3945" s="85" t="s">
        <v>281</v>
      </c>
      <c r="B3945" s="85" t="s">
        <v>249</v>
      </c>
    </row>
    <row r="3946" spans="1:2" x14ac:dyDescent="0.25">
      <c r="A3946" s="85" t="s">
        <v>2555</v>
      </c>
      <c r="B3946" s="85" t="s">
        <v>232</v>
      </c>
    </row>
    <row r="3947" spans="1:2" x14ac:dyDescent="0.25">
      <c r="A3947" s="85" t="s">
        <v>2557</v>
      </c>
      <c r="B3947" s="85"/>
    </row>
    <row r="3948" spans="1:2" s="80" customFormat="1" x14ac:dyDescent="0.25">
      <c r="A3948" s="83" t="s">
        <v>2576</v>
      </c>
      <c r="B3948" s="83"/>
    </row>
    <row r="3949" spans="1:2" x14ac:dyDescent="0.25">
      <c r="A3949" s="87" t="s">
        <v>3332</v>
      </c>
      <c r="B3949" s="87" t="s">
        <v>3333</v>
      </c>
    </row>
    <row r="3950" spans="1:2" ht="24" x14ac:dyDescent="0.25">
      <c r="A3950" s="85" t="s">
        <v>1062</v>
      </c>
      <c r="B3950" s="85" t="s">
        <v>313</v>
      </c>
    </row>
    <row r="3951" spans="1:2" x14ac:dyDescent="0.25">
      <c r="A3951" s="85" t="s">
        <v>253</v>
      </c>
      <c r="B3951" s="85"/>
    </row>
    <row r="3952" spans="1:2" x14ac:dyDescent="0.25">
      <c r="A3952" s="85" t="s">
        <v>254</v>
      </c>
      <c r="B3952" s="85"/>
    </row>
    <row r="3953" spans="1:2" s="80" customFormat="1" x14ac:dyDescent="0.25">
      <c r="A3953" s="83" t="s">
        <v>255</v>
      </c>
      <c r="B3953" s="83"/>
    </row>
    <row r="3954" spans="1:2" x14ac:dyDescent="0.25">
      <c r="A3954" s="87" t="s">
        <v>3332</v>
      </c>
      <c r="B3954" s="87" t="s">
        <v>3333</v>
      </c>
    </row>
    <row r="3955" spans="1:2" ht="24" x14ac:dyDescent="0.25">
      <c r="A3955" s="85" t="s">
        <v>1062</v>
      </c>
      <c r="B3955" s="85" t="s">
        <v>314</v>
      </c>
    </row>
    <row r="3956" spans="1:2" x14ac:dyDescent="0.25">
      <c r="A3956" s="85" t="s">
        <v>254</v>
      </c>
      <c r="B3956" s="85"/>
    </row>
    <row r="3957" spans="1:2" ht="15.75" x14ac:dyDescent="0.25">
      <c r="A3957" s="81" t="s">
        <v>3668</v>
      </c>
      <c r="B3957" s="82"/>
    </row>
    <row r="3958" spans="1:2" x14ac:dyDescent="0.25">
      <c r="A3958" s="83" t="s">
        <v>211</v>
      </c>
      <c r="B3958" s="83"/>
    </row>
    <row r="3959" spans="1:2" x14ac:dyDescent="0.25">
      <c r="A3959" s="84" t="s">
        <v>212</v>
      </c>
      <c r="B3959" s="85" t="s">
        <v>7</v>
      </c>
    </row>
    <row r="3960" spans="1:2" x14ac:dyDescent="0.25">
      <c r="A3960" s="84" t="s">
        <v>213</v>
      </c>
      <c r="B3960" s="86">
        <v>1020</v>
      </c>
    </row>
    <row r="3961" spans="1:2" x14ac:dyDescent="0.25">
      <c r="A3961" s="84" t="s">
        <v>214</v>
      </c>
      <c r="B3961" s="86" t="s">
        <v>11</v>
      </c>
    </row>
    <row r="3962" spans="1:2" x14ac:dyDescent="0.25">
      <c r="A3962" s="84" t="s">
        <v>215</v>
      </c>
      <c r="B3962" s="85" t="s">
        <v>216</v>
      </c>
    </row>
    <row r="3963" spans="1:2" x14ac:dyDescent="0.25">
      <c r="A3963" s="84" t="s">
        <v>217</v>
      </c>
      <c r="B3963" s="85" t="s">
        <v>1</v>
      </c>
    </row>
    <row r="3964" spans="1:2" x14ac:dyDescent="0.25">
      <c r="A3964" s="85"/>
      <c r="B3964" s="85" t="s">
        <v>343</v>
      </c>
    </row>
    <row r="3965" spans="1:2" x14ac:dyDescent="0.25">
      <c r="A3965" s="84" t="s">
        <v>219</v>
      </c>
      <c r="B3965" s="85" t="s">
        <v>864</v>
      </c>
    </row>
    <row r="3966" spans="1:2" x14ac:dyDescent="0.25">
      <c r="A3966" s="84" t="s">
        <v>221</v>
      </c>
      <c r="B3966" s="85">
        <v>87</v>
      </c>
    </row>
    <row r="3967" spans="1:2" x14ac:dyDescent="0.25">
      <c r="A3967" s="83" t="s">
        <v>2562</v>
      </c>
      <c r="B3967" s="83"/>
    </row>
    <row r="3968" spans="1:2" ht="48" x14ac:dyDescent="0.25">
      <c r="A3968" s="85" t="s">
        <v>1076</v>
      </c>
      <c r="B3968" s="85"/>
    </row>
    <row r="3969" spans="1:2" x14ac:dyDescent="0.25">
      <c r="A3969" s="83" t="s">
        <v>2564</v>
      </c>
      <c r="B3969" s="83"/>
    </row>
    <row r="3970" spans="1:2" ht="24" x14ac:dyDescent="0.25">
      <c r="A3970" s="85" t="s">
        <v>2847</v>
      </c>
      <c r="B3970" s="85"/>
    </row>
    <row r="3971" spans="1:2" ht="24" x14ac:dyDescent="0.25">
      <c r="A3971" s="85" t="s">
        <v>2848</v>
      </c>
      <c r="B3971" s="85"/>
    </row>
    <row r="3972" spans="1:2" ht="24" x14ac:dyDescent="0.25">
      <c r="A3972" s="85" t="s">
        <v>2849</v>
      </c>
      <c r="B3972" s="85"/>
    </row>
    <row r="3973" spans="1:2" x14ac:dyDescent="0.25">
      <c r="A3973" s="85" t="s">
        <v>2850</v>
      </c>
      <c r="B3973" s="85"/>
    </row>
    <row r="3974" spans="1:2" ht="36" x14ac:dyDescent="0.25">
      <c r="A3974" s="85" t="s">
        <v>2851</v>
      </c>
      <c r="B3974" s="85"/>
    </row>
    <row r="3975" spans="1:2" ht="24" x14ac:dyDescent="0.25">
      <c r="A3975" s="85" t="s">
        <v>2852</v>
      </c>
      <c r="B3975" s="85"/>
    </row>
    <row r="3976" spans="1:2" ht="24" x14ac:dyDescent="0.25">
      <c r="A3976" s="85" t="s">
        <v>2853</v>
      </c>
      <c r="B3976" s="85"/>
    </row>
    <row r="3977" spans="1:2" ht="36" x14ac:dyDescent="0.25">
      <c r="A3977" s="85" t="s">
        <v>2854</v>
      </c>
      <c r="B3977" s="85"/>
    </row>
    <row r="3978" spans="1:2" ht="24" x14ac:dyDescent="0.25">
      <c r="A3978" s="85" t="s">
        <v>2855</v>
      </c>
      <c r="B3978" s="85"/>
    </row>
    <row r="3979" spans="1:2" x14ac:dyDescent="0.25">
      <c r="A3979" s="85" t="s">
        <v>1077</v>
      </c>
      <c r="B3979" s="85"/>
    </row>
    <row r="3980" spans="1:2" x14ac:dyDescent="0.25">
      <c r="A3980" s="85" t="s">
        <v>981</v>
      </c>
      <c r="B3980" s="85"/>
    </row>
    <row r="3981" spans="1:2" x14ac:dyDescent="0.25">
      <c r="A3981" s="83" t="s">
        <v>326</v>
      </c>
      <c r="B3981" s="83"/>
    </row>
    <row r="3982" spans="1:2" x14ac:dyDescent="0.25">
      <c r="A3982" s="85" t="s">
        <v>246</v>
      </c>
      <c r="B3982" s="85"/>
    </row>
    <row r="3983" spans="1:2" x14ac:dyDescent="0.25">
      <c r="A3983" s="85" t="s">
        <v>1078</v>
      </c>
      <c r="B3983" s="85"/>
    </row>
    <row r="3984" spans="1:2" x14ac:dyDescent="0.25">
      <c r="A3984" s="85" t="s">
        <v>1074</v>
      </c>
      <c r="B3984" s="85"/>
    </row>
    <row r="3985" spans="1:2" x14ac:dyDescent="0.25">
      <c r="A3985" s="85" t="s">
        <v>1079</v>
      </c>
      <c r="B3985" s="85"/>
    </row>
    <row r="3986" spans="1:2" x14ac:dyDescent="0.25">
      <c r="A3986" s="85" t="s">
        <v>1080</v>
      </c>
      <c r="B3986" s="85"/>
    </row>
    <row r="3987" spans="1:2" s="80" customFormat="1" x14ac:dyDescent="0.25">
      <c r="A3987" s="83" t="s">
        <v>2575</v>
      </c>
      <c r="B3987" s="83"/>
    </row>
    <row r="3988" spans="1:2" x14ac:dyDescent="0.25">
      <c r="A3988" s="87" t="s">
        <v>3330</v>
      </c>
      <c r="B3988" s="87" t="s">
        <v>3331</v>
      </c>
    </row>
    <row r="3989" spans="1:2" x14ac:dyDescent="0.25">
      <c r="A3989" s="85" t="s">
        <v>224</v>
      </c>
      <c r="B3989" s="85" t="s">
        <v>248</v>
      </c>
    </row>
    <row r="3990" spans="1:2" x14ac:dyDescent="0.25">
      <c r="A3990" s="85" t="s">
        <v>280</v>
      </c>
      <c r="B3990" s="85" t="s">
        <v>232</v>
      </c>
    </row>
    <row r="3991" spans="1:2" x14ac:dyDescent="0.25">
      <c r="A3991" s="85" t="s">
        <v>228</v>
      </c>
      <c r="B3991" s="85" t="s">
        <v>249</v>
      </c>
    </row>
    <row r="3992" spans="1:2" x14ac:dyDescent="0.25">
      <c r="A3992" s="85" t="s">
        <v>281</v>
      </c>
      <c r="B3992" s="85" t="s">
        <v>250</v>
      </c>
    </row>
    <row r="3993" spans="1:2" s="80" customFormat="1" x14ac:dyDescent="0.25">
      <c r="A3993" s="83" t="s">
        <v>2576</v>
      </c>
      <c r="B3993" s="83"/>
    </row>
    <row r="3994" spans="1:2" x14ac:dyDescent="0.25">
      <c r="A3994" s="87" t="s">
        <v>3332</v>
      </c>
      <c r="B3994" s="87" t="s">
        <v>3333</v>
      </c>
    </row>
    <row r="3995" spans="1:2" ht="60" x14ac:dyDescent="0.25">
      <c r="A3995" s="85" t="s">
        <v>1081</v>
      </c>
      <c r="B3995" s="85" t="s">
        <v>313</v>
      </c>
    </row>
    <row r="3996" spans="1:2" x14ac:dyDescent="0.25">
      <c r="A3996" s="85" t="s">
        <v>253</v>
      </c>
      <c r="B3996" s="85"/>
    </row>
    <row r="3997" spans="1:2" x14ac:dyDescent="0.25">
      <c r="A3997" s="85" t="s">
        <v>254</v>
      </c>
      <c r="B3997" s="85"/>
    </row>
    <row r="3998" spans="1:2" s="80" customFormat="1" x14ac:dyDescent="0.25">
      <c r="A3998" s="83" t="s">
        <v>255</v>
      </c>
      <c r="B3998" s="83"/>
    </row>
    <row r="3999" spans="1:2" x14ac:dyDescent="0.25">
      <c r="A3999" s="87" t="s">
        <v>3332</v>
      </c>
      <c r="B3999" s="87" t="s">
        <v>3333</v>
      </c>
    </row>
    <row r="4000" spans="1:2" ht="60" x14ac:dyDescent="0.25">
      <c r="A4000" s="85" t="s">
        <v>1081</v>
      </c>
      <c r="B4000" s="85" t="s">
        <v>314</v>
      </c>
    </row>
    <row r="4001" spans="1:2" x14ac:dyDescent="0.25">
      <c r="A4001" s="85" t="s">
        <v>254</v>
      </c>
      <c r="B4001" s="85"/>
    </row>
    <row r="4002" spans="1:2" ht="15.75" x14ac:dyDescent="0.25">
      <c r="A4002" s="81" t="s">
        <v>3669</v>
      </c>
      <c r="B4002" s="82"/>
    </row>
    <row r="4003" spans="1:2" x14ac:dyDescent="0.25">
      <c r="A4003" s="83" t="s">
        <v>211</v>
      </c>
      <c r="B4003" s="83"/>
    </row>
    <row r="4004" spans="1:2" x14ac:dyDescent="0.25">
      <c r="A4004" s="84" t="s">
        <v>212</v>
      </c>
      <c r="B4004" s="85" t="s">
        <v>7</v>
      </c>
    </row>
    <row r="4005" spans="1:2" x14ac:dyDescent="0.25">
      <c r="A4005" s="84" t="s">
        <v>213</v>
      </c>
      <c r="B4005" s="86">
        <v>1020</v>
      </c>
    </row>
    <row r="4006" spans="1:2" x14ac:dyDescent="0.25">
      <c r="A4006" s="84" t="s">
        <v>214</v>
      </c>
      <c r="B4006" s="86" t="s">
        <v>32</v>
      </c>
    </row>
    <row r="4007" spans="1:2" x14ac:dyDescent="0.25">
      <c r="A4007" s="84" t="s">
        <v>215</v>
      </c>
      <c r="B4007" s="85" t="s">
        <v>216</v>
      </c>
    </row>
    <row r="4008" spans="1:2" x14ac:dyDescent="0.25">
      <c r="A4008" s="84" t="s">
        <v>217</v>
      </c>
      <c r="B4008" s="85" t="s">
        <v>2759</v>
      </c>
    </row>
    <row r="4009" spans="1:2" x14ac:dyDescent="0.25">
      <c r="A4009" s="84" t="s">
        <v>219</v>
      </c>
      <c r="B4009" s="85" t="s">
        <v>436</v>
      </c>
    </row>
    <row r="4010" spans="1:2" x14ac:dyDescent="0.25">
      <c r="A4010" s="84" t="s">
        <v>221</v>
      </c>
      <c r="B4010" s="85">
        <v>88</v>
      </c>
    </row>
    <row r="4011" spans="1:2" x14ac:dyDescent="0.25">
      <c r="A4011" s="83" t="s">
        <v>3337</v>
      </c>
      <c r="B4011" s="83"/>
    </row>
    <row r="4012" spans="1:2" x14ac:dyDescent="0.25">
      <c r="A4012" s="85" t="s">
        <v>3670</v>
      </c>
      <c r="B4012" s="85"/>
    </row>
    <row r="4013" spans="1:2" x14ac:dyDescent="0.25">
      <c r="A4013" s="83" t="s">
        <v>2562</v>
      </c>
      <c r="B4013" s="83"/>
    </row>
    <row r="4014" spans="1:2" ht="36" x14ac:dyDescent="0.25">
      <c r="A4014" s="85" t="s">
        <v>1082</v>
      </c>
      <c r="B4014" s="85"/>
    </row>
    <row r="4015" spans="1:2" x14ac:dyDescent="0.25">
      <c r="A4015" s="83" t="s">
        <v>2564</v>
      </c>
      <c r="B4015" s="83"/>
    </row>
    <row r="4016" spans="1:2" ht="48" x14ac:dyDescent="0.25">
      <c r="A4016" s="85" t="s">
        <v>3671</v>
      </c>
      <c r="B4016" s="85"/>
    </row>
    <row r="4017" spans="1:2" ht="24" x14ac:dyDescent="0.25">
      <c r="A4017" s="85" t="s">
        <v>3672</v>
      </c>
      <c r="B4017" s="85"/>
    </row>
    <row r="4018" spans="1:2" ht="24" x14ac:dyDescent="0.25">
      <c r="A4018" s="85" t="s">
        <v>3673</v>
      </c>
      <c r="B4018" s="85"/>
    </row>
    <row r="4019" spans="1:2" ht="24" x14ac:dyDescent="0.25">
      <c r="A4019" s="85" t="s">
        <v>3674</v>
      </c>
      <c r="B4019" s="85"/>
    </row>
    <row r="4020" spans="1:2" ht="24" x14ac:dyDescent="0.25">
      <c r="A4020" s="85" t="s">
        <v>3675</v>
      </c>
      <c r="B4020" s="85"/>
    </row>
    <row r="4021" spans="1:2" x14ac:dyDescent="0.25">
      <c r="A4021" s="85" t="s">
        <v>3676</v>
      </c>
      <c r="B4021" s="85"/>
    </row>
    <row r="4022" spans="1:2" x14ac:dyDescent="0.25">
      <c r="A4022" s="85" t="s">
        <v>3677</v>
      </c>
      <c r="B4022" s="85"/>
    </row>
    <row r="4023" spans="1:2" ht="24" x14ac:dyDescent="0.25">
      <c r="A4023" s="85" t="s">
        <v>3678</v>
      </c>
      <c r="B4023" s="85"/>
    </row>
    <row r="4024" spans="1:2" ht="24" x14ac:dyDescent="0.25">
      <c r="A4024" s="85" t="s">
        <v>3679</v>
      </c>
      <c r="B4024" s="85"/>
    </row>
    <row r="4025" spans="1:2" x14ac:dyDescent="0.25">
      <c r="A4025" s="85" t="s">
        <v>3614</v>
      </c>
      <c r="B4025" s="85"/>
    </row>
    <row r="4026" spans="1:2" x14ac:dyDescent="0.25">
      <c r="A4026" s="85" t="s">
        <v>3398</v>
      </c>
      <c r="B4026" s="85"/>
    </row>
    <row r="4027" spans="1:2" ht="24" x14ac:dyDescent="0.25">
      <c r="A4027" s="85" t="s">
        <v>3615</v>
      </c>
      <c r="B4027" s="85"/>
    </row>
    <row r="4028" spans="1:2" x14ac:dyDescent="0.25">
      <c r="A4028" s="85" t="s">
        <v>3616</v>
      </c>
      <c r="B4028" s="85"/>
    </row>
    <row r="4029" spans="1:2" x14ac:dyDescent="0.25">
      <c r="A4029" s="85" t="s">
        <v>3617</v>
      </c>
      <c r="B4029" s="85"/>
    </row>
    <row r="4030" spans="1:2" x14ac:dyDescent="0.25">
      <c r="A4030" s="83" t="s">
        <v>326</v>
      </c>
      <c r="B4030" s="83"/>
    </row>
    <row r="4031" spans="1:2" x14ac:dyDescent="0.25">
      <c r="A4031" s="85" t="s">
        <v>3352</v>
      </c>
      <c r="B4031" s="85"/>
    </row>
    <row r="4032" spans="1:2" x14ac:dyDescent="0.25">
      <c r="A4032" s="85" t="s">
        <v>3680</v>
      </c>
      <c r="B4032" s="85"/>
    </row>
    <row r="4033" spans="1:2" x14ac:dyDescent="0.25">
      <c r="A4033" s="85" t="s">
        <v>3379</v>
      </c>
      <c r="B4033" s="85"/>
    </row>
    <row r="4034" spans="1:2" x14ac:dyDescent="0.25">
      <c r="A4034" s="85" t="s">
        <v>3681</v>
      </c>
      <c r="B4034" s="85"/>
    </row>
    <row r="4035" spans="1:2" x14ac:dyDescent="0.25">
      <c r="A4035" s="85" t="s">
        <v>3682</v>
      </c>
      <c r="B4035" s="85"/>
    </row>
    <row r="4036" spans="1:2" x14ac:dyDescent="0.25">
      <c r="A4036" s="85" t="s">
        <v>3683</v>
      </c>
      <c r="B4036" s="85"/>
    </row>
    <row r="4037" spans="1:2" x14ac:dyDescent="0.25">
      <c r="A4037" s="85" t="s">
        <v>3684</v>
      </c>
      <c r="B4037" s="85"/>
    </row>
    <row r="4038" spans="1:2" x14ac:dyDescent="0.25">
      <c r="A4038" s="85" t="s">
        <v>3685</v>
      </c>
      <c r="B4038" s="85"/>
    </row>
    <row r="4039" spans="1:2" x14ac:dyDescent="0.25">
      <c r="A4039" s="85" t="s">
        <v>3686</v>
      </c>
      <c r="B4039" s="85"/>
    </row>
    <row r="4040" spans="1:2" x14ac:dyDescent="0.25">
      <c r="A4040" s="85" t="s">
        <v>3687</v>
      </c>
      <c r="B4040" s="85"/>
    </row>
    <row r="4041" spans="1:2" s="80" customFormat="1" x14ac:dyDescent="0.25">
      <c r="A4041" s="83" t="s">
        <v>2575</v>
      </c>
      <c r="B4041" s="83"/>
    </row>
    <row r="4042" spans="1:2" x14ac:dyDescent="0.25">
      <c r="A4042" s="87" t="s">
        <v>3330</v>
      </c>
      <c r="B4042" s="87" t="s">
        <v>3331</v>
      </c>
    </row>
    <row r="4043" spans="1:2" x14ac:dyDescent="0.25">
      <c r="A4043" s="85" t="s">
        <v>2550</v>
      </c>
      <c r="B4043" s="85" t="s">
        <v>2560</v>
      </c>
    </row>
    <row r="4044" spans="1:2" x14ac:dyDescent="0.25">
      <c r="A4044" s="85" t="s">
        <v>2552</v>
      </c>
      <c r="B4044" s="85" t="s">
        <v>338</v>
      </c>
    </row>
    <row r="4045" spans="1:2" x14ac:dyDescent="0.25">
      <c r="A4045" s="85" t="s">
        <v>2554</v>
      </c>
      <c r="B4045" s="85" t="s">
        <v>250</v>
      </c>
    </row>
    <row r="4046" spans="1:2" x14ac:dyDescent="0.25">
      <c r="A4046" s="85" t="s">
        <v>281</v>
      </c>
      <c r="B4046" s="85" t="s">
        <v>249</v>
      </c>
    </row>
    <row r="4047" spans="1:2" x14ac:dyDescent="0.25">
      <c r="A4047" s="85" t="s">
        <v>2555</v>
      </c>
      <c r="B4047" s="85" t="s">
        <v>232</v>
      </c>
    </row>
    <row r="4048" spans="1:2" x14ac:dyDescent="0.25">
      <c r="A4048" s="85" t="s">
        <v>2557</v>
      </c>
      <c r="B4048" s="85"/>
    </row>
    <row r="4049" spans="1:2" s="80" customFormat="1" x14ac:dyDescent="0.25">
      <c r="A4049" s="83" t="s">
        <v>2576</v>
      </c>
      <c r="B4049" s="83"/>
    </row>
    <row r="4050" spans="1:2" x14ac:dyDescent="0.25">
      <c r="A4050" s="87" t="s">
        <v>3332</v>
      </c>
      <c r="B4050" s="87" t="s">
        <v>3333</v>
      </c>
    </row>
    <row r="4051" spans="1:2" ht="36" x14ac:dyDescent="0.25">
      <c r="A4051" s="85" t="s">
        <v>3688</v>
      </c>
      <c r="B4051" s="85" t="s">
        <v>751</v>
      </c>
    </row>
    <row r="4052" spans="1:2" x14ac:dyDescent="0.25">
      <c r="A4052" s="85" t="s">
        <v>254</v>
      </c>
      <c r="B4052" s="85"/>
    </row>
    <row r="4053" spans="1:2" s="80" customFormat="1" x14ac:dyDescent="0.25">
      <c r="A4053" s="83" t="s">
        <v>255</v>
      </c>
      <c r="B4053" s="83"/>
    </row>
    <row r="4054" spans="1:2" x14ac:dyDescent="0.25">
      <c r="A4054" s="87" t="s">
        <v>3332</v>
      </c>
      <c r="B4054" s="87" t="s">
        <v>3333</v>
      </c>
    </row>
    <row r="4055" spans="1:2" ht="36" x14ac:dyDescent="0.25">
      <c r="A4055" s="85" t="s">
        <v>3688</v>
      </c>
      <c r="B4055" s="85" t="s">
        <v>1083</v>
      </c>
    </row>
    <row r="4056" spans="1:2" x14ac:dyDescent="0.25">
      <c r="A4056" s="85" t="s">
        <v>253</v>
      </c>
      <c r="B4056" s="85"/>
    </row>
    <row r="4057" spans="1:2" x14ac:dyDescent="0.25">
      <c r="A4057" s="85" t="s">
        <v>254</v>
      </c>
      <c r="B4057" s="85"/>
    </row>
    <row r="4058" spans="1:2" ht="15.75" x14ac:dyDescent="0.25">
      <c r="A4058" s="81" t="s">
        <v>3689</v>
      </c>
      <c r="B4058" s="82"/>
    </row>
    <row r="4059" spans="1:2" x14ac:dyDescent="0.25">
      <c r="A4059" s="83" t="s">
        <v>211</v>
      </c>
      <c r="B4059" s="83"/>
    </row>
    <row r="4060" spans="1:2" x14ac:dyDescent="0.25">
      <c r="A4060" s="84" t="s">
        <v>212</v>
      </c>
      <c r="B4060" s="85" t="s">
        <v>7</v>
      </c>
    </row>
    <row r="4061" spans="1:2" x14ac:dyDescent="0.25">
      <c r="A4061" s="84" t="s">
        <v>213</v>
      </c>
      <c r="B4061" s="86">
        <v>1020</v>
      </c>
    </row>
    <row r="4062" spans="1:2" x14ac:dyDescent="0.25">
      <c r="A4062" s="84" t="s">
        <v>214</v>
      </c>
      <c r="B4062" s="86" t="s">
        <v>32</v>
      </c>
    </row>
    <row r="4063" spans="1:2" x14ac:dyDescent="0.25">
      <c r="A4063" s="84" t="s">
        <v>215</v>
      </c>
      <c r="B4063" s="85" t="s">
        <v>216</v>
      </c>
    </row>
    <row r="4064" spans="1:2" x14ac:dyDescent="0.25">
      <c r="A4064" s="84" t="s">
        <v>217</v>
      </c>
      <c r="B4064" s="85" t="s">
        <v>1084</v>
      </c>
    </row>
    <row r="4065" spans="1:2" x14ac:dyDescent="0.25">
      <c r="A4065" s="84" t="s">
        <v>219</v>
      </c>
      <c r="B4065" s="85" t="s">
        <v>512</v>
      </c>
    </row>
    <row r="4066" spans="1:2" x14ac:dyDescent="0.25">
      <c r="A4066" s="84" t="s">
        <v>221</v>
      </c>
      <c r="B4066" s="85">
        <v>89</v>
      </c>
    </row>
    <row r="4067" spans="1:2" x14ac:dyDescent="0.25">
      <c r="A4067" s="83" t="s">
        <v>2562</v>
      </c>
      <c r="B4067" s="83"/>
    </row>
    <row r="4068" spans="1:2" ht="48" x14ac:dyDescent="0.25">
      <c r="A4068" s="85" t="s">
        <v>1085</v>
      </c>
      <c r="B4068" s="85"/>
    </row>
    <row r="4069" spans="1:2" x14ac:dyDescent="0.25">
      <c r="A4069" s="83" t="s">
        <v>2564</v>
      </c>
      <c r="B4069" s="83"/>
    </row>
    <row r="4070" spans="1:2" ht="24" x14ac:dyDescent="0.25">
      <c r="A4070" s="85" t="s">
        <v>1086</v>
      </c>
      <c r="B4070" s="85"/>
    </row>
    <row r="4071" spans="1:2" ht="24" x14ac:dyDescent="0.25">
      <c r="A4071" s="85" t="s">
        <v>1087</v>
      </c>
      <c r="B4071" s="85"/>
    </row>
    <row r="4072" spans="1:2" ht="24" x14ac:dyDescent="0.25">
      <c r="A4072" s="85" t="s">
        <v>1088</v>
      </c>
      <c r="B4072" s="85"/>
    </row>
    <row r="4073" spans="1:2" ht="36" x14ac:dyDescent="0.25">
      <c r="A4073" s="85" t="s">
        <v>1089</v>
      </c>
      <c r="B4073" s="85"/>
    </row>
    <row r="4074" spans="1:2" ht="24" x14ac:dyDescent="0.25">
      <c r="A4074" s="85" t="s">
        <v>1090</v>
      </c>
      <c r="B4074" s="85"/>
    </row>
    <row r="4075" spans="1:2" ht="24" x14ac:dyDescent="0.25">
      <c r="A4075" s="85" t="s">
        <v>1091</v>
      </c>
      <c r="B4075" s="85"/>
    </row>
    <row r="4076" spans="1:2" ht="24" x14ac:dyDescent="0.25">
      <c r="A4076" s="85" t="s">
        <v>1092</v>
      </c>
      <c r="B4076" s="85"/>
    </row>
    <row r="4077" spans="1:2" ht="24" x14ac:dyDescent="0.25">
      <c r="A4077" s="85" t="s">
        <v>1093</v>
      </c>
      <c r="B4077" s="85"/>
    </row>
    <row r="4078" spans="1:2" x14ac:dyDescent="0.25">
      <c r="A4078" s="85" t="s">
        <v>507</v>
      </c>
      <c r="B4078" s="85"/>
    </row>
    <row r="4079" spans="1:2" x14ac:dyDescent="0.25">
      <c r="A4079" s="85" t="s">
        <v>508</v>
      </c>
      <c r="B4079" s="85"/>
    </row>
    <row r="4080" spans="1:2" x14ac:dyDescent="0.25">
      <c r="A4080" s="83" t="s">
        <v>326</v>
      </c>
      <c r="B4080" s="83"/>
    </row>
    <row r="4081" spans="1:2" x14ac:dyDescent="0.25">
      <c r="A4081" s="85" t="s">
        <v>246</v>
      </c>
      <c r="B4081" s="85"/>
    </row>
    <row r="4082" spans="1:2" x14ac:dyDescent="0.25">
      <c r="A4082" s="85" t="s">
        <v>1094</v>
      </c>
      <c r="B4082" s="85"/>
    </row>
    <row r="4083" spans="1:2" x14ac:dyDescent="0.25">
      <c r="A4083" s="85" t="s">
        <v>1095</v>
      </c>
      <c r="B4083" s="85"/>
    </row>
    <row r="4084" spans="1:2" s="80" customFormat="1" x14ac:dyDescent="0.25">
      <c r="A4084" s="83" t="s">
        <v>2575</v>
      </c>
      <c r="B4084" s="83"/>
    </row>
    <row r="4085" spans="1:2" x14ac:dyDescent="0.25">
      <c r="A4085" s="87" t="s">
        <v>3330</v>
      </c>
      <c r="B4085" s="87" t="s">
        <v>3331</v>
      </c>
    </row>
    <row r="4086" spans="1:2" x14ac:dyDescent="0.25">
      <c r="A4086" s="85" t="s">
        <v>2550</v>
      </c>
      <c r="B4086" s="85" t="s">
        <v>2560</v>
      </c>
    </row>
    <row r="4087" spans="1:2" x14ac:dyDescent="0.25">
      <c r="A4087" s="85" t="s">
        <v>2552</v>
      </c>
      <c r="B4087" s="85" t="s">
        <v>338</v>
      </c>
    </row>
    <row r="4088" spans="1:2" x14ac:dyDescent="0.25">
      <c r="A4088" s="85" t="s">
        <v>2554</v>
      </c>
      <c r="B4088" s="85" t="s">
        <v>250</v>
      </c>
    </row>
    <row r="4089" spans="1:2" x14ac:dyDescent="0.25">
      <c r="A4089" s="85" t="s">
        <v>281</v>
      </c>
      <c r="B4089" s="85" t="s">
        <v>249</v>
      </c>
    </row>
    <row r="4090" spans="1:2" x14ac:dyDescent="0.25">
      <c r="A4090" s="85" t="s">
        <v>2555</v>
      </c>
      <c r="B4090" s="85" t="s">
        <v>232</v>
      </c>
    </row>
    <row r="4091" spans="1:2" x14ac:dyDescent="0.25">
      <c r="A4091" s="85" t="s">
        <v>2557</v>
      </c>
      <c r="B4091" s="85"/>
    </row>
    <row r="4092" spans="1:2" s="80" customFormat="1" x14ac:dyDescent="0.25">
      <c r="A4092" s="83" t="s">
        <v>2576</v>
      </c>
      <c r="B4092" s="83"/>
    </row>
    <row r="4093" spans="1:2" x14ac:dyDescent="0.25">
      <c r="A4093" s="87" t="s">
        <v>3332</v>
      </c>
      <c r="B4093" s="87" t="s">
        <v>3333</v>
      </c>
    </row>
    <row r="4094" spans="1:2" ht="36" x14ac:dyDescent="0.25">
      <c r="A4094" s="85" t="s">
        <v>1096</v>
      </c>
      <c r="B4094" s="85" t="s">
        <v>1097</v>
      </c>
    </row>
    <row r="4095" spans="1:2" x14ac:dyDescent="0.25">
      <c r="A4095" s="85" t="s">
        <v>254</v>
      </c>
      <c r="B4095" s="85"/>
    </row>
    <row r="4096" spans="1:2" s="80" customFormat="1" x14ac:dyDescent="0.25">
      <c r="A4096" s="83" t="s">
        <v>255</v>
      </c>
      <c r="B4096" s="83"/>
    </row>
    <row r="4097" spans="1:2" x14ac:dyDescent="0.25">
      <c r="A4097" s="87" t="s">
        <v>3332</v>
      </c>
      <c r="B4097" s="87" t="s">
        <v>3333</v>
      </c>
    </row>
    <row r="4098" spans="1:2" ht="36" x14ac:dyDescent="0.25">
      <c r="A4098" s="85" t="s">
        <v>1096</v>
      </c>
      <c r="B4098" s="85" t="s">
        <v>1098</v>
      </c>
    </row>
    <row r="4099" spans="1:2" x14ac:dyDescent="0.25">
      <c r="A4099" s="85" t="s">
        <v>253</v>
      </c>
      <c r="B4099" s="85"/>
    </row>
    <row r="4100" spans="1:2" x14ac:dyDescent="0.25">
      <c r="A4100" s="85" t="s">
        <v>254</v>
      </c>
      <c r="B4100" s="85"/>
    </row>
    <row r="4101" spans="1:2" ht="15.75" x14ac:dyDescent="0.25">
      <c r="A4101" s="81" t="s">
        <v>4346</v>
      </c>
      <c r="B4101" s="82"/>
    </row>
    <row r="4102" spans="1:2" x14ac:dyDescent="0.25">
      <c r="A4102" s="83" t="s">
        <v>211</v>
      </c>
      <c r="B4102" s="83"/>
    </row>
    <row r="4103" spans="1:2" x14ac:dyDescent="0.25">
      <c r="A4103" s="84" t="s">
        <v>212</v>
      </c>
      <c r="B4103" s="85" t="s">
        <v>7</v>
      </c>
    </row>
    <row r="4104" spans="1:2" x14ac:dyDescent="0.25">
      <c r="A4104" s="84" t="s">
        <v>213</v>
      </c>
      <c r="B4104" s="86">
        <v>1020</v>
      </c>
    </row>
    <row r="4105" spans="1:2" x14ac:dyDescent="0.25">
      <c r="A4105" s="84" t="s">
        <v>214</v>
      </c>
      <c r="B4105" s="86" t="s">
        <v>32</v>
      </c>
    </row>
    <row r="4106" spans="1:2" x14ac:dyDescent="0.25">
      <c r="A4106" s="84" t="s">
        <v>215</v>
      </c>
      <c r="B4106" s="85" t="s">
        <v>216</v>
      </c>
    </row>
    <row r="4107" spans="1:2" x14ac:dyDescent="0.25">
      <c r="A4107" s="84" t="s">
        <v>217</v>
      </c>
      <c r="B4107" s="85" t="s">
        <v>2759</v>
      </c>
    </row>
    <row r="4108" spans="1:2" x14ac:dyDescent="0.25">
      <c r="A4108" s="84" t="s">
        <v>219</v>
      </c>
      <c r="B4108" s="85" t="s">
        <v>436</v>
      </c>
    </row>
    <row r="4109" spans="1:2" x14ac:dyDescent="0.25">
      <c r="A4109" s="84" t="s">
        <v>221</v>
      </c>
      <c r="B4109" s="85">
        <v>90</v>
      </c>
    </row>
    <row r="4110" spans="1:2" x14ac:dyDescent="0.25">
      <c r="A4110" s="83" t="s">
        <v>3337</v>
      </c>
      <c r="B4110" s="83"/>
    </row>
    <row r="4111" spans="1:2" x14ac:dyDescent="0.25">
      <c r="A4111" s="85" t="s">
        <v>691</v>
      </c>
      <c r="B4111" s="85"/>
    </row>
    <row r="4112" spans="1:2" x14ac:dyDescent="0.25">
      <c r="A4112" s="83" t="s">
        <v>2562</v>
      </c>
      <c r="B4112" s="83"/>
    </row>
    <row r="4113" spans="1:2" ht="48" x14ac:dyDescent="0.25">
      <c r="A4113" s="85" t="s">
        <v>3690</v>
      </c>
      <c r="B4113" s="85"/>
    </row>
    <row r="4114" spans="1:2" x14ac:dyDescent="0.25">
      <c r="A4114" s="83" t="s">
        <v>2564</v>
      </c>
      <c r="B4114" s="83"/>
    </row>
    <row r="4115" spans="1:2" ht="16.5" customHeight="1" x14ac:dyDescent="0.25">
      <c r="A4115" s="85" t="s">
        <v>4347</v>
      </c>
      <c r="B4115" s="85"/>
    </row>
    <row r="4116" spans="1:2" ht="24" x14ac:dyDescent="0.25">
      <c r="A4116" s="85" t="s">
        <v>4348</v>
      </c>
      <c r="B4116" s="85"/>
    </row>
    <row r="4117" spans="1:2" x14ac:dyDescent="0.25">
      <c r="A4117" s="85" t="s">
        <v>4349</v>
      </c>
      <c r="B4117" s="85"/>
    </row>
    <row r="4118" spans="1:2" ht="24" x14ac:dyDescent="0.25">
      <c r="A4118" s="85" t="s">
        <v>4350</v>
      </c>
      <c r="B4118" s="85"/>
    </row>
    <row r="4119" spans="1:2" ht="24" x14ac:dyDescent="0.25">
      <c r="A4119" s="85" t="s">
        <v>4351</v>
      </c>
      <c r="B4119" s="85"/>
    </row>
    <row r="4120" spans="1:2" ht="24" x14ac:dyDescent="0.25">
      <c r="A4120" s="85" t="s">
        <v>4352</v>
      </c>
      <c r="B4120" s="85"/>
    </row>
    <row r="4121" spans="1:2" ht="18.75" customHeight="1" x14ac:dyDescent="0.25">
      <c r="A4121" s="85" t="s">
        <v>4353</v>
      </c>
      <c r="B4121" s="85"/>
    </row>
    <row r="4122" spans="1:2" x14ac:dyDescent="0.25">
      <c r="A4122" s="85" t="s">
        <v>4354</v>
      </c>
      <c r="B4122" s="85"/>
    </row>
    <row r="4123" spans="1:2" x14ac:dyDescent="0.25">
      <c r="A4123" s="85" t="s">
        <v>4355</v>
      </c>
      <c r="B4123" s="85"/>
    </row>
    <row r="4124" spans="1:2" ht="24" x14ac:dyDescent="0.25">
      <c r="A4124" s="85" t="s">
        <v>4356</v>
      </c>
      <c r="B4124" s="85"/>
    </row>
    <row r="4125" spans="1:2" x14ac:dyDescent="0.25">
      <c r="A4125" s="85" t="s">
        <v>3634</v>
      </c>
      <c r="B4125" s="85"/>
    </row>
    <row r="4126" spans="1:2" x14ac:dyDescent="0.25">
      <c r="A4126" s="85" t="s">
        <v>4357</v>
      </c>
      <c r="B4126" s="85"/>
    </row>
    <row r="4127" spans="1:2" x14ac:dyDescent="0.25">
      <c r="A4127" s="83" t="s">
        <v>326</v>
      </c>
      <c r="B4127" s="83"/>
    </row>
    <row r="4128" spans="1:2" x14ac:dyDescent="0.25">
      <c r="A4128" s="85" t="s">
        <v>4358</v>
      </c>
      <c r="B4128" s="85"/>
    </row>
    <row r="4129" spans="1:2" x14ac:dyDescent="0.25">
      <c r="A4129" s="85" t="s">
        <v>4359</v>
      </c>
      <c r="B4129" s="85"/>
    </row>
    <row r="4130" spans="1:2" x14ac:dyDescent="0.25">
      <c r="A4130" s="85" t="s">
        <v>4360</v>
      </c>
      <c r="B4130" s="85"/>
    </row>
    <row r="4131" spans="1:2" x14ac:dyDescent="0.25">
      <c r="A4131" s="85" t="s">
        <v>4361</v>
      </c>
      <c r="B4131" s="85"/>
    </row>
    <row r="4132" spans="1:2" x14ac:dyDescent="0.25">
      <c r="A4132" s="85" t="s">
        <v>4362</v>
      </c>
      <c r="B4132" s="85"/>
    </row>
    <row r="4133" spans="1:2" x14ac:dyDescent="0.25">
      <c r="A4133" s="85" t="s">
        <v>4363</v>
      </c>
      <c r="B4133" s="85"/>
    </row>
    <row r="4134" spans="1:2" s="80" customFormat="1" x14ac:dyDescent="0.25">
      <c r="A4134" s="83" t="s">
        <v>2575</v>
      </c>
      <c r="B4134" s="83"/>
    </row>
    <row r="4135" spans="1:2" x14ac:dyDescent="0.25">
      <c r="A4135" s="87" t="s">
        <v>3330</v>
      </c>
      <c r="B4135" s="87" t="s">
        <v>3331</v>
      </c>
    </row>
    <row r="4136" spans="1:2" x14ac:dyDescent="0.25">
      <c r="A4136" s="85" t="s">
        <v>522</v>
      </c>
      <c r="B4136" s="85" t="s">
        <v>3184</v>
      </c>
    </row>
    <row r="4137" spans="1:2" x14ac:dyDescent="0.25">
      <c r="A4137" s="85" t="s">
        <v>224</v>
      </c>
      <c r="B4137" s="85" t="s">
        <v>338</v>
      </c>
    </row>
    <row r="4138" spans="1:2" x14ac:dyDescent="0.25">
      <c r="A4138" s="85" t="s">
        <v>3692</v>
      </c>
      <c r="B4138" s="85" t="s">
        <v>250</v>
      </c>
    </row>
    <row r="4139" spans="1:2" x14ac:dyDescent="0.25">
      <c r="A4139" s="85" t="s">
        <v>281</v>
      </c>
      <c r="B4139" s="85" t="s">
        <v>249</v>
      </c>
    </row>
    <row r="4140" spans="1:2" x14ac:dyDescent="0.25">
      <c r="A4140" s="85" t="s">
        <v>2555</v>
      </c>
      <c r="B4140" s="85" t="s">
        <v>232</v>
      </c>
    </row>
    <row r="4141" spans="1:2" x14ac:dyDescent="0.25">
      <c r="A4141" s="85" t="s">
        <v>4364</v>
      </c>
      <c r="B4141" s="85"/>
    </row>
    <row r="4142" spans="1:2" s="80" customFormat="1" x14ac:dyDescent="0.25">
      <c r="A4142" s="83" t="s">
        <v>2576</v>
      </c>
      <c r="B4142" s="83"/>
    </row>
    <row r="4143" spans="1:2" x14ac:dyDescent="0.25">
      <c r="A4143" s="87" t="s">
        <v>3332</v>
      </c>
      <c r="B4143" s="87" t="s">
        <v>3333</v>
      </c>
    </row>
    <row r="4144" spans="1:2" ht="36" x14ac:dyDescent="0.25">
      <c r="A4144" s="85" t="s">
        <v>709</v>
      </c>
      <c r="B4144" s="85" t="s">
        <v>751</v>
      </c>
    </row>
    <row r="4145" spans="1:2" x14ac:dyDescent="0.25">
      <c r="A4145" s="85" t="s">
        <v>254</v>
      </c>
      <c r="B4145" s="85"/>
    </row>
    <row r="4146" spans="1:2" s="80" customFormat="1" x14ac:dyDescent="0.25">
      <c r="A4146" s="83" t="s">
        <v>255</v>
      </c>
      <c r="B4146" s="83"/>
    </row>
    <row r="4147" spans="1:2" x14ac:dyDescent="0.25">
      <c r="A4147" s="87" t="s">
        <v>3332</v>
      </c>
      <c r="B4147" s="87" t="s">
        <v>3333</v>
      </c>
    </row>
    <row r="4148" spans="1:2" ht="48" x14ac:dyDescent="0.25">
      <c r="A4148" s="85" t="s">
        <v>4365</v>
      </c>
      <c r="B4148" s="85" t="s">
        <v>1083</v>
      </c>
    </row>
    <row r="4149" spans="1:2" x14ac:dyDescent="0.25">
      <c r="A4149" s="85" t="s">
        <v>253</v>
      </c>
      <c r="B4149" s="85"/>
    </row>
    <row r="4150" spans="1:2" x14ac:dyDescent="0.25">
      <c r="A4150" s="85" t="s">
        <v>254</v>
      </c>
      <c r="B4150" s="85"/>
    </row>
    <row r="4151" spans="1:2" ht="15.75" x14ac:dyDescent="0.25">
      <c r="A4151" s="81" t="s">
        <v>3693</v>
      </c>
      <c r="B4151" s="82"/>
    </row>
    <row r="4152" spans="1:2" x14ac:dyDescent="0.25">
      <c r="A4152" s="83" t="s">
        <v>211</v>
      </c>
      <c r="B4152" s="83"/>
    </row>
    <row r="4153" spans="1:2" x14ac:dyDescent="0.25">
      <c r="A4153" s="84" t="s">
        <v>212</v>
      </c>
      <c r="B4153" s="85" t="s">
        <v>7</v>
      </c>
    </row>
    <row r="4154" spans="1:2" x14ac:dyDescent="0.25">
      <c r="A4154" s="84" t="s">
        <v>213</v>
      </c>
      <c r="B4154" s="86">
        <v>1020</v>
      </c>
    </row>
    <row r="4155" spans="1:2" x14ac:dyDescent="0.25">
      <c r="A4155" s="84" t="s">
        <v>214</v>
      </c>
      <c r="B4155" s="86" t="s">
        <v>12</v>
      </c>
    </row>
    <row r="4156" spans="1:2" x14ac:dyDescent="0.25">
      <c r="A4156" s="84" t="s">
        <v>215</v>
      </c>
      <c r="B4156" s="85" t="s">
        <v>216</v>
      </c>
    </row>
    <row r="4157" spans="1:2" x14ac:dyDescent="0.25">
      <c r="A4157" s="84" t="s">
        <v>217</v>
      </c>
      <c r="B4157" s="85" t="s">
        <v>1099</v>
      </c>
    </row>
    <row r="4158" spans="1:2" x14ac:dyDescent="0.25">
      <c r="A4158" s="85"/>
      <c r="B4158" s="85" t="s">
        <v>295</v>
      </c>
    </row>
    <row r="4159" spans="1:2" ht="24" x14ac:dyDescent="0.25">
      <c r="A4159" s="84" t="s">
        <v>219</v>
      </c>
      <c r="B4159" s="85" t="s">
        <v>1100</v>
      </c>
    </row>
    <row r="4160" spans="1:2" x14ac:dyDescent="0.25">
      <c r="A4160" s="84" t="s">
        <v>221</v>
      </c>
      <c r="B4160" s="85">
        <v>91</v>
      </c>
    </row>
    <row r="4161" spans="1:2" x14ac:dyDescent="0.25">
      <c r="A4161" s="83" t="s">
        <v>2562</v>
      </c>
      <c r="B4161" s="83"/>
    </row>
    <row r="4162" spans="1:2" ht="36" x14ac:dyDescent="0.25">
      <c r="A4162" s="85" t="s">
        <v>1101</v>
      </c>
      <c r="B4162" s="85"/>
    </row>
    <row r="4163" spans="1:2" x14ac:dyDescent="0.25">
      <c r="A4163" s="83" t="s">
        <v>2564</v>
      </c>
      <c r="B4163" s="83"/>
    </row>
    <row r="4164" spans="1:2" x14ac:dyDescent="0.25">
      <c r="A4164" s="85" t="s">
        <v>1102</v>
      </c>
      <c r="B4164" s="85"/>
    </row>
    <row r="4165" spans="1:2" ht="24" x14ac:dyDescent="0.25">
      <c r="A4165" s="85" t="s">
        <v>1103</v>
      </c>
      <c r="B4165" s="85"/>
    </row>
    <row r="4166" spans="1:2" ht="24" x14ac:dyDescent="0.25">
      <c r="A4166" s="85" t="s">
        <v>1104</v>
      </c>
      <c r="B4166" s="85"/>
    </row>
    <row r="4167" spans="1:2" ht="24" x14ac:dyDescent="0.25">
      <c r="A4167" s="85" t="s">
        <v>1105</v>
      </c>
      <c r="B4167" s="85"/>
    </row>
    <row r="4168" spans="1:2" x14ac:dyDescent="0.25">
      <c r="A4168" s="85" t="s">
        <v>1106</v>
      </c>
      <c r="B4168" s="85"/>
    </row>
    <row r="4169" spans="1:2" ht="24" x14ac:dyDescent="0.25">
      <c r="A4169" s="85" t="s">
        <v>1107</v>
      </c>
      <c r="B4169" s="85"/>
    </row>
    <row r="4170" spans="1:2" ht="24" x14ac:dyDescent="0.25">
      <c r="A4170" s="85" t="s">
        <v>1108</v>
      </c>
      <c r="B4170" s="85"/>
    </row>
    <row r="4171" spans="1:2" x14ac:dyDescent="0.25">
      <c r="A4171" s="85" t="s">
        <v>992</v>
      </c>
      <c r="B4171" s="85"/>
    </row>
    <row r="4172" spans="1:2" x14ac:dyDescent="0.25">
      <c r="A4172" s="85" t="s">
        <v>1109</v>
      </c>
      <c r="B4172" s="85"/>
    </row>
    <row r="4173" spans="1:2" x14ac:dyDescent="0.25">
      <c r="A4173" s="83" t="s">
        <v>326</v>
      </c>
      <c r="B4173" s="83"/>
    </row>
    <row r="4174" spans="1:2" x14ac:dyDescent="0.25">
      <c r="A4174" s="85" t="s">
        <v>246</v>
      </c>
      <c r="B4174" s="85"/>
    </row>
    <row r="4175" spans="1:2" ht="24" x14ac:dyDescent="0.25">
      <c r="A4175" s="85" t="s">
        <v>309</v>
      </c>
      <c r="B4175" s="85"/>
    </row>
    <row r="4176" spans="1:2" x14ac:dyDescent="0.25">
      <c r="A4176" s="85" t="s">
        <v>953</v>
      </c>
      <c r="B4176" s="85"/>
    </row>
    <row r="4177" spans="1:2" x14ac:dyDescent="0.25">
      <c r="A4177" s="85" t="s">
        <v>311</v>
      </c>
      <c r="B4177" s="85"/>
    </row>
    <row r="4178" spans="1:2" s="80" customFormat="1" x14ac:dyDescent="0.25">
      <c r="A4178" s="83" t="s">
        <v>2575</v>
      </c>
      <c r="B4178" s="83"/>
    </row>
    <row r="4179" spans="1:2" x14ac:dyDescent="0.25">
      <c r="A4179" s="87" t="s">
        <v>3330</v>
      </c>
      <c r="B4179" s="87" t="s">
        <v>3331</v>
      </c>
    </row>
    <row r="4180" spans="1:2" x14ac:dyDescent="0.25">
      <c r="A4180" s="85" t="s">
        <v>224</v>
      </c>
      <c r="B4180" s="85" t="s">
        <v>248</v>
      </c>
    </row>
    <row r="4181" spans="1:2" x14ac:dyDescent="0.25">
      <c r="A4181" s="85" t="s">
        <v>280</v>
      </c>
      <c r="B4181" s="85" t="s">
        <v>232</v>
      </c>
    </row>
    <row r="4182" spans="1:2" x14ac:dyDescent="0.25">
      <c r="A4182" s="85" t="s">
        <v>228</v>
      </c>
      <c r="B4182" s="85" t="s">
        <v>249</v>
      </c>
    </row>
    <row r="4183" spans="1:2" x14ac:dyDescent="0.25">
      <c r="A4183" s="85" t="s">
        <v>281</v>
      </c>
      <c r="B4183" s="85" t="s">
        <v>250</v>
      </c>
    </row>
    <row r="4184" spans="1:2" s="80" customFormat="1" x14ac:dyDescent="0.25">
      <c r="A4184" s="83" t="s">
        <v>2576</v>
      </c>
      <c r="B4184" s="83"/>
    </row>
    <row r="4185" spans="1:2" x14ac:dyDescent="0.25">
      <c r="A4185" s="87" t="s">
        <v>3332</v>
      </c>
      <c r="B4185" s="87" t="s">
        <v>3333</v>
      </c>
    </row>
    <row r="4186" spans="1:2" x14ac:dyDescent="0.25">
      <c r="A4186" s="85" t="s">
        <v>472</v>
      </c>
      <c r="B4186" s="85" t="s">
        <v>330</v>
      </c>
    </row>
    <row r="4187" spans="1:2" x14ac:dyDescent="0.25">
      <c r="A4187" s="85" t="s">
        <v>254</v>
      </c>
      <c r="B4187" s="85"/>
    </row>
    <row r="4188" spans="1:2" s="80" customFormat="1" x14ac:dyDescent="0.25">
      <c r="A4188" s="83" t="s">
        <v>255</v>
      </c>
      <c r="B4188" s="83"/>
    </row>
    <row r="4189" spans="1:2" x14ac:dyDescent="0.25">
      <c r="A4189" s="87" t="s">
        <v>3332</v>
      </c>
      <c r="B4189" s="87" t="s">
        <v>3333</v>
      </c>
    </row>
    <row r="4190" spans="1:2" x14ac:dyDescent="0.25">
      <c r="A4190" s="85" t="s">
        <v>472</v>
      </c>
      <c r="B4190" s="85" t="s">
        <v>332</v>
      </c>
    </row>
    <row r="4191" spans="1:2" x14ac:dyDescent="0.25">
      <c r="A4191" s="85" t="s">
        <v>253</v>
      </c>
      <c r="B4191" s="85"/>
    </row>
    <row r="4192" spans="1:2" x14ac:dyDescent="0.25">
      <c r="A4192" s="85" t="s">
        <v>254</v>
      </c>
      <c r="B4192" s="85"/>
    </row>
    <row r="4193" spans="1:2" ht="15.75" x14ac:dyDescent="0.25">
      <c r="A4193" s="81" t="s">
        <v>3694</v>
      </c>
      <c r="B4193" s="81"/>
    </row>
    <row r="4194" spans="1:2" x14ac:dyDescent="0.25">
      <c r="A4194" s="83" t="s">
        <v>211</v>
      </c>
      <c r="B4194" s="83"/>
    </row>
    <row r="4195" spans="1:2" x14ac:dyDescent="0.25">
      <c r="A4195" s="84" t="s">
        <v>212</v>
      </c>
      <c r="B4195" s="85" t="s">
        <v>293</v>
      </c>
    </row>
    <row r="4196" spans="1:2" x14ac:dyDescent="0.25">
      <c r="A4196" s="84" t="s">
        <v>213</v>
      </c>
      <c r="B4196" s="86">
        <v>1020</v>
      </c>
    </row>
    <row r="4197" spans="1:2" x14ac:dyDescent="0.25">
      <c r="A4197" s="84" t="s">
        <v>214</v>
      </c>
      <c r="B4197" s="86" t="s">
        <v>12</v>
      </c>
    </row>
    <row r="4198" spans="1:2" x14ac:dyDescent="0.25">
      <c r="A4198" s="84" t="s">
        <v>215</v>
      </c>
      <c r="B4198" s="85" t="s">
        <v>216</v>
      </c>
    </row>
    <row r="4199" spans="1:2" x14ac:dyDescent="0.25">
      <c r="A4199" s="84" t="s">
        <v>217</v>
      </c>
      <c r="B4199" s="85" t="s">
        <v>2759</v>
      </c>
    </row>
    <row r="4200" spans="1:2" x14ac:dyDescent="0.25">
      <c r="A4200" s="84" t="s">
        <v>219</v>
      </c>
      <c r="B4200" s="85" t="s">
        <v>436</v>
      </c>
    </row>
    <row r="4201" spans="1:2" x14ac:dyDescent="0.25">
      <c r="A4201" s="84" t="s">
        <v>221</v>
      </c>
      <c r="B4201" s="85">
        <v>92</v>
      </c>
    </row>
    <row r="4202" spans="1:2" x14ac:dyDescent="0.25">
      <c r="A4202" s="83" t="s">
        <v>3337</v>
      </c>
      <c r="B4202" s="83"/>
    </row>
    <row r="4203" spans="1:2" x14ac:dyDescent="0.25">
      <c r="A4203" s="85" t="s">
        <v>2641</v>
      </c>
      <c r="B4203" s="85"/>
    </row>
    <row r="4204" spans="1:2" x14ac:dyDescent="0.25">
      <c r="A4204" s="83" t="s">
        <v>2562</v>
      </c>
      <c r="B4204" s="83"/>
    </row>
    <row r="4205" spans="1:2" ht="24" x14ac:dyDescent="0.25">
      <c r="A4205" s="85" t="s">
        <v>2856</v>
      </c>
      <c r="B4205" s="85"/>
    </row>
    <row r="4206" spans="1:2" x14ac:dyDescent="0.25">
      <c r="A4206" s="83" t="s">
        <v>2564</v>
      </c>
      <c r="B4206" s="83"/>
    </row>
    <row r="4207" spans="1:2" x14ac:dyDescent="0.25">
      <c r="A4207" s="85" t="s">
        <v>2857</v>
      </c>
      <c r="B4207" s="85"/>
    </row>
    <row r="4208" spans="1:2" ht="24" x14ac:dyDescent="0.25">
      <c r="A4208" s="85" t="s">
        <v>2858</v>
      </c>
      <c r="B4208" s="85"/>
    </row>
    <row r="4209" spans="1:2" ht="24" x14ac:dyDescent="0.25">
      <c r="A4209" s="85" t="s">
        <v>2859</v>
      </c>
      <c r="B4209" s="85"/>
    </row>
    <row r="4210" spans="1:2" x14ac:dyDescent="0.25">
      <c r="A4210" s="85" t="s">
        <v>2860</v>
      </c>
      <c r="B4210" s="85"/>
    </row>
    <row r="4211" spans="1:2" ht="24" x14ac:dyDescent="0.25">
      <c r="A4211" s="85" t="s">
        <v>2861</v>
      </c>
      <c r="B4211" s="85"/>
    </row>
    <row r="4212" spans="1:2" x14ac:dyDescent="0.25">
      <c r="A4212" s="85" t="s">
        <v>2862</v>
      </c>
      <c r="B4212" s="85"/>
    </row>
    <row r="4213" spans="1:2" x14ac:dyDescent="0.25">
      <c r="A4213" s="85" t="s">
        <v>2863</v>
      </c>
      <c r="B4213" s="85"/>
    </row>
    <row r="4214" spans="1:2" x14ac:dyDescent="0.25">
      <c r="A4214" s="85" t="s">
        <v>2768</v>
      </c>
      <c r="B4214" s="85"/>
    </row>
    <row r="4215" spans="1:2" x14ac:dyDescent="0.25">
      <c r="A4215" s="85" t="s">
        <v>2769</v>
      </c>
      <c r="B4215" s="85"/>
    </row>
    <row r="4216" spans="1:2" s="80" customFormat="1" x14ac:dyDescent="0.25">
      <c r="A4216" s="83" t="s">
        <v>326</v>
      </c>
      <c r="B4216" s="83"/>
    </row>
    <row r="4217" spans="1:2" x14ac:dyDescent="0.25">
      <c r="A4217" s="85" t="s">
        <v>2864</v>
      </c>
      <c r="B4217" s="85"/>
    </row>
    <row r="4218" spans="1:2" x14ac:dyDescent="0.25">
      <c r="A4218" s="85" t="s">
        <v>2865</v>
      </c>
      <c r="B4218" s="85"/>
    </row>
    <row r="4219" spans="1:2" x14ac:dyDescent="0.25">
      <c r="A4219" s="85" t="s">
        <v>2866</v>
      </c>
      <c r="B4219" s="85"/>
    </row>
    <row r="4220" spans="1:2" x14ac:dyDescent="0.25">
      <c r="A4220" s="85" t="s">
        <v>2867</v>
      </c>
      <c r="B4220" s="85"/>
    </row>
    <row r="4221" spans="1:2" x14ac:dyDescent="0.25">
      <c r="A4221" s="85" t="s">
        <v>2868</v>
      </c>
      <c r="B4221" s="85"/>
    </row>
    <row r="4222" spans="1:2" s="80" customFormat="1" x14ac:dyDescent="0.25">
      <c r="A4222" s="83" t="s">
        <v>2575</v>
      </c>
      <c r="B4222" s="83"/>
    </row>
    <row r="4223" spans="1:2" x14ac:dyDescent="0.25">
      <c r="A4223" s="87" t="s">
        <v>3330</v>
      </c>
      <c r="B4223" s="87" t="s">
        <v>3331</v>
      </c>
    </row>
    <row r="4224" spans="1:2" x14ac:dyDescent="0.25">
      <c r="A4224" s="85" t="s">
        <v>2550</v>
      </c>
      <c r="B4224" s="85" t="s">
        <v>2560</v>
      </c>
    </row>
    <row r="4225" spans="1:2" x14ac:dyDescent="0.25">
      <c r="A4225" s="85" t="s">
        <v>224</v>
      </c>
      <c r="B4225" s="85" t="s">
        <v>338</v>
      </c>
    </row>
    <row r="4226" spans="1:2" x14ac:dyDescent="0.25">
      <c r="A4226" s="85" t="s">
        <v>2554</v>
      </c>
      <c r="B4226" s="85" t="s">
        <v>250</v>
      </c>
    </row>
    <row r="4227" spans="1:2" x14ac:dyDescent="0.25">
      <c r="A4227" s="85" t="s">
        <v>281</v>
      </c>
      <c r="B4227" s="85" t="s">
        <v>249</v>
      </c>
    </row>
    <row r="4228" spans="1:2" x14ac:dyDescent="0.25">
      <c r="A4228" s="85" t="s">
        <v>2555</v>
      </c>
      <c r="B4228" s="85" t="s">
        <v>232</v>
      </c>
    </row>
    <row r="4229" spans="1:2" x14ac:dyDescent="0.25">
      <c r="A4229" s="85" t="s">
        <v>2557</v>
      </c>
      <c r="B4229" s="85"/>
    </row>
    <row r="4230" spans="1:2" s="80" customFormat="1" x14ac:dyDescent="0.25">
      <c r="A4230" s="83" t="s">
        <v>2576</v>
      </c>
      <c r="B4230" s="83"/>
    </row>
    <row r="4231" spans="1:2" x14ac:dyDescent="0.25">
      <c r="A4231" s="87" t="s">
        <v>3332</v>
      </c>
      <c r="B4231" s="87" t="s">
        <v>3333</v>
      </c>
    </row>
    <row r="4232" spans="1:2" ht="24" x14ac:dyDescent="0.25">
      <c r="A4232" s="85" t="s">
        <v>1110</v>
      </c>
      <c r="B4232" s="85" t="s">
        <v>330</v>
      </c>
    </row>
    <row r="4233" spans="1:2" x14ac:dyDescent="0.25">
      <c r="A4233" s="85" t="s">
        <v>254</v>
      </c>
      <c r="B4233" s="85"/>
    </row>
    <row r="4234" spans="1:2" x14ac:dyDescent="0.25">
      <c r="A4234" s="83" t="s">
        <v>2577</v>
      </c>
      <c r="B4234" s="83"/>
    </row>
    <row r="4235" spans="1:2" x14ac:dyDescent="0.25">
      <c r="A4235" s="87" t="s">
        <v>3332</v>
      </c>
      <c r="B4235" s="87" t="s">
        <v>3333</v>
      </c>
    </row>
    <row r="4236" spans="1:2" ht="24" x14ac:dyDescent="0.25">
      <c r="A4236" s="85" t="s">
        <v>1110</v>
      </c>
      <c r="B4236" s="85" t="s">
        <v>332</v>
      </c>
    </row>
    <row r="4237" spans="1:2" x14ac:dyDescent="0.25">
      <c r="A4237" s="85" t="s">
        <v>688</v>
      </c>
      <c r="B4237" s="85"/>
    </row>
    <row r="4238" spans="1:2" x14ac:dyDescent="0.25">
      <c r="A4238" s="85" t="s">
        <v>254</v>
      </c>
      <c r="B4238" s="85"/>
    </row>
    <row r="4239" spans="1:2" ht="15.75" x14ac:dyDescent="0.25">
      <c r="A4239" s="81" t="s">
        <v>3695</v>
      </c>
      <c r="B4239" s="81"/>
    </row>
    <row r="4240" spans="1:2" x14ac:dyDescent="0.25">
      <c r="A4240" s="83" t="s">
        <v>211</v>
      </c>
      <c r="B4240" s="83"/>
    </row>
    <row r="4241" spans="1:2" x14ac:dyDescent="0.25">
      <c r="A4241" s="84" t="s">
        <v>212</v>
      </c>
      <c r="B4241" s="85" t="s">
        <v>293</v>
      </c>
    </row>
    <row r="4242" spans="1:2" x14ac:dyDescent="0.25">
      <c r="A4242" s="84" t="s">
        <v>213</v>
      </c>
      <c r="B4242" s="86">
        <v>1020</v>
      </c>
    </row>
    <row r="4243" spans="1:2" x14ac:dyDescent="0.25">
      <c r="A4243" s="84" t="s">
        <v>214</v>
      </c>
      <c r="B4243" s="86" t="s">
        <v>12</v>
      </c>
    </row>
    <row r="4244" spans="1:2" x14ac:dyDescent="0.25">
      <c r="A4244" s="84" t="s">
        <v>215</v>
      </c>
      <c r="B4244" s="85" t="s">
        <v>216</v>
      </c>
    </row>
    <row r="4245" spans="1:2" x14ac:dyDescent="0.25">
      <c r="A4245" s="84" t="s">
        <v>217</v>
      </c>
      <c r="B4245" s="85" t="s">
        <v>2759</v>
      </c>
    </row>
    <row r="4246" spans="1:2" x14ac:dyDescent="0.25">
      <c r="A4246" s="84" t="s">
        <v>219</v>
      </c>
      <c r="B4246" s="85" t="s">
        <v>436</v>
      </c>
    </row>
    <row r="4247" spans="1:2" x14ac:dyDescent="0.25">
      <c r="A4247" s="84" t="s">
        <v>221</v>
      </c>
      <c r="B4247" s="85">
        <v>93</v>
      </c>
    </row>
    <row r="4248" spans="1:2" x14ac:dyDescent="0.25">
      <c r="A4248" s="83" t="s">
        <v>3337</v>
      </c>
      <c r="B4248" s="83"/>
    </row>
    <row r="4249" spans="1:2" x14ac:dyDescent="0.25">
      <c r="A4249" s="85" t="s">
        <v>233</v>
      </c>
      <c r="B4249" s="85"/>
    </row>
    <row r="4250" spans="1:2" x14ac:dyDescent="0.25">
      <c r="A4250" s="83" t="s">
        <v>2562</v>
      </c>
      <c r="B4250" s="83"/>
    </row>
    <row r="4251" spans="1:2" ht="36" x14ac:dyDescent="0.25">
      <c r="A4251" s="85" t="s">
        <v>286</v>
      </c>
      <c r="B4251" s="85"/>
    </row>
    <row r="4252" spans="1:2" x14ac:dyDescent="0.25">
      <c r="A4252" s="83" t="s">
        <v>2564</v>
      </c>
      <c r="B4252" s="83"/>
    </row>
    <row r="4253" spans="1:2" ht="24" x14ac:dyDescent="0.25">
      <c r="A4253" s="85" t="s">
        <v>2869</v>
      </c>
      <c r="B4253" s="85"/>
    </row>
    <row r="4254" spans="1:2" ht="24" x14ac:dyDescent="0.25">
      <c r="A4254" s="85" t="s">
        <v>2794</v>
      </c>
      <c r="B4254" s="85"/>
    </row>
    <row r="4255" spans="1:2" ht="24" x14ac:dyDescent="0.25">
      <c r="A4255" s="85" t="s">
        <v>2870</v>
      </c>
      <c r="B4255" s="85"/>
    </row>
    <row r="4256" spans="1:2" ht="24" x14ac:dyDescent="0.25">
      <c r="A4256" s="85" t="s">
        <v>2796</v>
      </c>
      <c r="B4256" s="85"/>
    </row>
    <row r="4257" spans="1:2" ht="24" x14ac:dyDescent="0.25">
      <c r="A4257" s="85" t="s">
        <v>2797</v>
      </c>
      <c r="B4257" s="85"/>
    </row>
    <row r="4258" spans="1:2" x14ac:dyDescent="0.25">
      <c r="A4258" s="85" t="s">
        <v>2871</v>
      </c>
      <c r="B4258" s="85"/>
    </row>
    <row r="4259" spans="1:2" x14ac:dyDescent="0.25">
      <c r="A4259" s="85" t="s">
        <v>2649</v>
      </c>
      <c r="B4259" s="85"/>
    </row>
    <row r="4260" spans="1:2" x14ac:dyDescent="0.25">
      <c r="A4260" s="85" t="s">
        <v>2650</v>
      </c>
      <c r="B4260" s="85"/>
    </row>
    <row r="4261" spans="1:2" s="80" customFormat="1" x14ac:dyDescent="0.25">
      <c r="A4261" s="83" t="s">
        <v>326</v>
      </c>
      <c r="B4261" s="83"/>
    </row>
    <row r="4262" spans="1:2" x14ac:dyDescent="0.25">
      <c r="A4262" s="85" t="s">
        <v>2864</v>
      </c>
      <c r="B4262" s="85"/>
    </row>
    <row r="4263" spans="1:2" x14ac:dyDescent="0.25">
      <c r="A4263" s="85" t="s">
        <v>2799</v>
      </c>
      <c r="B4263" s="85"/>
    </row>
    <row r="4264" spans="1:2" x14ac:dyDescent="0.25">
      <c r="A4264" s="85" t="s">
        <v>2800</v>
      </c>
      <c r="B4264" s="85"/>
    </row>
    <row r="4265" spans="1:2" x14ac:dyDescent="0.25">
      <c r="A4265" s="85" t="s">
        <v>2872</v>
      </c>
      <c r="B4265" s="85"/>
    </row>
    <row r="4266" spans="1:2" s="80" customFormat="1" x14ac:dyDescent="0.25">
      <c r="A4266" s="83" t="s">
        <v>2575</v>
      </c>
      <c r="B4266" s="83"/>
    </row>
    <row r="4267" spans="1:2" x14ac:dyDescent="0.25">
      <c r="A4267" s="87" t="s">
        <v>3330</v>
      </c>
      <c r="B4267" s="87" t="s">
        <v>3331</v>
      </c>
    </row>
    <row r="4268" spans="1:2" x14ac:dyDescent="0.25">
      <c r="A4268" s="85" t="s">
        <v>2550</v>
      </c>
      <c r="B4268" s="85" t="s">
        <v>2560</v>
      </c>
    </row>
    <row r="4269" spans="1:2" x14ac:dyDescent="0.25">
      <c r="A4269" s="85" t="s">
        <v>224</v>
      </c>
      <c r="B4269" s="85" t="s">
        <v>338</v>
      </c>
    </row>
    <row r="4270" spans="1:2" x14ac:dyDescent="0.25">
      <c r="A4270" s="85" t="s">
        <v>2554</v>
      </c>
      <c r="B4270" s="85" t="s">
        <v>250</v>
      </c>
    </row>
    <row r="4271" spans="1:2" x14ac:dyDescent="0.25">
      <c r="A4271" s="85" t="s">
        <v>281</v>
      </c>
      <c r="B4271" s="85" t="s">
        <v>249</v>
      </c>
    </row>
    <row r="4272" spans="1:2" x14ac:dyDescent="0.25">
      <c r="A4272" s="85" t="s">
        <v>2555</v>
      </c>
      <c r="B4272" s="85" t="s">
        <v>232</v>
      </c>
    </row>
    <row r="4273" spans="1:2" x14ac:dyDescent="0.25">
      <c r="A4273" s="85" t="s">
        <v>2557</v>
      </c>
      <c r="B4273" s="85"/>
    </row>
    <row r="4274" spans="1:2" s="80" customFormat="1" x14ac:dyDescent="0.25">
      <c r="A4274" s="83" t="s">
        <v>2576</v>
      </c>
      <c r="B4274" s="83"/>
    </row>
    <row r="4275" spans="1:2" x14ac:dyDescent="0.25">
      <c r="A4275" s="87" t="s">
        <v>3332</v>
      </c>
      <c r="B4275" s="87" t="s">
        <v>3333</v>
      </c>
    </row>
    <row r="4276" spans="1:2" ht="48" x14ac:dyDescent="0.25">
      <c r="A4276" s="85" t="s">
        <v>2873</v>
      </c>
      <c r="B4276" s="85" t="s">
        <v>330</v>
      </c>
    </row>
    <row r="4277" spans="1:2" x14ac:dyDescent="0.25">
      <c r="A4277" s="85" t="s">
        <v>254</v>
      </c>
      <c r="B4277" s="85"/>
    </row>
    <row r="4278" spans="1:2" x14ac:dyDescent="0.25">
      <c r="A4278" s="83" t="s">
        <v>2577</v>
      </c>
      <c r="B4278" s="83"/>
    </row>
    <row r="4279" spans="1:2" x14ac:dyDescent="0.25">
      <c r="A4279" s="87" t="s">
        <v>3332</v>
      </c>
      <c r="B4279" s="87" t="s">
        <v>3333</v>
      </c>
    </row>
    <row r="4280" spans="1:2" ht="48" x14ac:dyDescent="0.25">
      <c r="A4280" s="85" t="s">
        <v>2873</v>
      </c>
      <c r="B4280" s="85" t="s">
        <v>332</v>
      </c>
    </row>
    <row r="4281" spans="1:2" x14ac:dyDescent="0.25">
      <c r="A4281" s="85" t="s">
        <v>688</v>
      </c>
      <c r="B4281" s="85"/>
    </row>
    <row r="4282" spans="1:2" x14ac:dyDescent="0.25">
      <c r="A4282" s="85" t="s">
        <v>254</v>
      </c>
      <c r="B4282" s="85"/>
    </row>
    <row r="4283" spans="1:2" ht="15.75" x14ac:dyDescent="0.25">
      <c r="A4283" s="81" t="s">
        <v>3696</v>
      </c>
      <c r="B4283" s="82"/>
    </row>
    <row r="4284" spans="1:2" x14ac:dyDescent="0.25">
      <c r="A4284" s="83" t="s">
        <v>211</v>
      </c>
      <c r="B4284" s="83"/>
    </row>
    <row r="4285" spans="1:2" x14ac:dyDescent="0.25">
      <c r="A4285" s="84" t="s">
        <v>212</v>
      </c>
      <c r="B4285" s="85" t="s">
        <v>7</v>
      </c>
    </row>
    <row r="4286" spans="1:2" x14ac:dyDescent="0.25">
      <c r="A4286" s="84" t="s">
        <v>213</v>
      </c>
      <c r="B4286" s="86">
        <v>1020</v>
      </c>
    </row>
    <row r="4287" spans="1:2" x14ac:dyDescent="0.25">
      <c r="A4287" s="84" t="s">
        <v>214</v>
      </c>
      <c r="B4287" s="86" t="s">
        <v>12</v>
      </c>
    </row>
    <row r="4288" spans="1:2" x14ac:dyDescent="0.25">
      <c r="A4288" s="84" t="s">
        <v>215</v>
      </c>
      <c r="B4288" s="85" t="s">
        <v>216</v>
      </c>
    </row>
    <row r="4289" spans="1:2" x14ac:dyDescent="0.25">
      <c r="A4289" s="84" t="s">
        <v>217</v>
      </c>
      <c r="B4289" s="85" t="s">
        <v>1113</v>
      </c>
    </row>
    <row r="4290" spans="1:2" x14ac:dyDescent="0.25">
      <c r="A4290" s="85"/>
      <c r="B4290" s="85" t="s">
        <v>1114</v>
      </c>
    </row>
    <row r="4291" spans="1:2" x14ac:dyDescent="0.25">
      <c r="A4291" s="84" t="s">
        <v>219</v>
      </c>
      <c r="B4291" s="85" t="s">
        <v>881</v>
      </c>
    </row>
    <row r="4292" spans="1:2" x14ac:dyDescent="0.25">
      <c r="A4292" s="84" t="s">
        <v>221</v>
      </c>
      <c r="B4292" s="85">
        <v>94</v>
      </c>
    </row>
    <row r="4293" spans="1:2" x14ac:dyDescent="0.25">
      <c r="A4293" s="83" t="s">
        <v>2562</v>
      </c>
      <c r="B4293" s="83"/>
    </row>
    <row r="4294" spans="1:2" ht="24" x14ac:dyDescent="0.25">
      <c r="A4294" s="85" t="s">
        <v>1115</v>
      </c>
      <c r="B4294" s="85"/>
    </row>
    <row r="4295" spans="1:2" x14ac:dyDescent="0.25">
      <c r="A4295" s="83" t="s">
        <v>2564</v>
      </c>
      <c r="B4295" s="83"/>
    </row>
    <row r="4296" spans="1:2" ht="24" x14ac:dyDescent="0.25">
      <c r="A4296" s="85" t="s">
        <v>1116</v>
      </c>
      <c r="B4296" s="85"/>
    </row>
    <row r="4297" spans="1:2" ht="24" x14ac:dyDescent="0.25">
      <c r="A4297" s="85" t="s">
        <v>1117</v>
      </c>
      <c r="B4297" s="85"/>
    </row>
    <row r="4298" spans="1:2" x14ac:dyDescent="0.25">
      <c r="A4298" s="85" t="s">
        <v>1118</v>
      </c>
      <c r="B4298" s="85"/>
    </row>
    <row r="4299" spans="1:2" ht="24" x14ac:dyDescent="0.25">
      <c r="A4299" s="85" t="s">
        <v>1119</v>
      </c>
      <c r="B4299" s="85"/>
    </row>
    <row r="4300" spans="1:2" ht="24" x14ac:dyDescent="0.25">
      <c r="A4300" s="85" t="s">
        <v>1120</v>
      </c>
      <c r="B4300" s="85"/>
    </row>
    <row r="4301" spans="1:2" ht="24" x14ac:dyDescent="0.25">
      <c r="A4301" s="85" t="s">
        <v>1121</v>
      </c>
      <c r="B4301" s="85"/>
    </row>
    <row r="4302" spans="1:2" x14ac:dyDescent="0.25">
      <c r="A4302" s="85" t="s">
        <v>333</v>
      </c>
      <c r="B4302" s="85"/>
    </row>
    <row r="4303" spans="1:2" x14ac:dyDescent="0.25">
      <c r="A4303" s="85" t="s">
        <v>564</v>
      </c>
      <c r="B4303" s="85"/>
    </row>
    <row r="4304" spans="1:2" x14ac:dyDescent="0.25">
      <c r="A4304" s="83" t="s">
        <v>326</v>
      </c>
      <c r="B4304" s="83"/>
    </row>
    <row r="4305" spans="1:2" x14ac:dyDescent="0.25">
      <c r="A4305" s="85" t="s">
        <v>1122</v>
      </c>
      <c r="B4305" s="85"/>
    </row>
    <row r="4306" spans="1:2" x14ac:dyDescent="0.25">
      <c r="A4306" s="85" t="s">
        <v>1123</v>
      </c>
      <c r="B4306" s="85"/>
    </row>
    <row r="4307" spans="1:2" x14ac:dyDescent="0.25">
      <c r="A4307" s="85" t="s">
        <v>1124</v>
      </c>
      <c r="B4307" s="85"/>
    </row>
    <row r="4308" spans="1:2" s="80" customFormat="1" x14ac:dyDescent="0.25">
      <c r="A4308" s="83" t="s">
        <v>2575</v>
      </c>
      <c r="B4308" s="83"/>
    </row>
    <row r="4309" spans="1:2" x14ac:dyDescent="0.25">
      <c r="A4309" s="87" t="s">
        <v>3330</v>
      </c>
      <c r="B4309" s="87" t="s">
        <v>3331</v>
      </c>
    </row>
    <row r="4310" spans="1:2" x14ac:dyDescent="0.25">
      <c r="A4310" s="85" t="s">
        <v>224</v>
      </c>
      <c r="B4310" s="85" t="s">
        <v>248</v>
      </c>
    </row>
    <row r="4311" spans="1:2" x14ac:dyDescent="0.25">
      <c r="A4311" s="85" t="s">
        <v>280</v>
      </c>
      <c r="B4311" s="85" t="s">
        <v>232</v>
      </c>
    </row>
    <row r="4312" spans="1:2" x14ac:dyDescent="0.25">
      <c r="A4312" s="85" t="s">
        <v>228</v>
      </c>
      <c r="B4312" s="85" t="s">
        <v>249</v>
      </c>
    </row>
    <row r="4313" spans="1:2" x14ac:dyDescent="0.25">
      <c r="A4313" s="85" t="s">
        <v>281</v>
      </c>
      <c r="B4313" s="85" t="s">
        <v>250</v>
      </c>
    </row>
    <row r="4314" spans="1:2" s="80" customFormat="1" x14ac:dyDescent="0.25">
      <c r="A4314" s="83" t="s">
        <v>2576</v>
      </c>
      <c r="B4314" s="83"/>
    </row>
    <row r="4315" spans="1:2" x14ac:dyDescent="0.25">
      <c r="A4315" s="87" t="s">
        <v>3332</v>
      </c>
      <c r="B4315" s="87" t="s">
        <v>3333</v>
      </c>
    </row>
    <row r="4316" spans="1:2" x14ac:dyDescent="0.25">
      <c r="A4316" s="85" t="s">
        <v>1016</v>
      </c>
      <c r="B4316" s="85" t="s">
        <v>330</v>
      </c>
    </row>
    <row r="4317" spans="1:2" x14ac:dyDescent="0.25">
      <c r="A4317" s="85" t="s">
        <v>254</v>
      </c>
      <c r="B4317" s="85"/>
    </row>
    <row r="4318" spans="1:2" s="80" customFormat="1" x14ac:dyDescent="0.25">
      <c r="A4318" s="83" t="s">
        <v>255</v>
      </c>
      <c r="B4318" s="83"/>
    </row>
    <row r="4319" spans="1:2" x14ac:dyDescent="0.25">
      <c r="A4319" s="87" t="s">
        <v>3332</v>
      </c>
      <c r="B4319" s="87" t="s">
        <v>3333</v>
      </c>
    </row>
    <row r="4320" spans="1:2" x14ac:dyDescent="0.25">
      <c r="A4320" s="85" t="s">
        <v>1016</v>
      </c>
      <c r="B4320" s="85" t="s">
        <v>1125</v>
      </c>
    </row>
    <row r="4321" spans="1:2" x14ac:dyDescent="0.25">
      <c r="A4321" s="85" t="s">
        <v>253</v>
      </c>
      <c r="B4321" s="85"/>
    </row>
    <row r="4322" spans="1:2" x14ac:dyDescent="0.25">
      <c r="A4322" s="85" t="s">
        <v>254</v>
      </c>
      <c r="B4322" s="85"/>
    </row>
    <row r="4323" spans="1:2" ht="15.75" x14ac:dyDescent="0.25">
      <c r="A4323" s="81" t="s">
        <v>3697</v>
      </c>
      <c r="B4323" s="82"/>
    </row>
    <row r="4324" spans="1:2" x14ac:dyDescent="0.25">
      <c r="A4324" s="83" t="s">
        <v>211</v>
      </c>
      <c r="B4324" s="83"/>
    </row>
    <row r="4325" spans="1:2" x14ac:dyDescent="0.25">
      <c r="A4325" s="84" t="s">
        <v>212</v>
      </c>
      <c r="B4325" s="85" t="s">
        <v>7</v>
      </c>
    </row>
    <row r="4326" spans="1:2" x14ac:dyDescent="0.25">
      <c r="A4326" s="84" t="s">
        <v>213</v>
      </c>
      <c r="B4326" s="86">
        <v>1020</v>
      </c>
    </row>
    <row r="4327" spans="1:2" x14ac:dyDescent="0.25">
      <c r="A4327" s="84" t="s">
        <v>214</v>
      </c>
      <c r="B4327" s="86" t="s">
        <v>12</v>
      </c>
    </row>
    <row r="4328" spans="1:2" x14ac:dyDescent="0.25">
      <c r="A4328" s="84" t="s">
        <v>215</v>
      </c>
      <c r="B4328" s="85" t="s">
        <v>216</v>
      </c>
    </row>
    <row r="4329" spans="1:2" x14ac:dyDescent="0.25">
      <c r="A4329" s="84" t="s">
        <v>217</v>
      </c>
      <c r="B4329" s="85" t="s">
        <v>1126</v>
      </c>
    </row>
    <row r="4330" spans="1:2" x14ac:dyDescent="0.25">
      <c r="A4330" s="84" t="s">
        <v>219</v>
      </c>
      <c r="B4330" s="85" t="s">
        <v>43</v>
      </c>
    </row>
    <row r="4331" spans="1:2" x14ac:dyDescent="0.25">
      <c r="A4331" s="84" t="s">
        <v>221</v>
      </c>
      <c r="B4331" s="85">
        <v>95</v>
      </c>
    </row>
    <row r="4332" spans="1:2" x14ac:dyDescent="0.25">
      <c r="A4332" s="83" t="s">
        <v>2562</v>
      </c>
      <c r="B4332" s="83"/>
    </row>
    <row r="4333" spans="1:2" ht="24" x14ac:dyDescent="0.25">
      <c r="A4333" s="85" t="s">
        <v>1127</v>
      </c>
      <c r="B4333" s="85"/>
    </row>
    <row r="4334" spans="1:2" x14ac:dyDescent="0.25">
      <c r="A4334" s="83" t="s">
        <v>2564</v>
      </c>
      <c r="B4334" s="83"/>
    </row>
    <row r="4335" spans="1:2" ht="24" x14ac:dyDescent="0.25">
      <c r="A4335" s="85" t="s">
        <v>1128</v>
      </c>
      <c r="B4335" s="85"/>
    </row>
    <row r="4336" spans="1:2" ht="24" x14ac:dyDescent="0.25">
      <c r="A4336" s="85" t="s">
        <v>1129</v>
      </c>
      <c r="B4336" s="85"/>
    </row>
    <row r="4337" spans="1:2" ht="24" x14ac:dyDescent="0.25">
      <c r="A4337" s="85" t="s">
        <v>1130</v>
      </c>
      <c r="B4337" s="85"/>
    </row>
    <row r="4338" spans="1:2" ht="36" x14ac:dyDescent="0.25">
      <c r="A4338" s="85" t="s">
        <v>1131</v>
      </c>
      <c r="B4338" s="85"/>
    </row>
    <row r="4339" spans="1:2" ht="24" x14ac:dyDescent="0.25">
      <c r="A4339" s="85" t="s">
        <v>1132</v>
      </c>
      <c r="B4339" s="85"/>
    </row>
    <row r="4340" spans="1:2" ht="24" x14ac:dyDescent="0.25">
      <c r="A4340" s="85" t="s">
        <v>1133</v>
      </c>
      <c r="B4340" s="85"/>
    </row>
    <row r="4341" spans="1:2" ht="24" x14ac:dyDescent="0.25">
      <c r="A4341" s="85" t="s">
        <v>1134</v>
      </c>
      <c r="B4341" s="85"/>
    </row>
    <row r="4342" spans="1:2" ht="24" x14ac:dyDescent="0.25">
      <c r="A4342" s="85" t="s">
        <v>1135</v>
      </c>
      <c r="B4342" s="85"/>
    </row>
    <row r="4343" spans="1:2" ht="24" x14ac:dyDescent="0.25">
      <c r="A4343" s="85" t="s">
        <v>1136</v>
      </c>
      <c r="B4343" s="85"/>
    </row>
    <row r="4344" spans="1:2" x14ac:dyDescent="0.25">
      <c r="A4344" s="85" t="s">
        <v>289</v>
      </c>
      <c r="B4344" s="85"/>
    </row>
    <row r="4345" spans="1:2" x14ac:dyDescent="0.25">
      <c r="A4345" s="85" t="s">
        <v>290</v>
      </c>
      <c r="B4345" s="85"/>
    </row>
    <row r="4346" spans="1:2" x14ac:dyDescent="0.25">
      <c r="A4346" s="83" t="s">
        <v>326</v>
      </c>
      <c r="B4346" s="83"/>
    </row>
    <row r="4347" spans="1:2" x14ac:dyDescent="0.25">
      <c r="A4347" s="85" t="s">
        <v>246</v>
      </c>
      <c r="B4347" s="85"/>
    </row>
    <row r="4348" spans="1:2" x14ac:dyDescent="0.25">
      <c r="A4348" s="85" t="s">
        <v>1137</v>
      </c>
      <c r="B4348" s="85"/>
    </row>
    <row r="4349" spans="1:2" x14ac:dyDescent="0.25">
      <c r="A4349" s="85" t="s">
        <v>1138</v>
      </c>
      <c r="B4349" s="85"/>
    </row>
    <row r="4350" spans="1:2" x14ac:dyDescent="0.25">
      <c r="A4350" s="85" t="s">
        <v>1139</v>
      </c>
      <c r="B4350" s="85"/>
    </row>
    <row r="4351" spans="1:2" s="80" customFormat="1" x14ac:dyDescent="0.25">
      <c r="A4351" s="83" t="s">
        <v>2575</v>
      </c>
      <c r="B4351" s="83"/>
    </row>
    <row r="4352" spans="1:2" x14ac:dyDescent="0.25">
      <c r="A4352" s="87" t="s">
        <v>3330</v>
      </c>
      <c r="B4352" s="87" t="s">
        <v>3331</v>
      </c>
    </row>
    <row r="4353" spans="1:2" x14ac:dyDescent="0.25">
      <c r="A4353" s="85" t="s">
        <v>224</v>
      </c>
      <c r="B4353" s="85" t="s">
        <v>248</v>
      </c>
    </row>
    <row r="4354" spans="1:2" x14ac:dyDescent="0.25">
      <c r="A4354" s="85" t="s">
        <v>280</v>
      </c>
      <c r="B4354" s="85" t="s">
        <v>232</v>
      </c>
    </row>
    <row r="4355" spans="1:2" x14ac:dyDescent="0.25">
      <c r="A4355" s="85" t="s">
        <v>228</v>
      </c>
      <c r="B4355" s="85" t="s">
        <v>249</v>
      </c>
    </row>
    <row r="4356" spans="1:2" x14ac:dyDescent="0.25">
      <c r="A4356" s="85" t="s">
        <v>281</v>
      </c>
      <c r="B4356" s="85" t="s">
        <v>250</v>
      </c>
    </row>
    <row r="4357" spans="1:2" s="80" customFormat="1" x14ac:dyDescent="0.25">
      <c r="A4357" s="83" t="s">
        <v>2576</v>
      </c>
      <c r="B4357" s="83"/>
    </row>
    <row r="4358" spans="1:2" x14ac:dyDescent="0.25">
      <c r="A4358" s="87" t="s">
        <v>3332</v>
      </c>
      <c r="B4358" s="87" t="s">
        <v>3333</v>
      </c>
    </row>
    <row r="4359" spans="1:2" ht="24" x14ac:dyDescent="0.25">
      <c r="A4359" s="85" t="s">
        <v>1140</v>
      </c>
      <c r="B4359" s="85" t="s">
        <v>330</v>
      </c>
    </row>
    <row r="4360" spans="1:2" x14ac:dyDescent="0.25">
      <c r="A4360" s="85" t="s">
        <v>254</v>
      </c>
      <c r="B4360" s="85"/>
    </row>
    <row r="4361" spans="1:2" s="80" customFormat="1" x14ac:dyDescent="0.25">
      <c r="A4361" s="83" t="s">
        <v>255</v>
      </c>
      <c r="B4361" s="83"/>
    </row>
    <row r="4362" spans="1:2" x14ac:dyDescent="0.25">
      <c r="A4362" s="87" t="s">
        <v>3332</v>
      </c>
      <c r="B4362" s="87" t="s">
        <v>3333</v>
      </c>
    </row>
    <row r="4363" spans="1:2" ht="24" x14ac:dyDescent="0.25">
      <c r="A4363" s="85" t="s">
        <v>1140</v>
      </c>
      <c r="B4363" s="85" t="s">
        <v>332</v>
      </c>
    </row>
    <row r="4364" spans="1:2" x14ac:dyDescent="0.25">
      <c r="A4364" s="85" t="s">
        <v>253</v>
      </c>
      <c r="B4364" s="85"/>
    </row>
    <row r="4365" spans="1:2" x14ac:dyDescent="0.25">
      <c r="A4365" s="85" t="s">
        <v>254</v>
      </c>
      <c r="B4365" s="85"/>
    </row>
    <row r="4366" spans="1:2" ht="15.75" x14ac:dyDescent="0.25">
      <c r="A4366" s="81" t="s">
        <v>3698</v>
      </c>
      <c r="B4366" s="82"/>
    </row>
    <row r="4367" spans="1:2" x14ac:dyDescent="0.25">
      <c r="A4367" s="83" t="s">
        <v>211</v>
      </c>
      <c r="B4367" s="83"/>
    </row>
    <row r="4368" spans="1:2" x14ac:dyDescent="0.25">
      <c r="A4368" s="84" t="s">
        <v>212</v>
      </c>
      <c r="B4368" s="85" t="s">
        <v>7</v>
      </c>
    </row>
    <row r="4369" spans="1:2" x14ac:dyDescent="0.25">
      <c r="A4369" s="84" t="s">
        <v>213</v>
      </c>
      <c r="B4369" s="86">
        <v>1020</v>
      </c>
    </row>
    <row r="4370" spans="1:2" x14ac:dyDescent="0.25">
      <c r="A4370" s="84" t="s">
        <v>214</v>
      </c>
      <c r="B4370" s="86" t="s">
        <v>12</v>
      </c>
    </row>
    <row r="4371" spans="1:2" x14ac:dyDescent="0.25">
      <c r="A4371" s="84" t="s">
        <v>215</v>
      </c>
      <c r="B4371" s="85" t="s">
        <v>216</v>
      </c>
    </row>
    <row r="4372" spans="1:2" x14ac:dyDescent="0.25">
      <c r="A4372" s="84" t="s">
        <v>217</v>
      </c>
      <c r="B4372" s="85" t="s">
        <v>2759</v>
      </c>
    </row>
    <row r="4373" spans="1:2" x14ac:dyDescent="0.25">
      <c r="A4373" s="84" t="s">
        <v>219</v>
      </c>
      <c r="B4373" s="85" t="s">
        <v>436</v>
      </c>
    </row>
    <row r="4374" spans="1:2" x14ac:dyDescent="0.25">
      <c r="A4374" s="84" t="s">
        <v>221</v>
      </c>
      <c r="B4374" s="85">
        <v>96</v>
      </c>
    </row>
    <row r="4375" spans="1:2" x14ac:dyDescent="0.25">
      <c r="A4375" s="83" t="s">
        <v>3337</v>
      </c>
      <c r="B4375" s="83"/>
    </row>
    <row r="4376" spans="1:2" x14ac:dyDescent="0.25">
      <c r="A4376" s="85" t="s">
        <v>3699</v>
      </c>
      <c r="B4376" s="85"/>
    </row>
    <row r="4377" spans="1:2" x14ac:dyDescent="0.25">
      <c r="A4377" s="83" t="s">
        <v>2562</v>
      </c>
      <c r="B4377" s="83"/>
    </row>
    <row r="4378" spans="1:2" ht="36" x14ac:dyDescent="0.25">
      <c r="A4378" s="85" t="s">
        <v>3700</v>
      </c>
      <c r="B4378" s="85"/>
    </row>
    <row r="4379" spans="1:2" x14ac:dyDescent="0.25">
      <c r="A4379" s="83" t="s">
        <v>2564</v>
      </c>
      <c r="B4379" s="83"/>
    </row>
    <row r="4380" spans="1:2" x14ac:dyDescent="0.25">
      <c r="A4380" s="85" t="s">
        <v>3701</v>
      </c>
      <c r="B4380" s="85"/>
    </row>
    <row r="4381" spans="1:2" ht="24" x14ac:dyDescent="0.25">
      <c r="A4381" s="85" t="s">
        <v>3702</v>
      </c>
      <c r="B4381" s="85"/>
    </row>
    <row r="4382" spans="1:2" x14ac:dyDescent="0.25">
      <c r="A4382" s="85" t="s">
        <v>3703</v>
      </c>
      <c r="B4382" s="85"/>
    </row>
    <row r="4383" spans="1:2" ht="24" x14ac:dyDescent="0.25">
      <c r="A4383" s="85" t="s">
        <v>3704</v>
      </c>
      <c r="B4383" s="85"/>
    </row>
    <row r="4384" spans="1:2" x14ac:dyDescent="0.25">
      <c r="A4384" s="85" t="s">
        <v>3705</v>
      </c>
      <c r="B4384" s="85"/>
    </row>
    <row r="4385" spans="1:2" x14ac:dyDescent="0.25">
      <c r="A4385" s="85" t="s">
        <v>3706</v>
      </c>
      <c r="B4385" s="85"/>
    </row>
    <row r="4386" spans="1:2" x14ac:dyDescent="0.25">
      <c r="A4386" s="85" t="s">
        <v>3707</v>
      </c>
      <c r="B4386" s="85"/>
    </row>
    <row r="4387" spans="1:2" ht="24" x14ac:dyDescent="0.25">
      <c r="A4387" s="85" t="s">
        <v>3708</v>
      </c>
      <c r="B4387" s="85"/>
    </row>
    <row r="4388" spans="1:2" x14ac:dyDescent="0.25">
      <c r="A4388" s="85" t="s">
        <v>3709</v>
      </c>
      <c r="B4388" s="85"/>
    </row>
    <row r="4389" spans="1:2" x14ac:dyDescent="0.25">
      <c r="A4389" s="85" t="s">
        <v>3614</v>
      </c>
      <c r="B4389" s="85"/>
    </row>
    <row r="4390" spans="1:2" x14ac:dyDescent="0.25">
      <c r="A4390" s="85" t="s">
        <v>3398</v>
      </c>
      <c r="B4390" s="85"/>
    </row>
    <row r="4391" spans="1:2" ht="24" x14ac:dyDescent="0.25">
      <c r="A4391" s="85" t="s">
        <v>3615</v>
      </c>
      <c r="B4391" s="85"/>
    </row>
    <row r="4392" spans="1:2" x14ac:dyDescent="0.25">
      <c r="A4392" s="85" t="s">
        <v>3616</v>
      </c>
      <c r="B4392" s="85"/>
    </row>
    <row r="4393" spans="1:2" x14ac:dyDescent="0.25">
      <c r="A4393" s="85" t="s">
        <v>3710</v>
      </c>
      <c r="B4393" s="85"/>
    </row>
    <row r="4394" spans="1:2" x14ac:dyDescent="0.25">
      <c r="A4394" s="83" t="s">
        <v>326</v>
      </c>
      <c r="B4394" s="83"/>
    </row>
    <row r="4395" spans="1:2" x14ac:dyDescent="0.25">
      <c r="A4395" s="85" t="s">
        <v>3618</v>
      </c>
      <c r="B4395" s="85"/>
    </row>
    <row r="4396" spans="1:2" x14ac:dyDescent="0.25">
      <c r="A4396" s="85" t="s">
        <v>3711</v>
      </c>
      <c r="B4396" s="85"/>
    </row>
    <row r="4397" spans="1:2" x14ac:dyDescent="0.25">
      <c r="A4397" s="85" t="s">
        <v>3712</v>
      </c>
      <c r="B4397" s="85"/>
    </row>
    <row r="4398" spans="1:2" x14ac:dyDescent="0.25">
      <c r="A4398" s="85" t="s">
        <v>3713</v>
      </c>
      <c r="B4398" s="85"/>
    </row>
    <row r="4399" spans="1:2" x14ac:dyDescent="0.25">
      <c r="A4399" s="85" t="s">
        <v>3714</v>
      </c>
      <c r="B4399" s="85"/>
    </row>
    <row r="4400" spans="1:2" x14ac:dyDescent="0.25">
      <c r="A4400" s="85" t="s">
        <v>3451</v>
      </c>
      <c r="B4400" s="85"/>
    </row>
    <row r="4401" spans="1:2" x14ac:dyDescent="0.25">
      <c r="A4401" s="85" t="s">
        <v>3452</v>
      </c>
      <c r="B4401" s="85"/>
    </row>
    <row r="4402" spans="1:2" s="80" customFormat="1" x14ac:dyDescent="0.25">
      <c r="A4402" s="83" t="s">
        <v>2575</v>
      </c>
      <c r="B4402" s="83"/>
    </row>
    <row r="4403" spans="1:2" x14ac:dyDescent="0.25">
      <c r="A4403" s="87" t="s">
        <v>3330</v>
      </c>
      <c r="B4403" s="87" t="s">
        <v>3331</v>
      </c>
    </row>
    <row r="4404" spans="1:2" x14ac:dyDescent="0.25">
      <c r="A4404" s="85" t="s">
        <v>2550</v>
      </c>
      <c r="B4404" s="85" t="s">
        <v>2560</v>
      </c>
    </row>
    <row r="4405" spans="1:2" x14ac:dyDescent="0.25">
      <c r="A4405" s="85" t="s">
        <v>2552</v>
      </c>
      <c r="B4405" s="85" t="s">
        <v>338</v>
      </c>
    </row>
    <row r="4406" spans="1:2" x14ac:dyDescent="0.25">
      <c r="A4406" s="85" t="s">
        <v>2554</v>
      </c>
      <c r="B4406" s="85" t="s">
        <v>250</v>
      </c>
    </row>
    <row r="4407" spans="1:2" x14ac:dyDescent="0.25">
      <c r="A4407" s="85" t="s">
        <v>281</v>
      </c>
      <c r="B4407" s="85" t="s">
        <v>249</v>
      </c>
    </row>
    <row r="4408" spans="1:2" x14ac:dyDescent="0.25">
      <c r="A4408" s="85" t="s">
        <v>2555</v>
      </c>
      <c r="B4408" s="85" t="s">
        <v>232</v>
      </c>
    </row>
    <row r="4409" spans="1:2" x14ac:dyDescent="0.25">
      <c r="A4409" s="85" t="s">
        <v>2557</v>
      </c>
      <c r="B4409" s="85"/>
    </row>
    <row r="4410" spans="1:2" s="80" customFormat="1" x14ac:dyDescent="0.25">
      <c r="A4410" s="83" t="s">
        <v>2576</v>
      </c>
      <c r="B4410" s="83"/>
    </row>
    <row r="4411" spans="1:2" x14ac:dyDescent="0.25">
      <c r="A4411" s="87" t="s">
        <v>3332</v>
      </c>
      <c r="B4411" s="87" t="s">
        <v>3333</v>
      </c>
    </row>
    <row r="4412" spans="1:2" ht="36" x14ac:dyDescent="0.25">
      <c r="A4412" s="85" t="s">
        <v>3715</v>
      </c>
      <c r="B4412" s="85" t="s">
        <v>330</v>
      </c>
    </row>
    <row r="4413" spans="1:2" x14ac:dyDescent="0.25">
      <c r="A4413" s="85" t="s">
        <v>254</v>
      </c>
      <c r="B4413" s="85"/>
    </row>
    <row r="4414" spans="1:2" s="80" customFormat="1" x14ac:dyDescent="0.25">
      <c r="A4414" s="83" t="s">
        <v>255</v>
      </c>
      <c r="B4414" s="83"/>
    </row>
    <row r="4415" spans="1:2" x14ac:dyDescent="0.25">
      <c r="A4415" s="87" t="s">
        <v>3332</v>
      </c>
      <c r="B4415" s="87" t="s">
        <v>3333</v>
      </c>
    </row>
    <row r="4416" spans="1:2" ht="36" x14ac:dyDescent="0.25">
      <c r="A4416" s="85" t="s">
        <v>3715</v>
      </c>
      <c r="B4416" s="85" t="s">
        <v>332</v>
      </c>
    </row>
    <row r="4417" spans="1:2" x14ac:dyDescent="0.25">
      <c r="A4417" s="85" t="s">
        <v>253</v>
      </c>
      <c r="B4417" s="85"/>
    </row>
    <row r="4418" spans="1:2" x14ac:dyDescent="0.25">
      <c r="A4418" s="85" t="s">
        <v>254</v>
      </c>
      <c r="B4418" s="85"/>
    </row>
    <row r="4419" spans="1:2" ht="15.75" x14ac:dyDescent="0.25">
      <c r="A4419" s="81" t="s">
        <v>3716</v>
      </c>
      <c r="B4419" s="82"/>
    </row>
    <row r="4420" spans="1:2" x14ac:dyDescent="0.25">
      <c r="A4420" s="83" t="s">
        <v>211</v>
      </c>
      <c r="B4420" s="83"/>
    </row>
    <row r="4421" spans="1:2" x14ac:dyDescent="0.25">
      <c r="A4421" s="84" t="s">
        <v>212</v>
      </c>
      <c r="B4421" s="85" t="s">
        <v>7</v>
      </c>
    </row>
    <row r="4422" spans="1:2" x14ac:dyDescent="0.25">
      <c r="A4422" s="84" t="s">
        <v>213</v>
      </c>
      <c r="B4422" s="86">
        <v>1020</v>
      </c>
    </row>
    <row r="4423" spans="1:2" x14ac:dyDescent="0.25">
      <c r="A4423" s="84" t="s">
        <v>214</v>
      </c>
      <c r="B4423" s="86" t="s">
        <v>12</v>
      </c>
    </row>
    <row r="4424" spans="1:2" x14ac:dyDescent="0.25">
      <c r="A4424" s="84" t="s">
        <v>215</v>
      </c>
      <c r="B4424" s="85" t="s">
        <v>216</v>
      </c>
    </row>
    <row r="4425" spans="1:2" x14ac:dyDescent="0.25">
      <c r="A4425" s="84" t="s">
        <v>217</v>
      </c>
      <c r="B4425" s="85" t="s">
        <v>294</v>
      </c>
    </row>
    <row r="4426" spans="1:2" x14ac:dyDescent="0.25">
      <c r="A4426" s="85"/>
      <c r="B4426" s="85" t="s">
        <v>295</v>
      </c>
    </row>
    <row r="4427" spans="1:2" x14ac:dyDescent="0.25">
      <c r="A4427" s="84" t="s">
        <v>219</v>
      </c>
      <c r="B4427" s="85" t="s">
        <v>296</v>
      </c>
    </row>
    <row r="4428" spans="1:2" x14ac:dyDescent="0.25">
      <c r="A4428" s="84" t="s">
        <v>221</v>
      </c>
      <c r="B4428" s="85">
        <v>97</v>
      </c>
    </row>
    <row r="4429" spans="1:2" x14ac:dyDescent="0.25">
      <c r="A4429" s="83" t="s">
        <v>2562</v>
      </c>
      <c r="B4429" s="83"/>
    </row>
    <row r="4430" spans="1:2" ht="36" x14ac:dyDescent="0.25">
      <c r="A4430" s="85" t="s">
        <v>2874</v>
      </c>
      <c r="B4430" s="85"/>
    </row>
    <row r="4431" spans="1:2" x14ac:dyDescent="0.25">
      <c r="A4431" s="83" t="s">
        <v>2564</v>
      </c>
      <c r="B4431" s="83"/>
    </row>
    <row r="4432" spans="1:2" ht="24" x14ac:dyDescent="0.25">
      <c r="A4432" s="85" t="s">
        <v>1112</v>
      </c>
      <c r="B4432" s="85"/>
    </row>
    <row r="4433" spans="1:2" ht="24" x14ac:dyDescent="0.25">
      <c r="A4433" s="85" t="s">
        <v>2875</v>
      </c>
      <c r="B4433" s="85"/>
    </row>
    <row r="4434" spans="1:2" ht="24" x14ac:dyDescent="0.25">
      <c r="A4434" s="85" t="s">
        <v>2876</v>
      </c>
      <c r="B4434" s="85"/>
    </row>
    <row r="4435" spans="1:2" x14ac:dyDescent="0.25">
      <c r="A4435" s="85" t="s">
        <v>2877</v>
      </c>
      <c r="B4435" s="85"/>
    </row>
    <row r="4436" spans="1:2" ht="24" x14ac:dyDescent="0.25">
      <c r="A4436" s="85" t="s">
        <v>2878</v>
      </c>
      <c r="B4436" s="85"/>
    </row>
    <row r="4437" spans="1:2" ht="24" x14ac:dyDescent="0.25">
      <c r="A4437" s="85" t="s">
        <v>2879</v>
      </c>
      <c r="B4437" s="85"/>
    </row>
    <row r="4438" spans="1:2" x14ac:dyDescent="0.25">
      <c r="A4438" s="85" t="s">
        <v>2880</v>
      </c>
      <c r="B4438" s="85"/>
    </row>
    <row r="4439" spans="1:2" ht="24" x14ac:dyDescent="0.25">
      <c r="A4439" s="85" t="s">
        <v>2881</v>
      </c>
      <c r="B4439" s="85"/>
    </row>
    <row r="4440" spans="1:2" ht="24" x14ac:dyDescent="0.25">
      <c r="A4440" s="85" t="s">
        <v>2882</v>
      </c>
      <c r="B4440" s="85"/>
    </row>
    <row r="4441" spans="1:2" x14ac:dyDescent="0.25">
      <c r="A4441" s="85" t="s">
        <v>1077</v>
      </c>
      <c r="B4441" s="85"/>
    </row>
    <row r="4442" spans="1:2" x14ac:dyDescent="0.25">
      <c r="A4442" s="85" t="s">
        <v>2883</v>
      </c>
      <c r="B4442" s="85"/>
    </row>
    <row r="4443" spans="1:2" x14ac:dyDescent="0.25">
      <c r="A4443" s="83" t="s">
        <v>326</v>
      </c>
      <c r="B4443" s="83"/>
    </row>
    <row r="4444" spans="1:2" x14ac:dyDescent="0.25">
      <c r="A4444" s="85" t="s">
        <v>246</v>
      </c>
      <c r="B4444" s="85"/>
    </row>
    <row r="4445" spans="1:2" ht="24" x14ac:dyDescent="0.25">
      <c r="A4445" s="85" t="s">
        <v>309</v>
      </c>
      <c r="B4445" s="85"/>
    </row>
    <row r="4446" spans="1:2" x14ac:dyDescent="0.25">
      <c r="A4446" s="85" t="s">
        <v>953</v>
      </c>
      <c r="B4446" s="85"/>
    </row>
    <row r="4447" spans="1:2" x14ac:dyDescent="0.25">
      <c r="A4447" s="85" t="s">
        <v>311</v>
      </c>
      <c r="B4447" s="85"/>
    </row>
    <row r="4448" spans="1:2" s="80" customFormat="1" x14ac:dyDescent="0.25">
      <c r="A4448" s="83" t="s">
        <v>2575</v>
      </c>
      <c r="B4448" s="83"/>
    </row>
    <row r="4449" spans="1:2" x14ac:dyDescent="0.25">
      <c r="A4449" s="87" t="s">
        <v>3330</v>
      </c>
      <c r="B4449" s="87" t="s">
        <v>3331</v>
      </c>
    </row>
    <row r="4450" spans="1:2" x14ac:dyDescent="0.25">
      <c r="A4450" s="85" t="s">
        <v>224</v>
      </c>
      <c r="B4450" s="85" t="s">
        <v>248</v>
      </c>
    </row>
    <row r="4451" spans="1:2" x14ac:dyDescent="0.25">
      <c r="A4451" s="85" t="s">
        <v>280</v>
      </c>
      <c r="B4451" s="85" t="s">
        <v>232</v>
      </c>
    </row>
    <row r="4452" spans="1:2" x14ac:dyDescent="0.25">
      <c r="A4452" s="85" t="s">
        <v>228</v>
      </c>
      <c r="B4452" s="85" t="s">
        <v>249</v>
      </c>
    </row>
    <row r="4453" spans="1:2" x14ac:dyDescent="0.25">
      <c r="A4453" s="85" t="s">
        <v>281</v>
      </c>
      <c r="B4453" s="85" t="s">
        <v>250</v>
      </c>
    </row>
    <row r="4454" spans="1:2" s="80" customFormat="1" x14ac:dyDescent="0.25">
      <c r="A4454" s="83" t="s">
        <v>2576</v>
      </c>
      <c r="B4454" s="83"/>
    </row>
    <row r="4455" spans="1:2" x14ac:dyDescent="0.25">
      <c r="A4455" s="87" t="s">
        <v>3332</v>
      </c>
      <c r="B4455" s="87" t="s">
        <v>3333</v>
      </c>
    </row>
    <row r="4456" spans="1:2" x14ac:dyDescent="0.25">
      <c r="A4456" s="85" t="s">
        <v>472</v>
      </c>
      <c r="B4456" s="85" t="s">
        <v>330</v>
      </c>
    </row>
    <row r="4457" spans="1:2" x14ac:dyDescent="0.25">
      <c r="A4457" s="85" t="s">
        <v>254</v>
      </c>
      <c r="B4457" s="85"/>
    </row>
    <row r="4458" spans="1:2" s="80" customFormat="1" x14ac:dyDescent="0.25">
      <c r="A4458" s="83" t="s">
        <v>255</v>
      </c>
      <c r="B4458" s="83"/>
    </row>
    <row r="4459" spans="1:2" x14ac:dyDescent="0.25">
      <c r="A4459" s="87" t="s">
        <v>3332</v>
      </c>
      <c r="B4459" s="87" t="s">
        <v>3333</v>
      </c>
    </row>
    <row r="4460" spans="1:2" x14ac:dyDescent="0.25">
      <c r="A4460" s="85" t="s">
        <v>472</v>
      </c>
      <c r="B4460" s="85" t="s">
        <v>332</v>
      </c>
    </row>
    <row r="4461" spans="1:2" x14ac:dyDescent="0.25">
      <c r="A4461" s="85" t="s">
        <v>253</v>
      </c>
      <c r="B4461" s="85"/>
    </row>
    <row r="4462" spans="1:2" x14ac:dyDescent="0.25">
      <c r="A4462" s="85" t="s">
        <v>254</v>
      </c>
      <c r="B4462" s="85"/>
    </row>
    <row r="4463" spans="1:2" ht="15.75" x14ac:dyDescent="0.25">
      <c r="A4463" s="81" t="s">
        <v>3717</v>
      </c>
      <c r="B4463" s="82"/>
    </row>
    <row r="4464" spans="1:2" x14ac:dyDescent="0.25">
      <c r="A4464" s="83" t="s">
        <v>211</v>
      </c>
      <c r="B4464" s="83"/>
    </row>
    <row r="4465" spans="1:2" x14ac:dyDescent="0.25">
      <c r="A4465" s="84" t="s">
        <v>212</v>
      </c>
      <c r="B4465" s="85" t="s">
        <v>7</v>
      </c>
    </row>
    <row r="4466" spans="1:2" x14ac:dyDescent="0.25">
      <c r="A4466" s="84" t="s">
        <v>213</v>
      </c>
      <c r="B4466" s="86">
        <v>1020</v>
      </c>
    </row>
    <row r="4467" spans="1:2" x14ac:dyDescent="0.25">
      <c r="A4467" s="84" t="s">
        <v>214</v>
      </c>
      <c r="B4467" s="86" t="s">
        <v>12</v>
      </c>
    </row>
    <row r="4468" spans="1:2" x14ac:dyDescent="0.25">
      <c r="A4468" s="84" t="s">
        <v>215</v>
      </c>
      <c r="B4468" s="85" t="s">
        <v>216</v>
      </c>
    </row>
    <row r="4469" spans="1:2" x14ac:dyDescent="0.25">
      <c r="A4469" s="84" t="s">
        <v>217</v>
      </c>
      <c r="B4469" s="85" t="s">
        <v>534</v>
      </c>
    </row>
    <row r="4470" spans="1:2" x14ac:dyDescent="0.25">
      <c r="A4470" s="85"/>
      <c r="B4470" s="85" t="s">
        <v>285</v>
      </c>
    </row>
    <row r="4471" spans="1:2" x14ac:dyDescent="0.25">
      <c r="A4471" s="84" t="s">
        <v>219</v>
      </c>
      <c r="B4471" s="85" t="s">
        <v>535</v>
      </c>
    </row>
    <row r="4472" spans="1:2" x14ac:dyDescent="0.25">
      <c r="A4472" s="84" t="s">
        <v>221</v>
      </c>
      <c r="B4472" s="85">
        <v>98</v>
      </c>
    </row>
    <row r="4473" spans="1:2" x14ac:dyDescent="0.25">
      <c r="A4473" s="83" t="s">
        <v>2562</v>
      </c>
      <c r="B4473" s="83"/>
    </row>
    <row r="4474" spans="1:2" ht="36" x14ac:dyDescent="0.25">
      <c r="A4474" s="85" t="s">
        <v>1141</v>
      </c>
      <c r="B4474" s="85"/>
    </row>
    <row r="4475" spans="1:2" x14ac:dyDescent="0.25">
      <c r="A4475" s="83" t="s">
        <v>2564</v>
      </c>
      <c r="B4475" s="83"/>
    </row>
    <row r="4476" spans="1:2" ht="24" x14ac:dyDescent="0.25">
      <c r="A4476" s="85" t="s">
        <v>1142</v>
      </c>
      <c r="B4476" s="85"/>
    </row>
    <row r="4477" spans="1:2" ht="36" x14ac:dyDescent="0.25">
      <c r="A4477" s="85" t="s">
        <v>1143</v>
      </c>
      <c r="B4477" s="85"/>
    </row>
    <row r="4478" spans="1:2" ht="36" x14ac:dyDescent="0.25">
      <c r="A4478" s="85" t="s">
        <v>1144</v>
      </c>
      <c r="B4478" s="85"/>
    </row>
    <row r="4479" spans="1:2" ht="24" x14ac:dyDescent="0.25">
      <c r="A4479" s="85" t="s">
        <v>1145</v>
      </c>
      <c r="B4479" s="85"/>
    </row>
    <row r="4480" spans="1:2" ht="24" x14ac:dyDescent="0.25">
      <c r="A4480" s="85" t="s">
        <v>1146</v>
      </c>
      <c r="B4480" s="85"/>
    </row>
    <row r="4481" spans="1:2" ht="24" x14ac:dyDescent="0.25">
      <c r="A4481" s="85" t="s">
        <v>1147</v>
      </c>
      <c r="B4481" s="85"/>
    </row>
    <row r="4482" spans="1:2" ht="24" x14ac:dyDescent="0.25">
      <c r="A4482" s="85" t="s">
        <v>1148</v>
      </c>
      <c r="B4482" s="85"/>
    </row>
    <row r="4483" spans="1:2" ht="24" x14ac:dyDescent="0.25">
      <c r="A4483" s="85" t="s">
        <v>1149</v>
      </c>
      <c r="B4483" s="85"/>
    </row>
    <row r="4484" spans="1:2" x14ac:dyDescent="0.25">
      <c r="A4484" s="85" t="s">
        <v>507</v>
      </c>
      <c r="B4484" s="85"/>
    </row>
    <row r="4485" spans="1:2" x14ac:dyDescent="0.25">
      <c r="A4485" s="85" t="s">
        <v>1150</v>
      </c>
      <c r="B4485" s="85"/>
    </row>
    <row r="4486" spans="1:2" x14ac:dyDescent="0.25">
      <c r="A4486" s="83" t="s">
        <v>326</v>
      </c>
      <c r="B4486" s="83"/>
    </row>
    <row r="4487" spans="1:2" x14ac:dyDescent="0.25">
      <c r="A4487" s="85" t="s">
        <v>1151</v>
      </c>
      <c r="B4487" s="85"/>
    </row>
    <row r="4488" spans="1:2" x14ac:dyDescent="0.25">
      <c r="A4488" s="85" t="s">
        <v>1152</v>
      </c>
      <c r="B4488" s="85"/>
    </row>
    <row r="4489" spans="1:2" x14ac:dyDescent="0.25">
      <c r="A4489" s="85" t="s">
        <v>1153</v>
      </c>
      <c r="B4489" s="85"/>
    </row>
    <row r="4490" spans="1:2" s="80" customFormat="1" x14ac:dyDescent="0.25">
      <c r="A4490" s="83" t="s">
        <v>2575</v>
      </c>
      <c r="B4490" s="83"/>
    </row>
    <row r="4491" spans="1:2" x14ac:dyDescent="0.25">
      <c r="A4491" s="87" t="s">
        <v>3330</v>
      </c>
      <c r="B4491" s="87" t="s">
        <v>3331</v>
      </c>
    </row>
    <row r="4492" spans="1:2" x14ac:dyDescent="0.25">
      <c r="A4492" s="85" t="s">
        <v>224</v>
      </c>
      <c r="B4492" s="85" t="s">
        <v>248</v>
      </c>
    </row>
    <row r="4493" spans="1:2" x14ac:dyDescent="0.25">
      <c r="A4493" s="85" t="s">
        <v>280</v>
      </c>
      <c r="B4493" s="85" t="s">
        <v>232</v>
      </c>
    </row>
    <row r="4494" spans="1:2" x14ac:dyDescent="0.25">
      <c r="A4494" s="85" t="s">
        <v>228</v>
      </c>
      <c r="B4494" s="85" t="s">
        <v>249</v>
      </c>
    </row>
    <row r="4495" spans="1:2" x14ac:dyDescent="0.25">
      <c r="A4495" s="85" t="s">
        <v>281</v>
      </c>
      <c r="B4495" s="85" t="s">
        <v>250</v>
      </c>
    </row>
    <row r="4496" spans="1:2" s="80" customFormat="1" x14ac:dyDescent="0.25">
      <c r="A4496" s="83" t="s">
        <v>2576</v>
      </c>
      <c r="B4496" s="83"/>
    </row>
    <row r="4497" spans="1:2" x14ac:dyDescent="0.25">
      <c r="A4497" s="87" t="s">
        <v>3332</v>
      </c>
      <c r="B4497" s="87" t="s">
        <v>3333</v>
      </c>
    </row>
    <row r="4498" spans="1:2" x14ac:dyDescent="0.25">
      <c r="A4498" s="85" t="s">
        <v>472</v>
      </c>
      <c r="B4498" s="85" t="s">
        <v>330</v>
      </c>
    </row>
    <row r="4499" spans="1:2" x14ac:dyDescent="0.25">
      <c r="A4499" s="85" t="s">
        <v>254</v>
      </c>
      <c r="B4499" s="85"/>
    </row>
    <row r="4500" spans="1:2" s="80" customFormat="1" x14ac:dyDescent="0.25">
      <c r="A4500" s="83" t="s">
        <v>255</v>
      </c>
      <c r="B4500" s="83"/>
    </row>
    <row r="4501" spans="1:2" x14ac:dyDescent="0.25">
      <c r="A4501" s="87" t="s">
        <v>3332</v>
      </c>
      <c r="B4501" s="87" t="s">
        <v>3333</v>
      </c>
    </row>
    <row r="4502" spans="1:2" x14ac:dyDescent="0.25">
      <c r="A4502" s="85" t="s">
        <v>1154</v>
      </c>
      <c r="B4502" s="85" t="s">
        <v>332</v>
      </c>
    </row>
    <row r="4503" spans="1:2" x14ac:dyDescent="0.25">
      <c r="A4503" s="85" t="s">
        <v>253</v>
      </c>
      <c r="B4503" s="85"/>
    </row>
    <row r="4504" spans="1:2" x14ac:dyDescent="0.25">
      <c r="A4504" s="85" t="s">
        <v>254</v>
      </c>
      <c r="B4504" s="85"/>
    </row>
    <row r="4505" spans="1:2" ht="15.75" x14ac:dyDescent="0.25">
      <c r="A4505" s="81" t="s">
        <v>3718</v>
      </c>
      <c r="B4505" s="81"/>
    </row>
    <row r="4506" spans="1:2" x14ac:dyDescent="0.25">
      <c r="A4506" s="83" t="s">
        <v>211</v>
      </c>
      <c r="B4506" s="83"/>
    </row>
    <row r="4507" spans="1:2" x14ac:dyDescent="0.25">
      <c r="A4507" s="84" t="s">
        <v>212</v>
      </c>
      <c r="B4507" s="85" t="s">
        <v>293</v>
      </c>
    </row>
    <row r="4508" spans="1:2" x14ac:dyDescent="0.25">
      <c r="A4508" s="84" t="s">
        <v>213</v>
      </c>
      <c r="B4508" s="86">
        <v>1020</v>
      </c>
    </row>
    <row r="4509" spans="1:2" x14ac:dyDescent="0.25">
      <c r="A4509" s="84" t="s">
        <v>214</v>
      </c>
      <c r="B4509" s="86" t="s">
        <v>12</v>
      </c>
    </row>
    <row r="4510" spans="1:2" x14ac:dyDescent="0.25">
      <c r="A4510" s="84" t="s">
        <v>215</v>
      </c>
      <c r="B4510" s="85" t="s">
        <v>216</v>
      </c>
    </row>
    <row r="4511" spans="1:2" x14ac:dyDescent="0.25">
      <c r="A4511" s="84" t="s">
        <v>217</v>
      </c>
      <c r="B4511" s="85" t="s">
        <v>2759</v>
      </c>
    </row>
    <row r="4512" spans="1:2" x14ac:dyDescent="0.25">
      <c r="A4512" s="84" t="s">
        <v>219</v>
      </c>
      <c r="B4512" s="85" t="s">
        <v>436</v>
      </c>
    </row>
    <row r="4513" spans="1:2" x14ac:dyDescent="0.25">
      <c r="A4513" s="84" t="s">
        <v>221</v>
      </c>
      <c r="B4513" s="85">
        <v>99</v>
      </c>
    </row>
    <row r="4514" spans="1:2" x14ac:dyDescent="0.25">
      <c r="A4514" s="83" t="s">
        <v>3337</v>
      </c>
      <c r="B4514" s="83"/>
    </row>
    <row r="4515" spans="1:2" x14ac:dyDescent="0.25">
      <c r="A4515" s="85" t="s">
        <v>2641</v>
      </c>
      <c r="B4515" s="85"/>
    </row>
    <row r="4516" spans="1:2" x14ac:dyDescent="0.25">
      <c r="A4516" s="83" t="s">
        <v>2562</v>
      </c>
      <c r="B4516" s="83"/>
    </row>
    <row r="4517" spans="1:2" ht="36" x14ac:dyDescent="0.25">
      <c r="A4517" s="85" t="s">
        <v>2884</v>
      </c>
      <c r="B4517" s="85"/>
    </row>
    <row r="4518" spans="1:2" x14ac:dyDescent="0.25">
      <c r="A4518" s="83" t="s">
        <v>2564</v>
      </c>
      <c r="B4518" s="83"/>
    </row>
    <row r="4519" spans="1:2" ht="36" x14ac:dyDescent="0.25">
      <c r="A4519" s="85" t="s">
        <v>2885</v>
      </c>
      <c r="B4519" s="85"/>
    </row>
    <row r="4520" spans="1:2" ht="24" x14ac:dyDescent="0.25">
      <c r="A4520" s="85" t="s">
        <v>2886</v>
      </c>
      <c r="B4520" s="85"/>
    </row>
    <row r="4521" spans="1:2" ht="24" x14ac:dyDescent="0.25">
      <c r="A4521" s="85" t="s">
        <v>2887</v>
      </c>
      <c r="B4521" s="85"/>
    </row>
    <row r="4522" spans="1:2" ht="24" x14ac:dyDescent="0.25">
      <c r="A4522" s="85" t="s">
        <v>2888</v>
      </c>
      <c r="B4522" s="85"/>
    </row>
    <row r="4523" spans="1:2" ht="36" x14ac:dyDescent="0.25">
      <c r="A4523" s="85" t="s">
        <v>2889</v>
      </c>
      <c r="B4523" s="85"/>
    </row>
    <row r="4524" spans="1:2" ht="36" x14ac:dyDescent="0.25">
      <c r="A4524" s="85" t="s">
        <v>2890</v>
      </c>
      <c r="B4524" s="85"/>
    </row>
    <row r="4525" spans="1:2" ht="24" x14ac:dyDescent="0.25">
      <c r="A4525" s="85" t="s">
        <v>2891</v>
      </c>
      <c r="B4525" s="85"/>
    </row>
    <row r="4526" spans="1:2" ht="36" x14ac:dyDescent="0.25">
      <c r="A4526" s="85" t="s">
        <v>2892</v>
      </c>
      <c r="B4526" s="85"/>
    </row>
    <row r="4527" spans="1:2" ht="24" x14ac:dyDescent="0.25">
      <c r="A4527" s="85" t="s">
        <v>2893</v>
      </c>
      <c r="B4527" s="85"/>
    </row>
    <row r="4528" spans="1:2" ht="24" x14ac:dyDescent="0.25">
      <c r="A4528" s="85" t="s">
        <v>2894</v>
      </c>
      <c r="B4528" s="85"/>
    </row>
    <row r="4529" spans="1:2" ht="24" x14ac:dyDescent="0.25">
      <c r="A4529" s="85" t="s">
        <v>2895</v>
      </c>
      <c r="B4529" s="85"/>
    </row>
    <row r="4530" spans="1:2" ht="24" x14ac:dyDescent="0.25">
      <c r="A4530" s="85" t="s">
        <v>2896</v>
      </c>
      <c r="B4530" s="85"/>
    </row>
    <row r="4531" spans="1:2" x14ac:dyDescent="0.25">
      <c r="A4531" s="85" t="s">
        <v>2897</v>
      </c>
      <c r="B4531" s="85"/>
    </row>
    <row r="4532" spans="1:2" x14ac:dyDescent="0.25">
      <c r="A4532" s="85" t="s">
        <v>2898</v>
      </c>
      <c r="B4532" s="85"/>
    </row>
    <row r="4533" spans="1:2" s="80" customFormat="1" x14ac:dyDescent="0.25">
      <c r="A4533" s="83" t="s">
        <v>326</v>
      </c>
      <c r="B4533" s="83"/>
    </row>
    <row r="4534" spans="1:2" x14ac:dyDescent="0.25">
      <c r="A4534" s="85" t="s">
        <v>2899</v>
      </c>
      <c r="B4534" s="85"/>
    </row>
    <row r="4535" spans="1:2" x14ac:dyDescent="0.25">
      <c r="A4535" s="85" t="s">
        <v>2900</v>
      </c>
      <c r="B4535" s="85"/>
    </row>
    <row r="4536" spans="1:2" x14ac:dyDescent="0.25">
      <c r="A4536" s="85" t="s">
        <v>2901</v>
      </c>
      <c r="B4536" s="85"/>
    </row>
    <row r="4537" spans="1:2" x14ac:dyDescent="0.25">
      <c r="A4537" s="85" t="s">
        <v>2902</v>
      </c>
      <c r="B4537" s="85"/>
    </row>
    <row r="4538" spans="1:2" x14ac:dyDescent="0.25">
      <c r="A4538" s="85" t="s">
        <v>2903</v>
      </c>
      <c r="B4538" s="85"/>
    </row>
    <row r="4539" spans="1:2" s="80" customFormat="1" x14ac:dyDescent="0.25">
      <c r="A4539" s="83" t="s">
        <v>2575</v>
      </c>
      <c r="B4539" s="83"/>
    </row>
    <row r="4540" spans="1:2" x14ac:dyDescent="0.25">
      <c r="A4540" s="87" t="s">
        <v>3330</v>
      </c>
      <c r="B4540" s="87" t="s">
        <v>3331</v>
      </c>
    </row>
    <row r="4541" spans="1:2" x14ac:dyDescent="0.25">
      <c r="A4541" s="85" t="s">
        <v>2550</v>
      </c>
      <c r="B4541" s="85" t="s">
        <v>2560</v>
      </c>
    </row>
    <row r="4542" spans="1:2" x14ac:dyDescent="0.25">
      <c r="A4542" s="85" t="s">
        <v>224</v>
      </c>
      <c r="B4542" s="85" t="s">
        <v>338</v>
      </c>
    </row>
    <row r="4543" spans="1:2" x14ac:dyDescent="0.25">
      <c r="A4543" s="85" t="s">
        <v>2554</v>
      </c>
      <c r="B4543" s="85" t="s">
        <v>250</v>
      </c>
    </row>
    <row r="4544" spans="1:2" x14ac:dyDescent="0.25">
      <c r="A4544" s="85" t="s">
        <v>281</v>
      </c>
      <c r="B4544" s="85" t="s">
        <v>249</v>
      </c>
    </row>
    <row r="4545" spans="1:2" x14ac:dyDescent="0.25">
      <c r="A4545" s="85" t="s">
        <v>2555</v>
      </c>
      <c r="B4545" s="85" t="s">
        <v>232</v>
      </c>
    </row>
    <row r="4546" spans="1:2" x14ac:dyDescent="0.25">
      <c r="A4546" s="85" t="s">
        <v>2557</v>
      </c>
      <c r="B4546" s="85"/>
    </row>
    <row r="4547" spans="1:2" s="80" customFormat="1" x14ac:dyDescent="0.25">
      <c r="A4547" s="83" t="s">
        <v>2576</v>
      </c>
      <c r="B4547" s="83"/>
    </row>
    <row r="4548" spans="1:2" x14ac:dyDescent="0.25">
      <c r="A4548" s="87" t="s">
        <v>3332</v>
      </c>
      <c r="B4548" s="87" t="s">
        <v>3333</v>
      </c>
    </row>
    <row r="4549" spans="1:2" ht="24" x14ac:dyDescent="0.25">
      <c r="A4549" s="85" t="s">
        <v>2904</v>
      </c>
      <c r="B4549" s="85" t="s">
        <v>330</v>
      </c>
    </row>
    <row r="4550" spans="1:2" x14ac:dyDescent="0.25">
      <c r="A4550" s="85" t="s">
        <v>254</v>
      </c>
      <c r="B4550" s="85"/>
    </row>
    <row r="4551" spans="1:2" x14ac:dyDescent="0.25">
      <c r="A4551" s="83" t="s">
        <v>2577</v>
      </c>
      <c r="B4551" s="83"/>
    </row>
    <row r="4552" spans="1:2" x14ac:dyDescent="0.25">
      <c r="A4552" s="87" t="s">
        <v>3332</v>
      </c>
      <c r="B4552" s="87" t="s">
        <v>3333</v>
      </c>
    </row>
    <row r="4553" spans="1:2" ht="24" x14ac:dyDescent="0.25">
      <c r="A4553" s="85" t="s">
        <v>2904</v>
      </c>
      <c r="B4553" s="85" t="s">
        <v>332</v>
      </c>
    </row>
    <row r="4554" spans="1:2" x14ac:dyDescent="0.25">
      <c r="A4554" s="85" t="s">
        <v>688</v>
      </c>
      <c r="B4554" s="85"/>
    </row>
    <row r="4555" spans="1:2" x14ac:dyDescent="0.25">
      <c r="A4555" s="85" t="s">
        <v>254</v>
      </c>
      <c r="B4555" s="85"/>
    </row>
    <row r="4556" spans="1:2" ht="15.75" x14ac:dyDescent="0.25">
      <c r="A4556" s="81" t="s">
        <v>3719</v>
      </c>
      <c r="B4556" s="82"/>
    </row>
    <row r="4557" spans="1:2" x14ac:dyDescent="0.25">
      <c r="A4557" s="83" t="s">
        <v>211</v>
      </c>
      <c r="B4557" s="83"/>
    </row>
    <row r="4558" spans="1:2" x14ac:dyDescent="0.25">
      <c r="A4558" s="84" t="s">
        <v>212</v>
      </c>
      <c r="B4558" s="85" t="s">
        <v>7</v>
      </c>
    </row>
    <row r="4559" spans="1:2" x14ac:dyDescent="0.25">
      <c r="A4559" s="84" t="s">
        <v>213</v>
      </c>
      <c r="B4559" s="86">
        <v>1020</v>
      </c>
    </row>
    <row r="4560" spans="1:2" x14ac:dyDescent="0.25">
      <c r="A4560" s="84" t="s">
        <v>214</v>
      </c>
      <c r="B4560" s="86" t="s">
        <v>12</v>
      </c>
    </row>
    <row r="4561" spans="1:2" x14ac:dyDescent="0.25">
      <c r="A4561" s="84" t="s">
        <v>215</v>
      </c>
      <c r="B4561" s="85" t="s">
        <v>216</v>
      </c>
    </row>
    <row r="4562" spans="1:2" x14ac:dyDescent="0.25">
      <c r="A4562" s="84" t="s">
        <v>217</v>
      </c>
      <c r="B4562" s="85" t="s">
        <v>405</v>
      </c>
    </row>
    <row r="4563" spans="1:2" x14ac:dyDescent="0.25">
      <c r="A4563" s="85"/>
      <c r="B4563" s="85" t="s">
        <v>285</v>
      </c>
    </row>
    <row r="4564" spans="1:2" x14ac:dyDescent="0.25">
      <c r="A4564" s="84" t="s">
        <v>219</v>
      </c>
      <c r="B4564" s="85" t="s">
        <v>406</v>
      </c>
    </row>
    <row r="4565" spans="1:2" x14ac:dyDescent="0.25">
      <c r="A4565" s="84" t="s">
        <v>221</v>
      </c>
      <c r="B4565" s="85">
        <v>100</v>
      </c>
    </row>
    <row r="4566" spans="1:2" x14ac:dyDescent="0.25">
      <c r="A4566" s="83" t="s">
        <v>2562</v>
      </c>
      <c r="B4566" s="83"/>
    </row>
    <row r="4567" spans="1:2" ht="24" x14ac:dyDescent="0.25">
      <c r="A4567" s="85" t="s">
        <v>1156</v>
      </c>
      <c r="B4567" s="85"/>
    </row>
    <row r="4568" spans="1:2" x14ac:dyDescent="0.25">
      <c r="A4568" s="83" t="s">
        <v>2564</v>
      </c>
      <c r="B4568" s="83"/>
    </row>
    <row r="4569" spans="1:2" ht="24" x14ac:dyDescent="0.25">
      <c r="A4569" s="85" t="s">
        <v>1157</v>
      </c>
      <c r="B4569" s="85"/>
    </row>
    <row r="4570" spans="1:2" ht="24" x14ac:dyDescent="0.25">
      <c r="A4570" s="85" t="s">
        <v>1158</v>
      </c>
      <c r="B4570" s="85"/>
    </row>
    <row r="4571" spans="1:2" ht="24" x14ac:dyDescent="0.25">
      <c r="A4571" s="85" t="s">
        <v>1159</v>
      </c>
      <c r="B4571" s="85"/>
    </row>
    <row r="4572" spans="1:2" ht="24" x14ac:dyDescent="0.25">
      <c r="A4572" s="85" t="s">
        <v>1160</v>
      </c>
      <c r="B4572" s="85"/>
    </row>
    <row r="4573" spans="1:2" x14ac:dyDescent="0.25">
      <c r="A4573" s="85" t="s">
        <v>1161</v>
      </c>
      <c r="B4573" s="85"/>
    </row>
    <row r="4574" spans="1:2" x14ac:dyDescent="0.25">
      <c r="A4574" s="85" t="s">
        <v>1162</v>
      </c>
      <c r="B4574" s="85"/>
    </row>
    <row r="4575" spans="1:2" x14ac:dyDescent="0.25">
      <c r="A4575" s="85" t="s">
        <v>1163</v>
      </c>
      <c r="B4575" s="85"/>
    </row>
    <row r="4576" spans="1:2" x14ac:dyDescent="0.25">
      <c r="A4576" s="85" t="s">
        <v>992</v>
      </c>
      <c r="B4576" s="85"/>
    </row>
    <row r="4577" spans="1:2" x14ac:dyDescent="0.25">
      <c r="A4577" s="85" t="s">
        <v>1109</v>
      </c>
      <c r="B4577" s="85"/>
    </row>
    <row r="4578" spans="1:2" x14ac:dyDescent="0.25">
      <c r="A4578" s="83" t="s">
        <v>326</v>
      </c>
      <c r="B4578" s="83"/>
    </row>
    <row r="4579" spans="1:2" x14ac:dyDescent="0.25">
      <c r="A4579" s="85" t="s">
        <v>246</v>
      </c>
      <c r="B4579" s="85"/>
    </row>
    <row r="4580" spans="1:2" x14ac:dyDescent="0.25">
      <c r="A4580" s="85" t="s">
        <v>816</v>
      </c>
      <c r="B4580" s="85"/>
    </row>
    <row r="4581" spans="1:2" x14ac:dyDescent="0.25">
      <c r="A4581" s="85" t="s">
        <v>569</v>
      </c>
      <c r="B4581" s="85"/>
    </row>
    <row r="4582" spans="1:2" x14ac:dyDescent="0.25">
      <c r="A4582" s="85" t="s">
        <v>767</v>
      </c>
      <c r="B4582" s="85"/>
    </row>
    <row r="4583" spans="1:2" s="80" customFormat="1" x14ac:dyDescent="0.25">
      <c r="A4583" s="83" t="s">
        <v>2575</v>
      </c>
      <c r="B4583" s="83"/>
    </row>
    <row r="4584" spans="1:2" x14ac:dyDescent="0.25">
      <c r="A4584" s="87" t="s">
        <v>3330</v>
      </c>
      <c r="B4584" s="87" t="s">
        <v>3331</v>
      </c>
    </row>
    <row r="4585" spans="1:2" x14ac:dyDescent="0.25">
      <c r="A4585" s="85" t="s">
        <v>224</v>
      </c>
      <c r="B4585" s="85" t="s">
        <v>248</v>
      </c>
    </row>
    <row r="4586" spans="1:2" x14ac:dyDescent="0.25">
      <c r="A4586" s="85" t="s">
        <v>280</v>
      </c>
      <c r="B4586" s="85" t="s">
        <v>232</v>
      </c>
    </row>
    <row r="4587" spans="1:2" x14ac:dyDescent="0.25">
      <c r="A4587" s="85" t="s">
        <v>228</v>
      </c>
      <c r="B4587" s="85" t="s">
        <v>249</v>
      </c>
    </row>
    <row r="4588" spans="1:2" x14ac:dyDescent="0.25">
      <c r="A4588" s="85" t="s">
        <v>281</v>
      </c>
      <c r="B4588" s="85" t="s">
        <v>250</v>
      </c>
    </row>
    <row r="4589" spans="1:2" s="80" customFormat="1" x14ac:dyDescent="0.25">
      <c r="A4589" s="83" t="s">
        <v>2576</v>
      </c>
      <c r="B4589" s="83"/>
    </row>
    <row r="4590" spans="1:2" x14ac:dyDescent="0.25">
      <c r="A4590" s="87" t="s">
        <v>3332</v>
      </c>
      <c r="B4590" s="87" t="s">
        <v>3333</v>
      </c>
    </row>
    <row r="4591" spans="1:2" ht="24" x14ac:dyDescent="0.25">
      <c r="A4591" s="85" t="s">
        <v>1164</v>
      </c>
      <c r="B4591" s="85" t="s">
        <v>330</v>
      </c>
    </row>
    <row r="4592" spans="1:2" x14ac:dyDescent="0.25">
      <c r="A4592" s="85" t="s">
        <v>254</v>
      </c>
      <c r="B4592" s="85"/>
    </row>
    <row r="4593" spans="1:2" s="80" customFormat="1" x14ac:dyDescent="0.25">
      <c r="A4593" s="83" t="s">
        <v>255</v>
      </c>
      <c r="B4593" s="83"/>
    </row>
    <row r="4594" spans="1:2" x14ac:dyDescent="0.25">
      <c r="A4594" s="87" t="s">
        <v>3332</v>
      </c>
      <c r="B4594" s="87" t="s">
        <v>3333</v>
      </c>
    </row>
    <row r="4595" spans="1:2" ht="24" x14ac:dyDescent="0.25">
      <c r="A4595" s="85" t="s">
        <v>1165</v>
      </c>
      <c r="B4595" s="85" t="s">
        <v>332</v>
      </c>
    </row>
    <row r="4596" spans="1:2" x14ac:dyDescent="0.25">
      <c r="A4596" s="85" t="s">
        <v>253</v>
      </c>
      <c r="B4596" s="85"/>
    </row>
    <row r="4597" spans="1:2" x14ac:dyDescent="0.25">
      <c r="A4597" s="85" t="s">
        <v>254</v>
      </c>
      <c r="B4597" s="85"/>
    </row>
    <row r="4598" spans="1:2" ht="15.75" x14ac:dyDescent="0.25">
      <c r="A4598" s="81" t="s">
        <v>3720</v>
      </c>
      <c r="B4598" s="82"/>
    </row>
    <row r="4599" spans="1:2" x14ac:dyDescent="0.25">
      <c r="A4599" s="83" t="s">
        <v>211</v>
      </c>
      <c r="B4599" s="83"/>
    </row>
    <row r="4600" spans="1:2" x14ac:dyDescent="0.25">
      <c r="A4600" s="84" t="s">
        <v>212</v>
      </c>
      <c r="B4600" s="85" t="s">
        <v>7</v>
      </c>
    </row>
    <row r="4601" spans="1:2" x14ac:dyDescent="0.25">
      <c r="A4601" s="84" t="s">
        <v>213</v>
      </c>
      <c r="B4601" s="86">
        <v>1020</v>
      </c>
    </row>
    <row r="4602" spans="1:2" x14ac:dyDescent="0.25">
      <c r="A4602" s="84" t="s">
        <v>214</v>
      </c>
      <c r="B4602" s="86" t="s">
        <v>12</v>
      </c>
    </row>
    <row r="4603" spans="1:2" x14ac:dyDescent="0.25">
      <c r="A4603" s="84" t="s">
        <v>215</v>
      </c>
      <c r="B4603" s="85" t="s">
        <v>216</v>
      </c>
    </row>
    <row r="4604" spans="1:2" x14ac:dyDescent="0.25">
      <c r="A4604" s="84" t="s">
        <v>217</v>
      </c>
      <c r="B4604" s="85" t="s">
        <v>1166</v>
      </c>
    </row>
    <row r="4605" spans="1:2" x14ac:dyDescent="0.25">
      <c r="A4605" s="85"/>
      <c r="B4605" s="85" t="s">
        <v>285</v>
      </c>
    </row>
    <row r="4606" spans="1:2" x14ac:dyDescent="0.25">
      <c r="A4606" s="84" t="s">
        <v>219</v>
      </c>
      <c r="B4606" s="85" t="s">
        <v>1167</v>
      </c>
    </row>
    <row r="4607" spans="1:2" x14ac:dyDescent="0.25">
      <c r="A4607" s="84" t="s">
        <v>221</v>
      </c>
      <c r="B4607" s="85">
        <v>101</v>
      </c>
    </row>
    <row r="4608" spans="1:2" x14ac:dyDescent="0.25">
      <c r="A4608" s="83" t="s">
        <v>2562</v>
      </c>
      <c r="B4608" s="83"/>
    </row>
    <row r="4609" spans="1:2" ht="24" x14ac:dyDescent="0.25">
      <c r="A4609" s="85" t="s">
        <v>1168</v>
      </c>
      <c r="B4609" s="85"/>
    </row>
    <row r="4610" spans="1:2" x14ac:dyDescent="0.25">
      <c r="A4610" s="83" t="s">
        <v>2564</v>
      </c>
      <c r="B4610" s="83"/>
    </row>
    <row r="4611" spans="1:2" ht="24" x14ac:dyDescent="0.25">
      <c r="A4611" s="85" t="s">
        <v>1169</v>
      </c>
      <c r="B4611" s="85"/>
    </row>
    <row r="4612" spans="1:2" ht="24" x14ac:dyDescent="0.25">
      <c r="A4612" s="85" t="s">
        <v>1170</v>
      </c>
      <c r="B4612" s="85"/>
    </row>
    <row r="4613" spans="1:2" ht="24" x14ac:dyDescent="0.25">
      <c r="A4613" s="85" t="s">
        <v>1171</v>
      </c>
      <c r="B4613" s="85"/>
    </row>
    <row r="4614" spans="1:2" x14ac:dyDescent="0.25">
      <c r="A4614" s="85" t="s">
        <v>1172</v>
      </c>
      <c r="B4614" s="85"/>
    </row>
    <row r="4615" spans="1:2" x14ac:dyDescent="0.25">
      <c r="A4615" s="85" t="s">
        <v>1173</v>
      </c>
      <c r="B4615" s="85"/>
    </row>
    <row r="4616" spans="1:2" x14ac:dyDescent="0.25">
      <c r="A4616" s="85" t="s">
        <v>1174</v>
      </c>
      <c r="B4616" s="85"/>
    </row>
    <row r="4617" spans="1:2" x14ac:dyDescent="0.25">
      <c r="A4617" s="85" t="s">
        <v>333</v>
      </c>
      <c r="B4617" s="85"/>
    </row>
    <row r="4618" spans="1:2" x14ac:dyDescent="0.25">
      <c r="A4618" s="85" t="s">
        <v>1175</v>
      </c>
      <c r="B4618" s="85"/>
    </row>
    <row r="4619" spans="1:2" x14ac:dyDescent="0.25">
      <c r="A4619" s="83" t="s">
        <v>326</v>
      </c>
      <c r="B4619" s="83"/>
    </row>
    <row r="4620" spans="1:2" x14ac:dyDescent="0.25">
      <c r="A4620" s="85" t="s">
        <v>459</v>
      </c>
      <c r="B4620" s="85"/>
    </row>
    <row r="4621" spans="1:2" x14ac:dyDescent="0.25">
      <c r="A4621" s="85" t="s">
        <v>222</v>
      </c>
      <c r="B4621" s="85"/>
    </row>
    <row r="4622" spans="1:2" x14ac:dyDescent="0.25">
      <c r="A4622" s="85" t="s">
        <v>470</v>
      </c>
      <c r="B4622" s="85"/>
    </row>
    <row r="4623" spans="1:2" x14ac:dyDescent="0.25">
      <c r="A4623" s="85" t="s">
        <v>471</v>
      </c>
      <c r="B4623" s="85"/>
    </row>
    <row r="4624" spans="1:2" s="80" customFormat="1" x14ac:dyDescent="0.25">
      <c r="A4624" s="83" t="s">
        <v>2575</v>
      </c>
      <c r="B4624" s="83"/>
    </row>
    <row r="4625" spans="1:2" x14ac:dyDescent="0.25">
      <c r="A4625" s="87" t="s">
        <v>3330</v>
      </c>
      <c r="B4625" s="87" t="s">
        <v>3331</v>
      </c>
    </row>
    <row r="4626" spans="1:2" x14ac:dyDescent="0.25">
      <c r="A4626" s="85" t="s">
        <v>2550</v>
      </c>
      <c r="B4626" s="85" t="s">
        <v>2560</v>
      </c>
    </row>
    <row r="4627" spans="1:2" x14ac:dyDescent="0.25">
      <c r="A4627" s="85" t="s">
        <v>2552</v>
      </c>
      <c r="B4627" s="85" t="s">
        <v>338</v>
      </c>
    </row>
    <row r="4628" spans="1:2" x14ac:dyDescent="0.25">
      <c r="A4628" s="85" t="s">
        <v>2554</v>
      </c>
      <c r="B4628" s="85" t="s">
        <v>250</v>
      </c>
    </row>
    <row r="4629" spans="1:2" x14ac:dyDescent="0.25">
      <c r="A4629" s="85" t="s">
        <v>281</v>
      </c>
      <c r="B4629" s="85" t="s">
        <v>249</v>
      </c>
    </row>
    <row r="4630" spans="1:2" x14ac:dyDescent="0.25">
      <c r="A4630" s="85" t="s">
        <v>2555</v>
      </c>
      <c r="B4630" s="85" t="s">
        <v>232</v>
      </c>
    </row>
    <row r="4631" spans="1:2" x14ac:dyDescent="0.25">
      <c r="A4631" s="85" t="s">
        <v>2557</v>
      </c>
      <c r="B4631" s="85"/>
    </row>
    <row r="4632" spans="1:2" s="80" customFormat="1" x14ac:dyDescent="0.25">
      <c r="A4632" s="83" t="s">
        <v>2576</v>
      </c>
      <c r="B4632" s="83"/>
    </row>
    <row r="4633" spans="1:2" x14ac:dyDescent="0.25">
      <c r="A4633" s="87" t="s">
        <v>3332</v>
      </c>
      <c r="B4633" s="87" t="s">
        <v>3333</v>
      </c>
    </row>
    <row r="4634" spans="1:2" x14ac:dyDescent="0.25">
      <c r="A4634" s="85" t="s">
        <v>472</v>
      </c>
      <c r="B4634" s="85" t="s">
        <v>330</v>
      </c>
    </row>
    <row r="4635" spans="1:2" x14ac:dyDescent="0.25">
      <c r="A4635" s="85" t="s">
        <v>254</v>
      </c>
      <c r="B4635" s="85"/>
    </row>
    <row r="4636" spans="1:2" s="80" customFormat="1" x14ac:dyDescent="0.25">
      <c r="A4636" s="83" t="s">
        <v>255</v>
      </c>
      <c r="B4636" s="83"/>
    </row>
    <row r="4637" spans="1:2" x14ac:dyDescent="0.25">
      <c r="A4637" s="87" t="s">
        <v>3332</v>
      </c>
      <c r="B4637" s="87" t="s">
        <v>3333</v>
      </c>
    </row>
    <row r="4638" spans="1:2" x14ac:dyDescent="0.25">
      <c r="A4638" s="85" t="s">
        <v>1154</v>
      </c>
      <c r="B4638" s="85" t="s">
        <v>332</v>
      </c>
    </row>
    <row r="4639" spans="1:2" x14ac:dyDescent="0.25">
      <c r="A4639" s="85" t="s">
        <v>253</v>
      </c>
      <c r="B4639" s="85"/>
    </row>
    <row r="4640" spans="1:2" x14ac:dyDescent="0.25">
      <c r="A4640" s="85" t="s">
        <v>254</v>
      </c>
      <c r="B4640" s="85"/>
    </row>
    <row r="4641" spans="1:2" ht="15.75" x14ac:dyDescent="0.25">
      <c r="A4641" s="81" t="s">
        <v>3721</v>
      </c>
      <c r="B4641" s="81"/>
    </row>
    <row r="4642" spans="1:2" x14ac:dyDescent="0.25">
      <c r="A4642" s="83" t="s">
        <v>211</v>
      </c>
      <c r="B4642" s="83"/>
    </row>
    <row r="4643" spans="1:2" x14ac:dyDescent="0.25">
      <c r="A4643" s="84" t="s">
        <v>212</v>
      </c>
      <c r="B4643" s="85" t="s">
        <v>293</v>
      </c>
    </row>
    <row r="4644" spans="1:2" x14ac:dyDescent="0.25">
      <c r="A4644" s="84" t="s">
        <v>213</v>
      </c>
      <c r="B4644" s="86">
        <v>1020</v>
      </c>
    </row>
    <row r="4645" spans="1:2" x14ac:dyDescent="0.25">
      <c r="A4645" s="84" t="s">
        <v>214</v>
      </c>
      <c r="B4645" s="86" t="s">
        <v>12</v>
      </c>
    </row>
    <row r="4646" spans="1:2" x14ac:dyDescent="0.25">
      <c r="A4646" s="84" t="s">
        <v>215</v>
      </c>
      <c r="B4646" s="85" t="s">
        <v>216</v>
      </c>
    </row>
    <row r="4647" spans="1:2" x14ac:dyDescent="0.25">
      <c r="A4647" s="84" t="s">
        <v>217</v>
      </c>
      <c r="B4647" s="85" t="s">
        <v>2759</v>
      </c>
    </row>
    <row r="4648" spans="1:2" x14ac:dyDescent="0.25">
      <c r="A4648" s="84" t="s">
        <v>219</v>
      </c>
      <c r="B4648" s="85" t="s">
        <v>436</v>
      </c>
    </row>
    <row r="4649" spans="1:2" x14ac:dyDescent="0.25">
      <c r="A4649" s="84" t="s">
        <v>221</v>
      </c>
      <c r="B4649" s="85">
        <v>102</v>
      </c>
    </row>
    <row r="4650" spans="1:2" x14ac:dyDescent="0.25">
      <c r="A4650" s="83" t="s">
        <v>3337</v>
      </c>
      <c r="B4650" s="83"/>
    </row>
    <row r="4651" spans="1:2" x14ac:dyDescent="0.25">
      <c r="A4651" s="85" t="s">
        <v>2641</v>
      </c>
      <c r="B4651" s="85"/>
    </row>
    <row r="4652" spans="1:2" x14ac:dyDescent="0.25">
      <c r="A4652" s="83" t="s">
        <v>2562</v>
      </c>
      <c r="B4652" s="83"/>
    </row>
    <row r="4653" spans="1:2" ht="36" x14ac:dyDescent="0.25">
      <c r="A4653" s="85" t="s">
        <v>2905</v>
      </c>
      <c r="B4653" s="85"/>
    </row>
    <row r="4654" spans="1:2" x14ac:dyDescent="0.25">
      <c r="A4654" s="83" t="s">
        <v>2564</v>
      </c>
      <c r="B4654" s="83"/>
    </row>
    <row r="4655" spans="1:2" ht="36" x14ac:dyDescent="0.25">
      <c r="A4655" s="85" t="s">
        <v>2906</v>
      </c>
      <c r="B4655" s="85"/>
    </row>
    <row r="4656" spans="1:2" ht="24" x14ac:dyDescent="0.25">
      <c r="A4656" s="85" t="s">
        <v>2886</v>
      </c>
      <c r="B4656" s="85"/>
    </row>
    <row r="4657" spans="1:2" ht="24" x14ac:dyDescent="0.25">
      <c r="A4657" s="85" t="s">
        <v>2907</v>
      </c>
      <c r="B4657" s="85"/>
    </row>
    <row r="4658" spans="1:2" ht="24" x14ac:dyDescent="0.25">
      <c r="A4658" s="85" t="s">
        <v>2888</v>
      </c>
      <c r="B4658" s="85"/>
    </row>
    <row r="4659" spans="1:2" ht="36" x14ac:dyDescent="0.25">
      <c r="A4659" s="85" t="s">
        <v>2889</v>
      </c>
      <c r="B4659" s="85"/>
    </row>
    <row r="4660" spans="1:2" ht="36" x14ac:dyDescent="0.25">
      <c r="A4660" s="85" t="s">
        <v>2890</v>
      </c>
      <c r="B4660" s="85"/>
    </row>
    <row r="4661" spans="1:2" ht="24" x14ac:dyDescent="0.25">
      <c r="A4661" s="85" t="s">
        <v>2891</v>
      </c>
      <c r="B4661" s="85"/>
    </row>
    <row r="4662" spans="1:2" ht="36" x14ac:dyDescent="0.25">
      <c r="A4662" s="85" t="s">
        <v>2892</v>
      </c>
      <c r="B4662" s="85"/>
    </row>
    <row r="4663" spans="1:2" ht="24" x14ac:dyDescent="0.25">
      <c r="A4663" s="85" t="s">
        <v>2893</v>
      </c>
      <c r="B4663" s="85"/>
    </row>
    <row r="4664" spans="1:2" ht="24" x14ac:dyDescent="0.25">
      <c r="A4664" s="85" t="s">
        <v>2894</v>
      </c>
      <c r="B4664" s="85"/>
    </row>
    <row r="4665" spans="1:2" ht="24" x14ac:dyDescent="0.25">
      <c r="A4665" s="85" t="s">
        <v>2895</v>
      </c>
      <c r="B4665" s="85"/>
    </row>
    <row r="4666" spans="1:2" ht="24" x14ac:dyDescent="0.25">
      <c r="A4666" s="85" t="s">
        <v>2896</v>
      </c>
      <c r="B4666" s="85"/>
    </row>
    <row r="4667" spans="1:2" x14ac:dyDescent="0.25">
      <c r="A4667" s="85" t="s">
        <v>2897</v>
      </c>
      <c r="B4667" s="85"/>
    </row>
    <row r="4668" spans="1:2" x14ac:dyDescent="0.25">
      <c r="A4668" s="85" t="s">
        <v>2898</v>
      </c>
      <c r="B4668" s="85"/>
    </row>
    <row r="4669" spans="1:2" s="80" customFormat="1" x14ac:dyDescent="0.25">
      <c r="A4669" s="83" t="s">
        <v>326</v>
      </c>
      <c r="B4669" s="83"/>
    </row>
    <row r="4670" spans="1:2" x14ac:dyDescent="0.25">
      <c r="A4670" s="85" t="s">
        <v>2908</v>
      </c>
      <c r="B4670" s="85"/>
    </row>
    <row r="4671" spans="1:2" x14ac:dyDescent="0.25">
      <c r="A4671" s="85" t="s">
        <v>2909</v>
      </c>
      <c r="B4671" s="85"/>
    </row>
    <row r="4672" spans="1:2" x14ac:dyDescent="0.25">
      <c r="A4672" s="85" t="s">
        <v>2910</v>
      </c>
      <c r="B4672" s="85"/>
    </row>
    <row r="4673" spans="1:2" x14ac:dyDescent="0.25">
      <c r="A4673" s="85" t="s">
        <v>2911</v>
      </c>
      <c r="B4673" s="85"/>
    </row>
    <row r="4674" spans="1:2" x14ac:dyDescent="0.25">
      <c r="A4674" s="85" t="s">
        <v>2912</v>
      </c>
      <c r="B4674" s="85"/>
    </row>
    <row r="4675" spans="1:2" s="80" customFormat="1" x14ac:dyDescent="0.25">
      <c r="A4675" s="83" t="s">
        <v>2575</v>
      </c>
      <c r="B4675" s="83"/>
    </row>
    <row r="4676" spans="1:2" x14ac:dyDescent="0.25">
      <c r="A4676" s="87" t="s">
        <v>3330</v>
      </c>
      <c r="B4676" s="87" t="s">
        <v>3331</v>
      </c>
    </row>
    <row r="4677" spans="1:2" x14ac:dyDescent="0.25">
      <c r="A4677" s="85" t="s">
        <v>2550</v>
      </c>
      <c r="B4677" s="85" t="s">
        <v>2560</v>
      </c>
    </row>
    <row r="4678" spans="1:2" x14ac:dyDescent="0.25">
      <c r="A4678" s="85" t="s">
        <v>224</v>
      </c>
      <c r="B4678" s="85" t="s">
        <v>338</v>
      </c>
    </row>
    <row r="4679" spans="1:2" x14ac:dyDescent="0.25">
      <c r="A4679" s="85" t="s">
        <v>2554</v>
      </c>
      <c r="B4679" s="85" t="s">
        <v>250</v>
      </c>
    </row>
    <row r="4680" spans="1:2" x14ac:dyDescent="0.25">
      <c r="A4680" s="85" t="s">
        <v>281</v>
      </c>
      <c r="B4680" s="85" t="s">
        <v>249</v>
      </c>
    </row>
    <row r="4681" spans="1:2" x14ac:dyDescent="0.25">
      <c r="A4681" s="85" t="s">
        <v>2555</v>
      </c>
      <c r="B4681" s="85" t="s">
        <v>232</v>
      </c>
    </row>
    <row r="4682" spans="1:2" x14ac:dyDescent="0.25">
      <c r="A4682" s="85" t="s">
        <v>2557</v>
      </c>
      <c r="B4682" s="85"/>
    </row>
    <row r="4683" spans="1:2" s="80" customFormat="1" x14ac:dyDescent="0.25">
      <c r="A4683" s="83" t="s">
        <v>2576</v>
      </c>
      <c r="B4683" s="83"/>
    </row>
    <row r="4684" spans="1:2" x14ac:dyDescent="0.25">
      <c r="A4684" s="87" t="s">
        <v>3332</v>
      </c>
      <c r="B4684" s="87" t="s">
        <v>3333</v>
      </c>
    </row>
    <row r="4685" spans="1:2" x14ac:dyDescent="0.25">
      <c r="A4685" s="85" t="s">
        <v>1177</v>
      </c>
      <c r="B4685" s="85" t="s">
        <v>330</v>
      </c>
    </row>
    <row r="4686" spans="1:2" x14ac:dyDescent="0.25">
      <c r="A4686" s="85" t="s">
        <v>254</v>
      </c>
      <c r="B4686" s="85"/>
    </row>
    <row r="4687" spans="1:2" x14ac:dyDescent="0.25">
      <c r="A4687" s="83" t="s">
        <v>2577</v>
      </c>
      <c r="B4687" s="83"/>
    </row>
    <row r="4688" spans="1:2" x14ac:dyDescent="0.25">
      <c r="A4688" s="87" t="s">
        <v>3332</v>
      </c>
      <c r="B4688" s="87" t="s">
        <v>3333</v>
      </c>
    </row>
    <row r="4689" spans="1:2" x14ac:dyDescent="0.25">
      <c r="A4689" s="85" t="s">
        <v>1177</v>
      </c>
      <c r="B4689" s="85" t="s">
        <v>332</v>
      </c>
    </row>
    <row r="4690" spans="1:2" x14ac:dyDescent="0.25">
      <c r="A4690" s="85" t="s">
        <v>688</v>
      </c>
      <c r="B4690" s="85"/>
    </row>
    <row r="4691" spans="1:2" x14ac:dyDescent="0.25">
      <c r="A4691" s="85" t="s">
        <v>254</v>
      </c>
      <c r="B4691" s="85"/>
    </row>
    <row r="4692" spans="1:2" ht="15.75" x14ac:dyDescent="0.25">
      <c r="A4692" s="81" t="s">
        <v>4366</v>
      </c>
      <c r="B4692" s="82"/>
    </row>
    <row r="4693" spans="1:2" x14ac:dyDescent="0.25">
      <c r="A4693" s="83" t="s">
        <v>211</v>
      </c>
      <c r="B4693" s="83"/>
    </row>
    <row r="4694" spans="1:2" x14ac:dyDescent="0.25">
      <c r="A4694" s="84" t="s">
        <v>212</v>
      </c>
      <c r="B4694" s="85" t="s">
        <v>7</v>
      </c>
    </row>
    <row r="4695" spans="1:2" x14ac:dyDescent="0.25">
      <c r="A4695" s="84" t="s">
        <v>213</v>
      </c>
      <c r="B4695" s="86">
        <v>1020</v>
      </c>
    </row>
    <row r="4696" spans="1:2" x14ac:dyDescent="0.25">
      <c r="A4696" s="84" t="s">
        <v>214</v>
      </c>
      <c r="B4696" s="86" t="s">
        <v>12</v>
      </c>
    </row>
    <row r="4697" spans="1:2" x14ac:dyDescent="0.25">
      <c r="A4697" s="84" t="s">
        <v>215</v>
      </c>
      <c r="B4697" s="85" t="s">
        <v>216</v>
      </c>
    </row>
    <row r="4698" spans="1:2" x14ac:dyDescent="0.25">
      <c r="A4698" s="84" t="s">
        <v>217</v>
      </c>
      <c r="B4698" s="85" t="s">
        <v>2759</v>
      </c>
    </row>
    <row r="4699" spans="1:2" x14ac:dyDescent="0.25">
      <c r="A4699" s="84" t="s">
        <v>219</v>
      </c>
      <c r="B4699" s="85" t="s">
        <v>436</v>
      </c>
    </row>
    <row r="4700" spans="1:2" x14ac:dyDescent="0.25">
      <c r="A4700" s="84" t="s">
        <v>221</v>
      </c>
      <c r="B4700" s="85">
        <v>103</v>
      </c>
    </row>
    <row r="4701" spans="1:2" x14ac:dyDescent="0.25">
      <c r="A4701" s="83" t="s">
        <v>3337</v>
      </c>
      <c r="B4701" s="83"/>
    </row>
    <row r="4702" spans="1:2" x14ac:dyDescent="0.25">
      <c r="A4702" s="85" t="s">
        <v>4256</v>
      </c>
      <c r="B4702" s="85"/>
    </row>
    <row r="4703" spans="1:2" x14ac:dyDescent="0.25">
      <c r="A4703" s="83" t="s">
        <v>2562</v>
      </c>
      <c r="B4703" s="83"/>
    </row>
    <row r="4704" spans="1:2" ht="24" x14ac:dyDescent="0.25">
      <c r="A4704" s="85" t="s">
        <v>4367</v>
      </c>
      <c r="B4704" s="85"/>
    </row>
    <row r="4705" spans="1:2" x14ac:dyDescent="0.25">
      <c r="A4705" s="83" t="s">
        <v>2564</v>
      </c>
      <c r="B4705" s="83"/>
    </row>
    <row r="4706" spans="1:2" ht="36" x14ac:dyDescent="0.25">
      <c r="A4706" s="85" t="s">
        <v>4368</v>
      </c>
      <c r="B4706" s="85"/>
    </row>
    <row r="4707" spans="1:2" ht="24" x14ac:dyDescent="0.25">
      <c r="A4707" s="85" t="s">
        <v>4369</v>
      </c>
      <c r="B4707" s="85"/>
    </row>
    <row r="4708" spans="1:2" ht="24" x14ac:dyDescent="0.25">
      <c r="A4708" s="85" t="s">
        <v>4370</v>
      </c>
      <c r="B4708" s="85"/>
    </row>
    <row r="4709" spans="1:2" ht="33" customHeight="1" x14ac:dyDescent="0.25">
      <c r="A4709" s="85" t="s">
        <v>4371</v>
      </c>
      <c r="B4709" s="85"/>
    </row>
    <row r="4710" spans="1:2" ht="24" x14ac:dyDescent="0.25">
      <c r="A4710" s="85" t="s">
        <v>4372</v>
      </c>
      <c r="B4710" s="85"/>
    </row>
    <row r="4711" spans="1:2" ht="24" x14ac:dyDescent="0.25">
      <c r="A4711" s="85" t="s">
        <v>4373</v>
      </c>
      <c r="B4711" s="85"/>
    </row>
    <row r="4712" spans="1:2" ht="24" x14ac:dyDescent="0.25">
      <c r="A4712" s="85" t="s">
        <v>4374</v>
      </c>
      <c r="B4712" s="85"/>
    </row>
    <row r="4713" spans="1:2" ht="24" x14ac:dyDescent="0.25">
      <c r="A4713" s="85" t="s">
        <v>4375</v>
      </c>
      <c r="B4713" s="85"/>
    </row>
    <row r="4714" spans="1:2" ht="24" x14ac:dyDescent="0.25">
      <c r="A4714" s="85" t="s">
        <v>4376</v>
      </c>
      <c r="B4714" s="85"/>
    </row>
    <row r="4715" spans="1:2" x14ac:dyDescent="0.25">
      <c r="A4715" s="85" t="s">
        <v>4377</v>
      </c>
      <c r="B4715" s="85"/>
    </row>
    <row r="4716" spans="1:2" x14ac:dyDescent="0.25">
      <c r="A4716" s="85" t="s">
        <v>4378</v>
      </c>
      <c r="B4716" s="85"/>
    </row>
    <row r="4717" spans="1:2" x14ac:dyDescent="0.25">
      <c r="A4717" s="85" t="s">
        <v>4379</v>
      </c>
      <c r="B4717" s="85"/>
    </row>
    <row r="4718" spans="1:2" x14ac:dyDescent="0.25">
      <c r="A4718" s="85" t="s">
        <v>4380</v>
      </c>
      <c r="B4718" s="85"/>
    </row>
    <row r="4719" spans="1:2" ht="24" x14ac:dyDescent="0.25">
      <c r="A4719" s="85" t="s">
        <v>4381</v>
      </c>
      <c r="B4719" s="85"/>
    </row>
    <row r="4720" spans="1:2" x14ac:dyDescent="0.25">
      <c r="A4720" s="85" t="s">
        <v>4382</v>
      </c>
      <c r="B4720" s="85"/>
    </row>
    <row r="4721" spans="1:2" x14ac:dyDescent="0.25">
      <c r="A4721" s="83" t="s">
        <v>326</v>
      </c>
      <c r="B4721" s="83"/>
    </row>
    <row r="4722" spans="1:2" x14ac:dyDescent="0.25">
      <c r="A4722" s="85" t="s">
        <v>4288</v>
      </c>
      <c r="B4722" s="85"/>
    </row>
    <row r="4723" spans="1:2" x14ac:dyDescent="0.25">
      <c r="A4723" s="85" t="s">
        <v>4289</v>
      </c>
      <c r="B4723" s="85"/>
    </row>
    <row r="4724" spans="1:2" x14ac:dyDescent="0.25">
      <c r="A4724" s="85" t="s">
        <v>4383</v>
      </c>
      <c r="B4724" s="85"/>
    </row>
    <row r="4725" spans="1:2" x14ac:dyDescent="0.25">
      <c r="A4725" s="85" t="s">
        <v>4384</v>
      </c>
      <c r="B4725" s="85"/>
    </row>
    <row r="4726" spans="1:2" x14ac:dyDescent="0.25">
      <c r="A4726" s="85" t="s">
        <v>4385</v>
      </c>
      <c r="B4726" s="85"/>
    </row>
    <row r="4727" spans="1:2" x14ac:dyDescent="0.25">
      <c r="A4727" s="85" t="s">
        <v>4386</v>
      </c>
      <c r="B4727" s="85"/>
    </row>
    <row r="4728" spans="1:2" x14ac:dyDescent="0.25">
      <c r="A4728" s="85" t="s">
        <v>4387</v>
      </c>
      <c r="B4728" s="85"/>
    </row>
    <row r="4729" spans="1:2" x14ac:dyDescent="0.25">
      <c r="A4729" s="85" t="s">
        <v>4388</v>
      </c>
      <c r="B4729" s="85"/>
    </row>
    <row r="4730" spans="1:2" s="80" customFormat="1" x14ac:dyDescent="0.25">
      <c r="A4730" s="83" t="s">
        <v>2575</v>
      </c>
      <c r="B4730" s="83"/>
    </row>
    <row r="4731" spans="1:2" x14ac:dyDescent="0.25">
      <c r="A4731" s="87" t="s">
        <v>3330</v>
      </c>
      <c r="B4731" s="87" t="s">
        <v>3331</v>
      </c>
    </row>
    <row r="4732" spans="1:2" x14ac:dyDescent="0.25">
      <c r="A4732" s="85" t="s">
        <v>2550</v>
      </c>
      <c r="B4732" s="85" t="s">
        <v>2560</v>
      </c>
    </row>
    <row r="4733" spans="1:2" x14ac:dyDescent="0.25">
      <c r="A4733" s="85" t="s">
        <v>4344</v>
      </c>
      <c r="B4733" s="85" t="s">
        <v>338</v>
      </c>
    </row>
    <row r="4734" spans="1:2" x14ac:dyDescent="0.25">
      <c r="A4734" s="85" t="s">
        <v>2554</v>
      </c>
      <c r="B4734" s="85" t="s">
        <v>250</v>
      </c>
    </row>
    <row r="4735" spans="1:2" x14ac:dyDescent="0.25">
      <c r="A4735" s="85" t="s">
        <v>281</v>
      </c>
      <c r="B4735" s="85" t="s">
        <v>249</v>
      </c>
    </row>
    <row r="4736" spans="1:2" x14ac:dyDescent="0.25">
      <c r="A4736" s="85" t="s">
        <v>2555</v>
      </c>
      <c r="B4736" s="85" t="s">
        <v>232</v>
      </c>
    </row>
    <row r="4737" spans="1:2" x14ac:dyDescent="0.25">
      <c r="A4737" s="85" t="s">
        <v>2557</v>
      </c>
      <c r="B4737" s="85"/>
    </row>
    <row r="4738" spans="1:2" s="80" customFormat="1" x14ac:dyDescent="0.25">
      <c r="A4738" s="83" t="s">
        <v>2576</v>
      </c>
      <c r="B4738" s="83"/>
    </row>
    <row r="4739" spans="1:2" x14ac:dyDescent="0.25">
      <c r="A4739" s="87" t="s">
        <v>3332</v>
      </c>
      <c r="B4739" s="87" t="s">
        <v>3333</v>
      </c>
    </row>
    <row r="4740" spans="1:2" x14ac:dyDescent="0.25">
      <c r="A4740" s="85" t="s">
        <v>312</v>
      </c>
      <c r="B4740" s="85" t="s">
        <v>1111</v>
      </c>
    </row>
    <row r="4741" spans="1:2" x14ac:dyDescent="0.25">
      <c r="A4741" s="85" t="s">
        <v>254</v>
      </c>
      <c r="B4741" s="85"/>
    </row>
    <row r="4742" spans="1:2" s="80" customFormat="1" x14ac:dyDescent="0.25">
      <c r="A4742" s="83" t="s">
        <v>255</v>
      </c>
      <c r="B4742" s="83"/>
    </row>
    <row r="4743" spans="1:2" x14ac:dyDescent="0.25">
      <c r="A4743" s="87" t="s">
        <v>3332</v>
      </c>
      <c r="B4743" s="87" t="s">
        <v>3333</v>
      </c>
    </row>
    <row r="4744" spans="1:2" x14ac:dyDescent="0.25">
      <c r="A4744" s="85" t="s">
        <v>312</v>
      </c>
      <c r="B4744" s="85" t="s">
        <v>332</v>
      </c>
    </row>
    <row r="4745" spans="1:2" x14ac:dyDescent="0.25">
      <c r="A4745" s="85" t="s">
        <v>253</v>
      </c>
      <c r="B4745" s="85"/>
    </row>
    <row r="4746" spans="1:2" x14ac:dyDescent="0.25">
      <c r="A4746" s="85" t="s">
        <v>254</v>
      </c>
      <c r="B4746" s="85"/>
    </row>
    <row r="4747" spans="1:2" ht="15.75" x14ac:dyDescent="0.25">
      <c r="A4747" s="81" t="s">
        <v>3722</v>
      </c>
      <c r="B4747" s="82"/>
    </row>
    <row r="4748" spans="1:2" x14ac:dyDescent="0.25">
      <c r="A4748" s="83" t="s">
        <v>211</v>
      </c>
      <c r="B4748" s="83"/>
    </row>
    <row r="4749" spans="1:2" x14ac:dyDescent="0.25">
      <c r="A4749" s="84" t="s">
        <v>212</v>
      </c>
      <c r="B4749" s="85" t="s">
        <v>40</v>
      </c>
    </row>
    <row r="4750" spans="1:2" x14ac:dyDescent="0.25">
      <c r="A4750" s="84" t="s">
        <v>213</v>
      </c>
      <c r="B4750" s="86">
        <v>1045</v>
      </c>
    </row>
    <row r="4751" spans="1:2" x14ac:dyDescent="0.25">
      <c r="A4751" s="84" t="s">
        <v>214</v>
      </c>
      <c r="B4751" s="86">
        <v>15</v>
      </c>
    </row>
    <row r="4752" spans="1:2" x14ac:dyDescent="0.25">
      <c r="A4752" s="84" t="s">
        <v>215</v>
      </c>
      <c r="B4752" s="85" t="s">
        <v>216</v>
      </c>
    </row>
    <row r="4753" spans="1:2" x14ac:dyDescent="0.25">
      <c r="A4753" s="84" t="s">
        <v>217</v>
      </c>
      <c r="B4753" s="85" t="s">
        <v>555</v>
      </c>
    </row>
    <row r="4754" spans="1:2" x14ac:dyDescent="0.25">
      <c r="A4754" s="84" t="s">
        <v>219</v>
      </c>
      <c r="B4754" s="85" t="s">
        <v>234</v>
      </c>
    </row>
    <row r="4755" spans="1:2" x14ac:dyDescent="0.25">
      <c r="A4755" s="84" t="s">
        <v>221</v>
      </c>
      <c r="B4755" s="85">
        <v>104</v>
      </c>
    </row>
    <row r="4756" spans="1:2" x14ac:dyDescent="0.25">
      <c r="A4756" s="83" t="s">
        <v>2562</v>
      </c>
      <c r="B4756" s="83"/>
    </row>
    <row r="4757" spans="1:2" ht="24" x14ac:dyDescent="0.25">
      <c r="A4757" s="85" t="s">
        <v>1178</v>
      </c>
      <c r="B4757" s="85"/>
    </row>
    <row r="4758" spans="1:2" x14ac:dyDescent="0.25">
      <c r="A4758" s="83" t="s">
        <v>2564</v>
      </c>
      <c r="B4758" s="83"/>
    </row>
    <row r="4759" spans="1:2" ht="24" x14ac:dyDescent="0.25">
      <c r="A4759" s="85" t="s">
        <v>1179</v>
      </c>
      <c r="B4759" s="85"/>
    </row>
    <row r="4760" spans="1:2" x14ac:dyDescent="0.25">
      <c r="A4760" s="85" t="s">
        <v>1180</v>
      </c>
      <c r="B4760" s="85"/>
    </row>
    <row r="4761" spans="1:2" ht="24" x14ac:dyDescent="0.25">
      <c r="A4761" s="85" t="s">
        <v>2913</v>
      </c>
      <c r="B4761" s="85"/>
    </row>
    <row r="4762" spans="1:2" ht="24" x14ac:dyDescent="0.25">
      <c r="A4762" s="85" t="s">
        <v>2914</v>
      </c>
      <c r="B4762" s="85"/>
    </row>
    <row r="4763" spans="1:2" x14ac:dyDescent="0.25">
      <c r="A4763" s="85" t="s">
        <v>2915</v>
      </c>
      <c r="B4763" s="85"/>
    </row>
    <row r="4764" spans="1:2" ht="24" x14ac:dyDescent="0.25">
      <c r="A4764" s="85" t="s">
        <v>2916</v>
      </c>
      <c r="B4764" s="85"/>
    </row>
    <row r="4765" spans="1:2" ht="24" x14ac:dyDescent="0.25">
      <c r="A4765" s="85" t="s">
        <v>2917</v>
      </c>
      <c r="B4765" s="85"/>
    </row>
    <row r="4766" spans="1:2" x14ac:dyDescent="0.25">
      <c r="A4766" s="85" t="s">
        <v>1181</v>
      </c>
      <c r="B4766" s="85"/>
    </row>
    <row r="4767" spans="1:2" ht="24" x14ac:dyDescent="0.25">
      <c r="A4767" s="85" t="s">
        <v>2918</v>
      </c>
      <c r="B4767" s="85"/>
    </row>
    <row r="4768" spans="1:2" ht="24" x14ac:dyDescent="0.25">
      <c r="A4768" s="85" t="s">
        <v>1182</v>
      </c>
      <c r="B4768" s="85"/>
    </row>
    <row r="4769" spans="1:2" x14ac:dyDescent="0.25">
      <c r="A4769" s="85" t="s">
        <v>1183</v>
      </c>
      <c r="B4769" s="85"/>
    </row>
    <row r="4770" spans="1:2" ht="24" x14ac:dyDescent="0.25">
      <c r="A4770" s="85" t="s">
        <v>2919</v>
      </c>
      <c r="B4770" s="85"/>
    </row>
    <row r="4771" spans="1:2" ht="24" x14ac:dyDescent="0.25">
      <c r="A4771" s="85" t="s">
        <v>1184</v>
      </c>
      <c r="B4771" s="85"/>
    </row>
    <row r="4772" spans="1:2" ht="24" x14ac:dyDescent="0.25">
      <c r="A4772" s="85" t="s">
        <v>1185</v>
      </c>
      <c r="B4772" s="85"/>
    </row>
    <row r="4773" spans="1:2" ht="24" x14ac:dyDescent="0.25">
      <c r="A4773" s="85" t="s">
        <v>1186</v>
      </c>
      <c r="B4773" s="85"/>
    </row>
    <row r="4774" spans="1:2" ht="24" x14ac:dyDescent="0.25">
      <c r="A4774" s="85" t="s">
        <v>1187</v>
      </c>
      <c r="B4774" s="85"/>
    </row>
    <row r="4775" spans="1:2" x14ac:dyDescent="0.25">
      <c r="A4775" s="85" t="s">
        <v>1188</v>
      </c>
      <c r="B4775" s="85"/>
    </row>
    <row r="4776" spans="1:2" ht="24" x14ac:dyDescent="0.25">
      <c r="A4776" s="85" t="s">
        <v>1189</v>
      </c>
      <c r="B4776" s="85"/>
    </row>
    <row r="4777" spans="1:2" x14ac:dyDescent="0.25">
      <c r="A4777" s="85" t="s">
        <v>1190</v>
      </c>
      <c r="B4777" s="85"/>
    </row>
    <row r="4778" spans="1:2" x14ac:dyDescent="0.25">
      <c r="A4778" s="83" t="s">
        <v>326</v>
      </c>
      <c r="B4778" s="83"/>
    </row>
    <row r="4779" spans="1:2" x14ac:dyDescent="0.25">
      <c r="A4779" s="85" t="s">
        <v>246</v>
      </c>
      <c r="B4779" s="85"/>
    </row>
    <row r="4780" spans="1:2" x14ac:dyDescent="0.25">
      <c r="A4780" s="85" t="s">
        <v>1191</v>
      </c>
      <c r="B4780" s="85"/>
    </row>
    <row r="4781" spans="1:2" x14ac:dyDescent="0.25">
      <c r="A4781" s="85" t="s">
        <v>1192</v>
      </c>
      <c r="B4781" s="85"/>
    </row>
    <row r="4782" spans="1:2" x14ac:dyDescent="0.25">
      <c r="A4782" s="85" t="s">
        <v>223</v>
      </c>
      <c r="B4782" s="85"/>
    </row>
    <row r="4783" spans="1:2" s="80" customFormat="1" x14ac:dyDescent="0.25">
      <c r="A4783" s="83" t="s">
        <v>2575</v>
      </c>
      <c r="B4783" s="83"/>
    </row>
    <row r="4784" spans="1:2" x14ac:dyDescent="0.25">
      <c r="A4784" s="87" t="s">
        <v>3330</v>
      </c>
      <c r="B4784" s="87" t="s">
        <v>3331</v>
      </c>
    </row>
    <row r="4785" spans="1:2" x14ac:dyDescent="0.25">
      <c r="A4785" s="85" t="s">
        <v>224</v>
      </c>
      <c r="B4785" s="85" t="s">
        <v>225</v>
      </c>
    </row>
    <row r="4786" spans="1:2" x14ac:dyDescent="0.25">
      <c r="A4786" s="85" t="s">
        <v>280</v>
      </c>
      <c r="B4786" s="85" t="s">
        <v>227</v>
      </c>
    </row>
    <row r="4787" spans="1:2" x14ac:dyDescent="0.25">
      <c r="A4787" s="85" t="s">
        <v>228</v>
      </c>
      <c r="B4787" s="85" t="s">
        <v>229</v>
      </c>
    </row>
    <row r="4788" spans="1:2" x14ac:dyDescent="0.25">
      <c r="A4788" s="85" t="s">
        <v>281</v>
      </c>
      <c r="B4788" s="85" t="s">
        <v>231</v>
      </c>
    </row>
    <row r="4789" spans="1:2" x14ac:dyDescent="0.25">
      <c r="A4789" s="85"/>
      <c r="B4789" s="85" t="s">
        <v>232</v>
      </c>
    </row>
    <row r="4790" spans="1:2" s="80" customFormat="1" x14ac:dyDescent="0.25">
      <c r="A4790" s="83" t="s">
        <v>2576</v>
      </c>
      <c r="B4790" s="83"/>
    </row>
    <row r="4791" spans="1:2" x14ac:dyDescent="0.25">
      <c r="A4791" s="87" t="s">
        <v>3332</v>
      </c>
      <c r="B4791" s="87" t="s">
        <v>3333</v>
      </c>
    </row>
    <row r="4792" spans="1:2" ht="24" x14ac:dyDescent="0.25">
      <c r="A4792" s="85" t="s">
        <v>1193</v>
      </c>
      <c r="B4792" s="85" t="s">
        <v>1194</v>
      </c>
    </row>
    <row r="4793" spans="1:2" x14ac:dyDescent="0.25">
      <c r="A4793" s="85" t="s">
        <v>253</v>
      </c>
      <c r="B4793" s="85"/>
    </row>
    <row r="4794" spans="1:2" x14ac:dyDescent="0.25">
      <c r="A4794" s="85" t="s">
        <v>254</v>
      </c>
      <c r="B4794" s="85"/>
    </row>
    <row r="4795" spans="1:2" s="80" customFormat="1" x14ac:dyDescent="0.25">
      <c r="A4795" s="83" t="s">
        <v>255</v>
      </c>
      <c r="B4795" s="83"/>
    </row>
    <row r="4796" spans="1:2" x14ac:dyDescent="0.25">
      <c r="A4796" s="87" t="s">
        <v>3332</v>
      </c>
      <c r="B4796" s="87" t="s">
        <v>3333</v>
      </c>
    </row>
    <row r="4797" spans="1:2" ht="24" x14ac:dyDescent="0.25">
      <c r="A4797" s="85" t="s">
        <v>1193</v>
      </c>
      <c r="B4797" s="85" t="s">
        <v>1195</v>
      </c>
    </row>
    <row r="4798" spans="1:2" x14ac:dyDescent="0.25">
      <c r="A4798" s="85" t="s">
        <v>254</v>
      </c>
      <c r="B4798" s="85"/>
    </row>
    <row r="4799" spans="1:2" ht="15.75" x14ac:dyDescent="0.25">
      <c r="A4799" s="81" t="s">
        <v>4389</v>
      </c>
      <c r="B4799" s="82"/>
    </row>
    <row r="4800" spans="1:2" x14ac:dyDescent="0.25">
      <c r="A4800" s="83" t="s">
        <v>211</v>
      </c>
      <c r="B4800" s="83"/>
    </row>
    <row r="4801" spans="1:2" x14ac:dyDescent="0.25">
      <c r="A4801" s="84" t="s">
        <v>212</v>
      </c>
      <c r="B4801" s="85" t="s">
        <v>40</v>
      </c>
    </row>
    <row r="4802" spans="1:2" x14ac:dyDescent="0.25">
      <c r="A4802" s="84" t="s">
        <v>213</v>
      </c>
      <c r="B4802" s="86">
        <v>1045</v>
      </c>
    </row>
    <row r="4803" spans="1:2" x14ac:dyDescent="0.25">
      <c r="A4803" s="84" t="s">
        <v>214</v>
      </c>
      <c r="B4803" s="86">
        <v>15</v>
      </c>
    </row>
    <row r="4804" spans="1:2" x14ac:dyDescent="0.25">
      <c r="A4804" s="84" t="s">
        <v>215</v>
      </c>
      <c r="B4804" s="85" t="s">
        <v>216</v>
      </c>
    </row>
    <row r="4805" spans="1:2" x14ac:dyDescent="0.25">
      <c r="A4805" s="84" t="s">
        <v>217</v>
      </c>
      <c r="B4805" s="85" t="s">
        <v>2759</v>
      </c>
    </row>
    <row r="4806" spans="1:2" x14ac:dyDescent="0.25">
      <c r="A4806" s="84" t="s">
        <v>219</v>
      </c>
      <c r="B4806" s="85" t="s">
        <v>4390</v>
      </c>
    </row>
    <row r="4807" spans="1:2" x14ac:dyDescent="0.25">
      <c r="A4807" s="84" t="s">
        <v>221</v>
      </c>
      <c r="B4807" s="85">
        <v>105</v>
      </c>
    </row>
    <row r="4808" spans="1:2" x14ac:dyDescent="0.25">
      <c r="A4808" s="83" t="s">
        <v>3337</v>
      </c>
      <c r="B4808" s="83"/>
    </row>
    <row r="4809" spans="1:2" x14ac:dyDescent="0.25">
      <c r="A4809" s="85" t="s">
        <v>4255</v>
      </c>
      <c r="B4809" s="85"/>
    </row>
    <row r="4810" spans="1:2" x14ac:dyDescent="0.25">
      <c r="A4810" s="83" t="s">
        <v>2562</v>
      </c>
      <c r="B4810" s="83"/>
    </row>
    <row r="4811" spans="1:2" ht="36" x14ac:dyDescent="0.25">
      <c r="A4811" s="85" t="s">
        <v>4391</v>
      </c>
      <c r="B4811" s="85"/>
    </row>
    <row r="4812" spans="1:2" x14ac:dyDescent="0.25">
      <c r="A4812" s="83" t="s">
        <v>2564</v>
      </c>
      <c r="B4812" s="83"/>
    </row>
    <row r="4813" spans="1:2" ht="24" x14ac:dyDescent="0.25">
      <c r="A4813" s="85" t="s">
        <v>4392</v>
      </c>
      <c r="B4813" s="85"/>
    </row>
    <row r="4814" spans="1:2" x14ac:dyDescent="0.25">
      <c r="A4814" s="85" t="s">
        <v>4393</v>
      </c>
      <c r="B4814" s="85"/>
    </row>
    <row r="4815" spans="1:2" ht="15" customHeight="1" x14ac:dyDescent="0.25">
      <c r="A4815" s="85" t="s">
        <v>4394</v>
      </c>
      <c r="B4815" s="85"/>
    </row>
    <row r="4816" spans="1:2" ht="18.75" customHeight="1" x14ac:dyDescent="0.25">
      <c r="A4816" s="85" t="s">
        <v>4395</v>
      </c>
      <c r="B4816" s="85"/>
    </row>
    <row r="4817" spans="1:2" x14ac:dyDescent="0.25">
      <c r="A4817" s="85" t="s">
        <v>4396</v>
      </c>
      <c r="B4817" s="85"/>
    </row>
    <row r="4818" spans="1:2" ht="24" x14ac:dyDescent="0.25">
      <c r="A4818" s="85" t="s">
        <v>4397</v>
      </c>
      <c r="B4818" s="85"/>
    </row>
    <row r="4819" spans="1:2" ht="24" x14ac:dyDescent="0.25">
      <c r="A4819" s="85" t="s">
        <v>4398</v>
      </c>
      <c r="B4819" s="85"/>
    </row>
    <row r="4820" spans="1:2" ht="24" x14ac:dyDescent="0.25">
      <c r="A4820" s="85" t="s">
        <v>4399</v>
      </c>
      <c r="B4820" s="85"/>
    </row>
    <row r="4821" spans="1:2" ht="24" x14ac:dyDescent="0.25">
      <c r="A4821" s="85" t="s">
        <v>4400</v>
      </c>
      <c r="B4821" s="85"/>
    </row>
    <row r="4822" spans="1:2" ht="24" x14ac:dyDescent="0.25">
      <c r="A4822" s="85" t="s">
        <v>4401</v>
      </c>
      <c r="B4822" s="85"/>
    </row>
    <row r="4823" spans="1:2" ht="24" x14ac:dyDescent="0.25">
      <c r="A4823" s="85" t="s">
        <v>1196</v>
      </c>
      <c r="B4823" s="85"/>
    </row>
    <row r="4824" spans="1:2" ht="24" x14ac:dyDescent="0.25">
      <c r="A4824" s="85" t="s">
        <v>4402</v>
      </c>
      <c r="B4824" s="85"/>
    </row>
    <row r="4825" spans="1:2" x14ac:dyDescent="0.25">
      <c r="A4825" s="85" t="s">
        <v>4403</v>
      </c>
      <c r="B4825" s="85"/>
    </row>
    <row r="4826" spans="1:2" ht="30" customHeight="1" x14ac:dyDescent="0.25">
      <c r="A4826" s="85" t="s">
        <v>4404</v>
      </c>
      <c r="B4826" s="85"/>
    </row>
    <row r="4827" spans="1:2" x14ac:dyDescent="0.25">
      <c r="A4827" s="85" t="s">
        <v>4405</v>
      </c>
      <c r="B4827" s="85"/>
    </row>
    <row r="4828" spans="1:2" ht="19.5" customHeight="1" x14ac:dyDescent="0.25">
      <c r="A4828" s="85" t="s">
        <v>4406</v>
      </c>
      <c r="B4828" s="85"/>
    </row>
    <row r="4829" spans="1:2" ht="24" x14ac:dyDescent="0.25">
      <c r="A4829" s="85" t="s">
        <v>4407</v>
      </c>
      <c r="B4829" s="85"/>
    </row>
    <row r="4830" spans="1:2" ht="36" x14ac:dyDescent="0.25">
      <c r="A4830" s="85" t="s">
        <v>4408</v>
      </c>
      <c r="B4830" s="85"/>
    </row>
    <row r="4831" spans="1:2" ht="13.5" customHeight="1" x14ac:dyDescent="0.25">
      <c r="A4831" s="85" t="s">
        <v>4409</v>
      </c>
      <c r="B4831" s="85"/>
    </row>
    <row r="4832" spans="1:2" x14ac:dyDescent="0.25">
      <c r="A4832" s="85" t="s">
        <v>4410</v>
      </c>
      <c r="B4832" s="85"/>
    </row>
    <row r="4833" spans="1:2" x14ac:dyDescent="0.25">
      <c r="A4833" s="85" t="s">
        <v>4411</v>
      </c>
      <c r="B4833" s="85"/>
    </row>
    <row r="4834" spans="1:2" ht="14.25" customHeight="1" x14ac:dyDescent="0.25">
      <c r="A4834" s="85" t="s">
        <v>4412</v>
      </c>
      <c r="B4834" s="85"/>
    </row>
    <row r="4835" spans="1:2" x14ac:dyDescent="0.25">
      <c r="A4835" s="85" t="s">
        <v>4413</v>
      </c>
      <c r="B4835" s="85"/>
    </row>
    <row r="4836" spans="1:2" x14ac:dyDescent="0.25">
      <c r="A4836" s="85" t="s">
        <v>4414</v>
      </c>
      <c r="B4836" s="85"/>
    </row>
    <row r="4837" spans="1:2" x14ac:dyDescent="0.25">
      <c r="A4837" s="83" t="s">
        <v>326</v>
      </c>
      <c r="B4837" s="83"/>
    </row>
    <row r="4838" spans="1:2" x14ac:dyDescent="0.25">
      <c r="A4838" s="85" t="s">
        <v>4288</v>
      </c>
      <c r="B4838" s="85"/>
    </row>
    <row r="4839" spans="1:2" x14ac:dyDescent="0.25">
      <c r="A4839" s="85" t="s">
        <v>4289</v>
      </c>
      <c r="B4839" s="85"/>
    </row>
    <row r="4840" spans="1:2" x14ac:dyDescent="0.25">
      <c r="A4840" s="85" t="s">
        <v>4290</v>
      </c>
      <c r="B4840" s="85"/>
    </row>
    <row r="4841" spans="1:2" x14ac:dyDescent="0.25">
      <c r="A4841" s="85" t="s">
        <v>4384</v>
      </c>
      <c r="B4841" s="85"/>
    </row>
    <row r="4842" spans="1:2" x14ac:dyDescent="0.25">
      <c r="A4842" s="85" t="s">
        <v>4415</v>
      </c>
      <c r="B4842" s="85"/>
    </row>
    <row r="4843" spans="1:2" x14ac:dyDescent="0.25">
      <c r="A4843" s="85" t="s">
        <v>4416</v>
      </c>
      <c r="B4843" s="85"/>
    </row>
    <row r="4844" spans="1:2" x14ac:dyDescent="0.25">
      <c r="A4844" s="85" t="s">
        <v>4417</v>
      </c>
      <c r="B4844" s="85"/>
    </row>
    <row r="4845" spans="1:2" x14ac:dyDescent="0.25">
      <c r="A4845" s="85" t="s">
        <v>4295</v>
      </c>
      <c r="B4845" s="85"/>
    </row>
    <row r="4846" spans="1:2" x14ac:dyDescent="0.25">
      <c r="A4846" s="85" t="s">
        <v>4296</v>
      </c>
      <c r="B4846" s="85"/>
    </row>
    <row r="4847" spans="1:2" x14ac:dyDescent="0.25">
      <c r="A4847" s="85" t="s">
        <v>4418</v>
      </c>
      <c r="B4847" s="85"/>
    </row>
    <row r="4848" spans="1:2" x14ac:dyDescent="0.25">
      <c r="A4848" s="85" t="s">
        <v>4419</v>
      </c>
      <c r="B4848" s="85"/>
    </row>
    <row r="4849" spans="1:2" x14ac:dyDescent="0.25">
      <c r="A4849" s="85" t="s">
        <v>4299</v>
      </c>
      <c r="B4849" s="85"/>
    </row>
    <row r="4850" spans="1:2" s="80" customFormat="1" x14ac:dyDescent="0.25">
      <c r="A4850" s="83" t="s">
        <v>2575</v>
      </c>
      <c r="B4850" s="83"/>
    </row>
    <row r="4851" spans="1:2" x14ac:dyDescent="0.25">
      <c r="A4851" s="87" t="s">
        <v>3330</v>
      </c>
      <c r="B4851" s="87" t="s">
        <v>3331</v>
      </c>
    </row>
    <row r="4852" spans="1:2" x14ac:dyDescent="0.25">
      <c r="A4852" s="118" t="s">
        <v>522</v>
      </c>
      <c r="B4852" s="117"/>
    </row>
    <row r="4853" spans="1:2" x14ac:dyDescent="0.25">
      <c r="A4853" s="85" t="s">
        <v>224</v>
      </c>
      <c r="B4853" s="85" t="s">
        <v>3184</v>
      </c>
    </row>
    <row r="4854" spans="1:2" x14ac:dyDescent="0.25">
      <c r="A4854" s="85" t="s">
        <v>280</v>
      </c>
      <c r="B4854" s="85" t="s">
        <v>338</v>
      </c>
    </row>
    <row r="4855" spans="1:2" x14ac:dyDescent="0.25">
      <c r="A4855" s="85" t="s">
        <v>281</v>
      </c>
      <c r="B4855" s="85" t="s">
        <v>250</v>
      </c>
    </row>
    <row r="4856" spans="1:2" x14ac:dyDescent="0.25">
      <c r="A4856" s="85" t="s">
        <v>2555</v>
      </c>
      <c r="B4856" s="85" t="s">
        <v>249</v>
      </c>
    </row>
    <row r="4857" spans="1:2" x14ac:dyDescent="0.25">
      <c r="A4857" s="85" t="s">
        <v>2557</v>
      </c>
      <c r="B4857" s="85" t="s">
        <v>232</v>
      </c>
    </row>
    <row r="4858" spans="1:2" s="80" customFormat="1" x14ac:dyDescent="0.25">
      <c r="A4858" s="83" t="s">
        <v>2576</v>
      </c>
      <c r="B4858" s="83"/>
    </row>
    <row r="4859" spans="1:2" x14ac:dyDescent="0.25">
      <c r="A4859" s="87" t="s">
        <v>3332</v>
      </c>
      <c r="B4859" s="87" t="s">
        <v>3333</v>
      </c>
    </row>
    <row r="4860" spans="1:2" x14ac:dyDescent="0.25">
      <c r="A4860" s="85" t="s">
        <v>312</v>
      </c>
      <c r="B4860" s="85" t="s">
        <v>4420</v>
      </c>
    </row>
    <row r="4861" spans="1:2" x14ac:dyDescent="0.25">
      <c r="A4861" s="85" t="s">
        <v>253</v>
      </c>
      <c r="B4861" s="85"/>
    </row>
    <row r="4862" spans="1:2" x14ac:dyDescent="0.25">
      <c r="A4862" s="85" t="s">
        <v>254</v>
      </c>
      <c r="B4862" s="85"/>
    </row>
    <row r="4863" spans="1:2" s="80" customFormat="1" x14ac:dyDescent="0.25">
      <c r="A4863" s="83" t="s">
        <v>255</v>
      </c>
      <c r="B4863" s="83"/>
    </row>
    <row r="4864" spans="1:2" x14ac:dyDescent="0.25">
      <c r="A4864" s="87" t="s">
        <v>3332</v>
      </c>
      <c r="B4864" s="87" t="s">
        <v>3333</v>
      </c>
    </row>
    <row r="4865" spans="1:2" x14ac:dyDescent="0.25">
      <c r="A4865" s="85" t="s">
        <v>472</v>
      </c>
      <c r="B4865" s="85" t="s">
        <v>4421</v>
      </c>
    </row>
    <row r="4866" spans="1:2" x14ac:dyDescent="0.25">
      <c r="A4866" s="85" t="s">
        <v>254</v>
      </c>
      <c r="B4866" s="85"/>
    </row>
    <row r="4867" spans="1:2" ht="15.75" x14ac:dyDescent="0.25">
      <c r="A4867" s="81" t="s">
        <v>3723</v>
      </c>
      <c r="B4867" s="82"/>
    </row>
    <row r="4868" spans="1:2" x14ac:dyDescent="0.25">
      <c r="A4868" s="83" t="s">
        <v>211</v>
      </c>
      <c r="B4868" s="83"/>
    </row>
    <row r="4869" spans="1:2" x14ac:dyDescent="0.25">
      <c r="A4869" s="84" t="s">
        <v>212</v>
      </c>
      <c r="B4869" s="85" t="s">
        <v>28</v>
      </c>
    </row>
    <row r="4870" spans="1:2" x14ac:dyDescent="0.25">
      <c r="A4870" s="84" t="s">
        <v>213</v>
      </c>
      <c r="B4870" s="86">
        <v>2028</v>
      </c>
    </row>
    <row r="4871" spans="1:2" x14ac:dyDescent="0.25">
      <c r="A4871" s="84" t="s">
        <v>214</v>
      </c>
      <c r="B4871" s="86">
        <v>19</v>
      </c>
    </row>
    <row r="4872" spans="1:2" x14ac:dyDescent="0.25">
      <c r="A4872" s="84" t="s">
        <v>215</v>
      </c>
      <c r="B4872" s="85" t="s">
        <v>216</v>
      </c>
    </row>
    <row r="4873" spans="1:2" x14ac:dyDescent="0.25">
      <c r="A4873" s="84" t="s">
        <v>217</v>
      </c>
      <c r="B4873" s="85" t="s">
        <v>747</v>
      </c>
    </row>
    <row r="4874" spans="1:2" x14ac:dyDescent="0.25">
      <c r="A4874" s="84" t="s">
        <v>219</v>
      </c>
      <c r="B4874" s="85" t="s">
        <v>1197</v>
      </c>
    </row>
    <row r="4875" spans="1:2" x14ac:dyDescent="0.25">
      <c r="A4875" s="84" t="s">
        <v>221</v>
      </c>
      <c r="B4875" s="85">
        <v>106</v>
      </c>
    </row>
    <row r="4876" spans="1:2" x14ac:dyDescent="0.25">
      <c r="A4876" s="83" t="s">
        <v>2562</v>
      </c>
      <c r="B4876" s="83"/>
    </row>
    <row r="4877" spans="1:2" ht="36" x14ac:dyDescent="0.25">
      <c r="A4877" s="85" t="s">
        <v>1198</v>
      </c>
      <c r="B4877" s="85"/>
    </row>
    <row r="4878" spans="1:2" x14ac:dyDescent="0.25">
      <c r="A4878" s="83" t="s">
        <v>2564</v>
      </c>
      <c r="B4878" s="83"/>
    </row>
    <row r="4879" spans="1:2" x14ac:dyDescent="0.25">
      <c r="A4879" s="85" t="s">
        <v>1199</v>
      </c>
      <c r="B4879" s="85"/>
    </row>
    <row r="4880" spans="1:2" x14ac:dyDescent="0.25">
      <c r="A4880" s="85" t="s">
        <v>1200</v>
      </c>
      <c r="B4880" s="85"/>
    </row>
    <row r="4881" spans="1:2" ht="24" x14ac:dyDescent="0.25">
      <c r="A4881" s="85" t="s">
        <v>1201</v>
      </c>
      <c r="B4881" s="85"/>
    </row>
    <row r="4882" spans="1:2" ht="24" x14ac:dyDescent="0.25">
      <c r="A4882" s="85" t="s">
        <v>1202</v>
      </c>
      <c r="B4882" s="85"/>
    </row>
    <row r="4883" spans="1:2" x14ac:dyDescent="0.25">
      <c r="A4883" s="85" t="s">
        <v>1203</v>
      </c>
      <c r="B4883" s="85"/>
    </row>
    <row r="4884" spans="1:2" ht="24" x14ac:dyDescent="0.25">
      <c r="A4884" s="85" t="s">
        <v>1204</v>
      </c>
      <c r="B4884" s="85"/>
    </row>
    <row r="4885" spans="1:2" x14ac:dyDescent="0.25">
      <c r="A4885" s="85" t="s">
        <v>333</v>
      </c>
      <c r="B4885" s="85"/>
    </row>
    <row r="4886" spans="1:2" x14ac:dyDescent="0.25">
      <c r="A4886" s="85" t="s">
        <v>1175</v>
      </c>
      <c r="B4886" s="85"/>
    </row>
    <row r="4887" spans="1:2" x14ac:dyDescent="0.25">
      <c r="A4887" s="83" t="s">
        <v>326</v>
      </c>
      <c r="B4887" s="83"/>
    </row>
    <row r="4888" spans="1:2" x14ac:dyDescent="0.25">
      <c r="A4888" s="85" t="s">
        <v>1205</v>
      </c>
      <c r="B4888" s="85"/>
    </row>
    <row r="4889" spans="1:2" x14ac:dyDescent="0.25">
      <c r="A4889" s="85" t="s">
        <v>1206</v>
      </c>
      <c r="B4889" s="85"/>
    </row>
    <row r="4890" spans="1:2" x14ac:dyDescent="0.25">
      <c r="A4890" s="85" t="s">
        <v>1207</v>
      </c>
      <c r="B4890" s="85"/>
    </row>
    <row r="4891" spans="1:2" x14ac:dyDescent="0.25">
      <c r="A4891" s="85" t="s">
        <v>1208</v>
      </c>
      <c r="B4891" s="85"/>
    </row>
    <row r="4892" spans="1:2" s="80" customFormat="1" x14ac:dyDescent="0.25">
      <c r="A4892" s="83" t="s">
        <v>2575</v>
      </c>
      <c r="B4892" s="83"/>
    </row>
    <row r="4893" spans="1:2" x14ac:dyDescent="0.25">
      <c r="A4893" s="87" t="s">
        <v>3330</v>
      </c>
      <c r="B4893" s="87" t="s">
        <v>3331</v>
      </c>
    </row>
    <row r="4894" spans="1:2" x14ac:dyDescent="0.25">
      <c r="A4894" s="85" t="s">
        <v>224</v>
      </c>
      <c r="B4894" s="85" t="s">
        <v>522</v>
      </c>
    </row>
    <row r="4895" spans="1:2" x14ac:dyDescent="0.25">
      <c r="A4895" s="85" t="s">
        <v>280</v>
      </c>
      <c r="B4895" s="85" t="s">
        <v>248</v>
      </c>
    </row>
    <row r="4896" spans="1:2" x14ac:dyDescent="0.25">
      <c r="A4896" s="85" t="s">
        <v>228</v>
      </c>
      <c r="B4896" s="85" t="s">
        <v>523</v>
      </c>
    </row>
    <row r="4897" spans="1:2" x14ac:dyDescent="0.25">
      <c r="A4897" s="85" t="s">
        <v>281</v>
      </c>
      <c r="B4897" s="85" t="s">
        <v>338</v>
      </c>
    </row>
    <row r="4898" spans="1:2" s="80" customFormat="1" x14ac:dyDescent="0.25">
      <c r="A4898" s="83" t="s">
        <v>2576</v>
      </c>
      <c r="B4898" s="83"/>
    </row>
    <row r="4899" spans="1:2" x14ac:dyDescent="0.25">
      <c r="A4899" s="87" t="s">
        <v>3332</v>
      </c>
      <c r="B4899" s="87" t="s">
        <v>3333</v>
      </c>
    </row>
    <row r="4900" spans="1:2" ht="36" x14ac:dyDescent="0.25">
      <c r="A4900" s="85" t="s">
        <v>1209</v>
      </c>
      <c r="B4900" s="85" t="s">
        <v>526</v>
      </c>
    </row>
    <row r="4901" spans="1:2" x14ac:dyDescent="0.25">
      <c r="A4901" s="85" t="s">
        <v>253</v>
      </c>
      <c r="B4901" s="85"/>
    </row>
    <row r="4902" spans="1:2" x14ac:dyDescent="0.25">
      <c r="A4902" s="85" t="s">
        <v>254</v>
      </c>
      <c r="B4902" s="85"/>
    </row>
    <row r="4903" spans="1:2" s="80" customFormat="1" x14ac:dyDescent="0.25">
      <c r="A4903" s="83" t="s">
        <v>255</v>
      </c>
      <c r="B4903" s="83"/>
    </row>
    <row r="4904" spans="1:2" x14ac:dyDescent="0.25">
      <c r="A4904" s="87" t="s">
        <v>3332</v>
      </c>
      <c r="B4904" s="87" t="s">
        <v>3333</v>
      </c>
    </row>
    <row r="4905" spans="1:2" ht="36" x14ac:dyDescent="0.25">
      <c r="A4905" s="85" t="s">
        <v>1209</v>
      </c>
      <c r="B4905" s="85" t="s">
        <v>527</v>
      </c>
    </row>
    <row r="4906" spans="1:2" x14ac:dyDescent="0.25">
      <c r="A4906" s="85" t="s">
        <v>254</v>
      </c>
      <c r="B4906" s="85"/>
    </row>
    <row r="4907" spans="1:2" ht="15.75" x14ac:dyDescent="0.25">
      <c r="A4907" s="81" t="s">
        <v>3724</v>
      </c>
      <c r="B4907" s="81"/>
    </row>
    <row r="4908" spans="1:2" x14ac:dyDescent="0.25">
      <c r="A4908" s="83" t="s">
        <v>211</v>
      </c>
      <c r="B4908" s="83"/>
    </row>
    <row r="4909" spans="1:2" x14ac:dyDescent="0.25">
      <c r="A4909" s="84" t="s">
        <v>212</v>
      </c>
      <c r="B4909" s="85" t="s">
        <v>28</v>
      </c>
    </row>
    <row r="4910" spans="1:2" x14ac:dyDescent="0.25">
      <c r="A4910" s="84" t="s">
        <v>213</v>
      </c>
      <c r="B4910" s="86">
        <v>2028</v>
      </c>
    </row>
    <row r="4911" spans="1:2" x14ac:dyDescent="0.25">
      <c r="A4911" s="84" t="s">
        <v>214</v>
      </c>
      <c r="B4911" s="86">
        <v>19</v>
      </c>
    </row>
    <row r="4912" spans="1:2" x14ac:dyDescent="0.25">
      <c r="A4912" s="84" t="s">
        <v>215</v>
      </c>
      <c r="B4912" s="85" t="s">
        <v>216</v>
      </c>
    </row>
    <row r="4913" spans="1:2" x14ac:dyDescent="0.25">
      <c r="A4913" s="84" t="s">
        <v>217</v>
      </c>
      <c r="B4913" s="85" t="s">
        <v>2452</v>
      </c>
    </row>
    <row r="4914" spans="1:2" x14ac:dyDescent="0.25">
      <c r="A4914" s="84" t="s">
        <v>219</v>
      </c>
      <c r="B4914" s="85" t="s">
        <v>436</v>
      </c>
    </row>
    <row r="4915" spans="1:2" x14ac:dyDescent="0.25">
      <c r="A4915" s="84" t="s">
        <v>221</v>
      </c>
      <c r="B4915" s="85">
        <v>107</v>
      </c>
    </row>
    <row r="4916" spans="1:2" x14ac:dyDescent="0.25">
      <c r="A4916" s="83" t="s">
        <v>3337</v>
      </c>
      <c r="B4916" s="83"/>
    </row>
    <row r="4917" spans="1:2" x14ac:dyDescent="0.25">
      <c r="A4917" s="85" t="s">
        <v>2920</v>
      </c>
      <c r="B4917" s="85"/>
    </row>
    <row r="4918" spans="1:2" x14ac:dyDescent="0.25">
      <c r="A4918" s="83" t="s">
        <v>2562</v>
      </c>
      <c r="B4918" s="83"/>
    </row>
    <row r="4919" spans="1:2" ht="36" x14ac:dyDescent="0.25">
      <c r="A4919" s="85" t="s">
        <v>2921</v>
      </c>
      <c r="B4919" s="85"/>
    </row>
    <row r="4920" spans="1:2" x14ac:dyDescent="0.25">
      <c r="A4920" s="83" t="s">
        <v>2564</v>
      </c>
      <c r="B4920" s="83"/>
    </row>
    <row r="4921" spans="1:2" x14ac:dyDescent="0.25">
      <c r="A4921" s="85" t="s">
        <v>2922</v>
      </c>
      <c r="B4921" s="85"/>
    </row>
    <row r="4922" spans="1:2" x14ac:dyDescent="0.25">
      <c r="A4922" s="85" t="s">
        <v>2923</v>
      </c>
      <c r="B4922" s="85"/>
    </row>
    <row r="4923" spans="1:2" ht="24" x14ac:dyDescent="0.25">
      <c r="A4923" s="85" t="s">
        <v>2924</v>
      </c>
      <c r="B4923" s="85"/>
    </row>
    <row r="4924" spans="1:2" ht="24" x14ac:dyDescent="0.25">
      <c r="A4924" s="85" t="s">
        <v>2925</v>
      </c>
      <c r="B4924" s="85"/>
    </row>
    <row r="4925" spans="1:2" x14ac:dyDescent="0.25">
      <c r="A4925" s="85" t="s">
        <v>2926</v>
      </c>
      <c r="B4925" s="85"/>
    </row>
    <row r="4926" spans="1:2" ht="24" x14ac:dyDescent="0.25">
      <c r="A4926" s="85" t="s">
        <v>2927</v>
      </c>
      <c r="B4926" s="85"/>
    </row>
    <row r="4927" spans="1:2" x14ac:dyDescent="0.25">
      <c r="A4927" s="85" t="s">
        <v>469</v>
      </c>
      <c r="B4927" s="85"/>
    </row>
    <row r="4928" spans="1:2" x14ac:dyDescent="0.25">
      <c r="A4928" s="85" t="s">
        <v>771</v>
      </c>
      <c r="B4928" s="85"/>
    </row>
    <row r="4929" spans="1:2" s="80" customFormat="1" x14ac:dyDescent="0.25">
      <c r="A4929" s="83" t="s">
        <v>326</v>
      </c>
      <c r="B4929" s="83"/>
    </row>
    <row r="4930" spans="1:2" x14ac:dyDescent="0.25">
      <c r="A4930" s="85" t="s">
        <v>1205</v>
      </c>
      <c r="B4930" s="85"/>
    </row>
    <row r="4931" spans="1:2" x14ac:dyDescent="0.25">
      <c r="A4931" s="85" t="s">
        <v>1206</v>
      </c>
      <c r="B4931" s="85"/>
    </row>
    <row r="4932" spans="1:2" x14ac:dyDescent="0.25">
      <c r="A4932" s="85" t="s">
        <v>1207</v>
      </c>
      <c r="B4932" s="85"/>
    </row>
    <row r="4933" spans="1:2" x14ac:dyDescent="0.25">
      <c r="A4933" s="85" t="s">
        <v>1208</v>
      </c>
      <c r="B4933" s="85"/>
    </row>
    <row r="4934" spans="1:2" s="80" customFormat="1" x14ac:dyDescent="0.25">
      <c r="A4934" s="83" t="s">
        <v>2575</v>
      </c>
      <c r="B4934" s="83"/>
    </row>
    <row r="4935" spans="1:2" x14ac:dyDescent="0.25">
      <c r="A4935" s="87" t="s">
        <v>3330</v>
      </c>
      <c r="B4935" s="87" t="s">
        <v>3331</v>
      </c>
    </row>
    <row r="4936" spans="1:2" x14ac:dyDescent="0.25">
      <c r="A4936" s="85" t="s">
        <v>522</v>
      </c>
      <c r="B4936" s="85" t="s">
        <v>2928</v>
      </c>
    </row>
    <row r="4937" spans="1:2" x14ac:dyDescent="0.25">
      <c r="A4937" s="85" t="s">
        <v>224</v>
      </c>
      <c r="B4937" s="85" t="s">
        <v>2627</v>
      </c>
    </row>
    <row r="4938" spans="1:2" x14ac:dyDescent="0.25">
      <c r="A4938" s="85" t="s">
        <v>280</v>
      </c>
      <c r="B4938" s="85" t="s">
        <v>2929</v>
      </c>
    </row>
    <row r="4939" spans="1:2" x14ac:dyDescent="0.25">
      <c r="A4939" s="85" t="s">
        <v>281</v>
      </c>
      <c r="B4939" s="85" t="s">
        <v>2930</v>
      </c>
    </row>
    <row r="4940" spans="1:2" x14ac:dyDescent="0.25">
      <c r="A4940" s="85" t="s">
        <v>2555</v>
      </c>
      <c r="B4940" s="85"/>
    </row>
    <row r="4941" spans="1:2" x14ac:dyDescent="0.25">
      <c r="A4941" s="85" t="s">
        <v>2557</v>
      </c>
      <c r="B4941" s="85"/>
    </row>
    <row r="4942" spans="1:2" s="80" customFormat="1" x14ac:dyDescent="0.25">
      <c r="A4942" s="83" t="s">
        <v>2576</v>
      </c>
      <c r="B4942" s="83"/>
    </row>
    <row r="4943" spans="1:2" x14ac:dyDescent="0.25">
      <c r="A4943" s="87" t="s">
        <v>3332</v>
      </c>
      <c r="B4943" s="87" t="s">
        <v>3333</v>
      </c>
    </row>
    <row r="4944" spans="1:2" ht="36" x14ac:dyDescent="0.25">
      <c r="A4944" s="85" t="s">
        <v>2931</v>
      </c>
      <c r="B4944" s="85" t="s">
        <v>526</v>
      </c>
    </row>
    <row r="4945" spans="1:2" x14ac:dyDescent="0.25">
      <c r="A4945" s="85" t="s">
        <v>2625</v>
      </c>
      <c r="B4945" s="85"/>
    </row>
    <row r="4946" spans="1:2" x14ac:dyDescent="0.25">
      <c r="A4946" s="85" t="s">
        <v>254</v>
      </c>
      <c r="B4946" s="85"/>
    </row>
    <row r="4947" spans="1:2" x14ac:dyDescent="0.25">
      <c r="A4947" s="83" t="s">
        <v>255</v>
      </c>
      <c r="B4947" s="83"/>
    </row>
    <row r="4948" spans="1:2" x14ac:dyDescent="0.25">
      <c r="A4948" s="87" t="s">
        <v>3332</v>
      </c>
      <c r="B4948" s="87" t="s">
        <v>3333</v>
      </c>
    </row>
    <row r="4949" spans="1:2" ht="36" x14ac:dyDescent="0.25">
      <c r="A4949" s="85" t="s">
        <v>2932</v>
      </c>
      <c r="B4949" s="85" t="s">
        <v>527</v>
      </c>
    </row>
    <row r="4950" spans="1:2" x14ac:dyDescent="0.25">
      <c r="A4950" s="85" t="s">
        <v>254</v>
      </c>
      <c r="B4950" s="85"/>
    </row>
    <row r="4951" spans="1:2" ht="15.75" x14ac:dyDescent="0.25">
      <c r="A4951" s="81" t="s">
        <v>3725</v>
      </c>
      <c r="B4951" s="82"/>
    </row>
    <row r="4952" spans="1:2" x14ac:dyDescent="0.25">
      <c r="A4952" s="83" t="s">
        <v>211</v>
      </c>
      <c r="B4952" s="83"/>
    </row>
    <row r="4953" spans="1:2" x14ac:dyDescent="0.25">
      <c r="A4953" s="84" t="s">
        <v>212</v>
      </c>
      <c r="B4953" s="85" t="s">
        <v>28</v>
      </c>
    </row>
    <row r="4954" spans="1:2" x14ac:dyDescent="0.25">
      <c r="A4954" s="84" t="s">
        <v>213</v>
      </c>
      <c r="B4954" s="86">
        <v>2028</v>
      </c>
    </row>
    <row r="4955" spans="1:2" x14ac:dyDescent="0.25">
      <c r="A4955" s="84" t="s">
        <v>214</v>
      </c>
      <c r="B4955" s="86">
        <v>19</v>
      </c>
    </row>
    <row r="4956" spans="1:2" x14ac:dyDescent="0.25">
      <c r="A4956" s="84" t="s">
        <v>215</v>
      </c>
      <c r="B4956" s="85" t="s">
        <v>216</v>
      </c>
    </row>
    <row r="4957" spans="1:2" x14ac:dyDescent="0.25">
      <c r="A4957" s="84" t="s">
        <v>217</v>
      </c>
      <c r="B4957" s="85" t="s">
        <v>1113</v>
      </c>
    </row>
    <row r="4958" spans="1:2" x14ac:dyDescent="0.25">
      <c r="A4958" s="85"/>
      <c r="B4958" s="85" t="s">
        <v>571</v>
      </c>
    </row>
    <row r="4959" spans="1:2" x14ac:dyDescent="0.25">
      <c r="A4959" s="84" t="s">
        <v>219</v>
      </c>
      <c r="B4959" s="85" t="s">
        <v>1559</v>
      </c>
    </row>
    <row r="4960" spans="1:2" x14ac:dyDescent="0.25">
      <c r="A4960" s="84" t="s">
        <v>221</v>
      </c>
      <c r="B4960" s="85">
        <v>108</v>
      </c>
    </row>
    <row r="4961" spans="1:2" x14ac:dyDescent="0.25">
      <c r="A4961" s="83" t="s">
        <v>2562</v>
      </c>
      <c r="B4961" s="83"/>
    </row>
    <row r="4962" spans="1:2" x14ac:dyDescent="0.25">
      <c r="A4962" s="85" t="s">
        <v>1560</v>
      </c>
      <c r="B4962" s="85"/>
    </row>
    <row r="4963" spans="1:2" x14ac:dyDescent="0.25">
      <c r="A4963" s="83" t="s">
        <v>2564</v>
      </c>
      <c r="B4963" s="83"/>
    </row>
    <row r="4964" spans="1:2" ht="36" x14ac:dyDescent="0.25">
      <c r="A4964" s="85" t="s">
        <v>1561</v>
      </c>
      <c r="B4964" s="85"/>
    </row>
    <row r="4965" spans="1:2" ht="24" x14ac:dyDescent="0.25">
      <c r="A4965" s="85" t="s">
        <v>1562</v>
      </c>
      <c r="B4965" s="85"/>
    </row>
    <row r="4966" spans="1:2" ht="24" x14ac:dyDescent="0.25">
      <c r="A4966" s="85" t="s">
        <v>1563</v>
      </c>
      <c r="B4966" s="85"/>
    </row>
    <row r="4967" spans="1:2" ht="24" x14ac:dyDescent="0.25">
      <c r="A4967" s="85" t="s">
        <v>1564</v>
      </c>
      <c r="B4967" s="85"/>
    </row>
    <row r="4968" spans="1:2" ht="24" x14ac:dyDescent="0.25">
      <c r="A4968" s="85" t="s">
        <v>1565</v>
      </c>
      <c r="B4968" s="85"/>
    </row>
    <row r="4969" spans="1:2" ht="24" x14ac:dyDescent="0.25">
      <c r="A4969" s="85" t="s">
        <v>1566</v>
      </c>
      <c r="B4969" s="85"/>
    </row>
    <row r="4970" spans="1:2" x14ac:dyDescent="0.25">
      <c r="A4970" s="85" t="s">
        <v>333</v>
      </c>
      <c r="B4970" s="85"/>
    </row>
    <row r="4971" spans="1:2" x14ac:dyDescent="0.25">
      <c r="A4971" s="85" t="s">
        <v>937</v>
      </c>
      <c r="B4971" s="85"/>
    </row>
    <row r="4972" spans="1:2" x14ac:dyDescent="0.25">
      <c r="A4972" s="83" t="s">
        <v>2575</v>
      </c>
      <c r="B4972" s="83"/>
    </row>
    <row r="4973" spans="1:2" x14ac:dyDescent="0.25">
      <c r="A4973" s="87" t="s">
        <v>3330</v>
      </c>
      <c r="B4973" s="87" t="s">
        <v>3331</v>
      </c>
    </row>
    <row r="4974" spans="1:2" x14ac:dyDescent="0.25">
      <c r="A4974" s="85" t="s">
        <v>2550</v>
      </c>
      <c r="B4974" s="85" t="s">
        <v>2626</v>
      </c>
    </row>
    <row r="4975" spans="1:2" x14ac:dyDescent="0.25">
      <c r="A4975" s="85" t="s">
        <v>2552</v>
      </c>
      <c r="B4975" s="85" t="s">
        <v>2627</v>
      </c>
    </row>
    <row r="4976" spans="1:2" x14ac:dyDescent="0.25">
      <c r="A4976" s="85" t="s">
        <v>2554</v>
      </c>
      <c r="B4976" s="85" t="s">
        <v>2628</v>
      </c>
    </row>
    <row r="4977" spans="1:2" x14ac:dyDescent="0.25">
      <c r="A4977" s="85" t="s">
        <v>281</v>
      </c>
      <c r="B4977" s="85" t="s">
        <v>2629</v>
      </c>
    </row>
    <row r="4978" spans="1:2" x14ac:dyDescent="0.25">
      <c r="A4978" s="85" t="s">
        <v>2555</v>
      </c>
      <c r="B4978" s="85"/>
    </row>
    <row r="4979" spans="1:2" x14ac:dyDescent="0.25">
      <c r="A4979" s="85" t="s">
        <v>2557</v>
      </c>
      <c r="B4979" s="85"/>
    </row>
    <row r="4980" spans="1:2" s="80" customFormat="1" x14ac:dyDescent="0.25">
      <c r="A4980" s="83" t="s">
        <v>326</v>
      </c>
      <c r="B4980" s="83"/>
    </row>
    <row r="4981" spans="1:2" x14ac:dyDescent="0.25">
      <c r="A4981" s="85" t="s">
        <v>1122</v>
      </c>
      <c r="B4981" s="85"/>
    </row>
    <row r="4982" spans="1:2" x14ac:dyDescent="0.25">
      <c r="A4982" s="85" t="s">
        <v>1123</v>
      </c>
      <c r="B4982" s="85"/>
    </row>
    <row r="4983" spans="1:2" x14ac:dyDescent="0.25">
      <c r="A4983" s="85" t="s">
        <v>1124</v>
      </c>
      <c r="B4983" s="85"/>
    </row>
    <row r="4984" spans="1:2" x14ac:dyDescent="0.25">
      <c r="A4984" s="85" t="s">
        <v>1567</v>
      </c>
      <c r="B4984" s="85"/>
    </row>
    <row r="4985" spans="1:2" s="80" customFormat="1" x14ac:dyDescent="0.25">
      <c r="A4985" s="83" t="s">
        <v>2576</v>
      </c>
      <c r="B4985" s="83"/>
    </row>
    <row r="4986" spans="1:2" x14ac:dyDescent="0.25">
      <c r="A4986" s="87" t="s">
        <v>3332</v>
      </c>
      <c r="B4986" s="87" t="s">
        <v>3333</v>
      </c>
    </row>
    <row r="4987" spans="1:2" x14ac:dyDescent="0.25">
      <c r="A4987" s="85" t="s">
        <v>1016</v>
      </c>
      <c r="B4987" s="85" t="s">
        <v>526</v>
      </c>
    </row>
    <row r="4988" spans="1:2" x14ac:dyDescent="0.25">
      <c r="A4988" s="85" t="s">
        <v>253</v>
      </c>
      <c r="B4988" s="85"/>
    </row>
    <row r="4989" spans="1:2" x14ac:dyDescent="0.25">
      <c r="A4989" s="85" t="s">
        <v>254</v>
      </c>
      <c r="B4989" s="85"/>
    </row>
    <row r="4990" spans="1:2" s="80" customFormat="1" x14ac:dyDescent="0.25">
      <c r="A4990" s="83" t="s">
        <v>255</v>
      </c>
      <c r="B4990" s="83"/>
    </row>
    <row r="4991" spans="1:2" x14ac:dyDescent="0.25">
      <c r="A4991" s="87" t="s">
        <v>3332</v>
      </c>
      <c r="B4991" s="87" t="s">
        <v>3333</v>
      </c>
    </row>
    <row r="4992" spans="1:2" x14ac:dyDescent="0.25">
      <c r="A4992" s="85" t="s">
        <v>1016</v>
      </c>
      <c r="B4992" s="85" t="s">
        <v>527</v>
      </c>
    </row>
    <row r="4993" spans="1:2" x14ac:dyDescent="0.25">
      <c r="A4993" s="85" t="s">
        <v>254</v>
      </c>
      <c r="B4993" s="85"/>
    </row>
    <row r="4994" spans="1:2" ht="15.75" x14ac:dyDescent="0.25">
      <c r="A4994" s="81" t="s">
        <v>3726</v>
      </c>
      <c r="B4994" s="82"/>
    </row>
    <row r="4995" spans="1:2" x14ac:dyDescent="0.25">
      <c r="A4995" s="83" t="s">
        <v>211</v>
      </c>
      <c r="B4995" s="83"/>
    </row>
    <row r="4996" spans="1:2" x14ac:dyDescent="0.25">
      <c r="A4996" s="84" t="s">
        <v>212</v>
      </c>
      <c r="B4996" s="85" t="s">
        <v>28</v>
      </c>
    </row>
    <row r="4997" spans="1:2" x14ac:dyDescent="0.25">
      <c r="A4997" s="84" t="s">
        <v>213</v>
      </c>
      <c r="B4997" s="86">
        <v>2028</v>
      </c>
    </row>
    <row r="4998" spans="1:2" x14ac:dyDescent="0.25">
      <c r="A4998" s="84" t="s">
        <v>214</v>
      </c>
      <c r="B4998" s="86">
        <v>19</v>
      </c>
    </row>
    <row r="4999" spans="1:2" x14ac:dyDescent="0.25">
      <c r="A4999" s="84" t="s">
        <v>215</v>
      </c>
      <c r="B4999" s="85" t="s">
        <v>216</v>
      </c>
    </row>
    <row r="5000" spans="1:2" x14ac:dyDescent="0.25">
      <c r="A5000" s="84" t="s">
        <v>217</v>
      </c>
      <c r="B5000" s="85" t="s">
        <v>294</v>
      </c>
    </row>
    <row r="5001" spans="1:2" x14ac:dyDescent="0.25">
      <c r="A5001" s="85"/>
      <c r="B5001" s="85" t="s">
        <v>295</v>
      </c>
    </row>
    <row r="5002" spans="1:2" x14ac:dyDescent="0.25">
      <c r="A5002" s="84" t="s">
        <v>219</v>
      </c>
      <c r="B5002" s="85" t="s">
        <v>1223</v>
      </c>
    </row>
    <row r="5003" spans="1:2" x14ac:dyDescent="0.25">
      <c r="A5003" s="84" t="s">
        <v>221</v>
      </c>
      <c r="B5003" s="85">
        <v>109</v>
      </c>
    </row>
    <row r="5004" spans="1:2" x14ac:dyDescent="0.25">
      <c r="A5004" s="83" t="s">
        <v>2562</v>
      </c>
      <c r="B5004" s="83"/>
    </row>
    <row r="5005" spans="1:2" ht="36" x14ac:dyDescent="0.25">
      <c r="A5005" s="85" t="s">
        <v>1224</v>
      </c>
      <c r="B5005" s="85"/>
    </row>
    <row r="5006" spans="1:2" x14ac:dyDescent="0.25">
      <c r="A5006" s="83" t="s">
        <v>2564</v>
      </c>
      <c r="B5006" s="83"/>
    </row>
    <row r="5007" spans="1:2" ht="24" x14ac:dyDescent="0.25">
      <c r="A5007" s="85" t="s">
        <v>1225</v>
      </c>
      <c r="B5007" s="85"/>
    </row>
    <row r="5008" spans="1:2" ht="24" x14ac:dyDescent="0.25">
      <c r="A5008" s="85" t="s">
        <v>1226</v>
      </c>
      <c r="B5008" s="85"/>
    </row>
    <row r="5009" spans="1:2" ht="24" x14ac:dyDescent="0.25">
      <c r="A5009" s="85" t="s">
        <v>1227</v>
      </c>
      <c r="B5009" s="85"/>
    </row>
    <row r="5010" spans="1:2" x14ac:dyDescent="0.25">
      <c r="A5010" s="85" t="s">
        <v>1228</v>
      </c>
      <c r="B5010" s="85"/>
    </row>
    <row r="5011" spans="1:2" ht="24" x14ac:dyDescent="0.25">
      <c r="A5011" s="85" t="s">
        <v>1229</v>
      </c>
      <c r="B5011" s="85"/>
    </row>
    <row r="5012" spans="1:2" ht="24" x14ac:dyDescent="0.25">
      <c r="A5012" s="85" t="s">
        <v>1230</v>
      </c>
      <c r="B5012" s="85"/>
    </row>
    <row r="5013" spans="1:2" x14ac:dyDescent="0.25">
      <c r="A5013" s="85" t="s">
        <v>1231</v>
      </c>
      <c r="B5013" s="85"/>
    </row>
    <row r="5014" spans="1:2" x14ac:dyDescent="0.25">
      <c r="A5014" s="85" t="s">
        <v>353</v>
      </c>
      <c r="B5014" s="85"/>
    </row>
    <row r="5015" spans="1:2" x14ac:dyDescent="0.25">
      <c r="A5015" s="85" t="s">
        <v>774</v>
      </c>
      <c r="B5015" s="85"/>
    </row>
    <row r="5016" spans="1:2" x14ac:dyDescent="0.25">
      <c r="A5016" s="83" t="s">
        <v>326</v>
      </c>
      <c r="B5016" s="83"/>
    </row>
    <row r="5017" spans="1:2" ht="24" x14ac:dyDescent="0.25">
      <c r="A5017" s="85" t="s">
        <v>531</v>
      </c>
      <c r="B5017" s="85"/>
    </row>
    <row r="5018" spans="1:2" x14ac:dyDescent="0.25">
      <c r="A5018" s="85" t="s">
        <v>1232</v>
      </c>
      <c r="B5018" s="85"/>
    </row>
    <row r="5019" spans="1:2" x14ac:dyDescent="0.25">
      <c r="A5019" s="85" t="s">
        <v>1233</v>
      </c>
      <c r="B5019" s="85"/>
    </row>
    <row r="5020" spans="1:2" s="80" customFormat="1" x14ac:dyDescent="0.25">
      <c r="A5020" s="83" t="s">
        <v>2575</v>
      </c>
      <c r="B5020" s="83"/>
    </row>
    <row r="5021" spans="1:2" x14ac:dyDescent="0.25">
      <c r="A5021" s="87" t="s">
        <v>3330</v>
      </c>
      <c r="B5021" s="87" t="s">
        <v>3331</v>
      </c>
    </row>
    <row r="5022" spans="1:2" x14ac:dyDescent="0.25">
      <c r="A5022" s="85" t="s">
        <v>224</v>
      </c>
      <c r="B5022" s="85" t="s">
        <v>522</v>
      </c>
    </row>
    <row r="5023" spans="1:2" x14ac:dyDescent="0.25">
      <c r="A5023" s="85" t="s">
        <v>280</v>
      </c>
      <c r="B5023" s="85" t="s">
        <v>248</v>
      </c>
    </row>
    <row r="5024" spans="1:2" x14ac:dyDescent="0.25">
      <c r="A5024" s="85" t="s">
        <v>228</v>
      </c>
      <c r="B5024" s="85" t="s">
        <v>523</v>
      </c>
    </row>
    <row r="5025" spans="1:2" x14ac:dyDescent="0.25">
      <c r="A5025" s="85" t="s">
        <v>281</v>
      </c>
      <c r="B5025" s="85" t="s">
        <v>338</v>
      </c>
    </row>
    <row r="5026" spans="1:2" s="80" customFormat="1" x14ac:dyDescent="0.25">
      <c r="A5026" s="83" t="s">
        <v>2576</v>
      </c>
      <c r="B5026" s="83"/>
    </row>
    <row r="5027" spans="1:2" x14ac:dyDescent="0.25">
      <c r="A5027" s="87" t="s">
        <v>3332</v>
      </c>
      <c r="B5027" s="87" t="s">
        <v>3333</v>
      </c>
    </row>
    <row r="5028" spans="1:2" x14ac:dyDescent="0.25">
      <c r="A5028" s="85" t="s">
        <v>472</v>
      </c>
      <c r="B5028" s="85" t="s">
        <v>526</v>
      </c>
    </row>
    <row r="5029" spans="1:2" x14ac:dyDescent="0.25">
      <c r="A5029" s="85" t="s">
        <v>253</v>
      </c>
      <c r="B5029" s="85"/>
    </row>
    <row r="5030" spans="1:2" x14ac:dyDescent="0.25">
      <c r="A5030" s="85" t="s">
        <v>254</v>
      </c>
      <c r="B5030" s="85"/>
    </row>
    <row r="5031" spans="1:2" s="80" customFormat="1" x14ac:dyDescent="0.25">
      <c r="A5031" s="83" t="s">
        <v>255</v>
      </c>
      <c r="B5031" s="83"/>
    </row>
    <row r="5032" spans="1:2" x14ac:dyDescent="0.25">
      <c r="A5032" s="87" t="s">
        <v>3332</v>
      </c>
      <c r="B5032" s="87" t="s">
        <v>3333</v>
      </c>
    </row>
    <row r="5033" spans="1:2" x14ac:dyDescent="0.25">
      <c r="A5033" s="85" t="s">
        <v>472</v>
      </c>
      <c r="B5033" s="85" t="s">
        <v>527</v>
      </c>
    </row>
    <row r="5034" spans="1:2" x14ac:dyDescent="0.25">
      <c r="A5034" s="85" t="s">
        <v>254</v>
      </c>
      <c r="B5034" s="85"/>
    </row>
    <row r="5035" spans="1:2" ht="15.75" x14ac:dyDescent="0.25">
      <c r="A5035" s="81" t="s">
        <v>3727</v>
      </c>
      <c r="B5035" s="82"/>
    </row>
    <row r="5036" spans="1:2" x14ac:dyDescent="0.25">
      <c r="A5036" s="83" t="s">
        <v>211</v>
      </c>
      <c r="B5036" s="83"/>
    </row>
    <row r="5037" spans="1:2" x14ac:dyDescent="0.25">
      <c r="A5037" s="84" t="s">
        <v>212</v>
      </c>
      <c r="B5037" s="85" t="s">
        <v>28</v>
      </c>
    </row>
    <row r="5038" spans="1:2" x14ac:dyDescent="0.25">
      <c r="A5038" s="84" t="s">
        <v>213</v>
      </c>
      <c r="B5038" s="86">
        <v>2028</v>
      </c>
    </row>
    <row r="5039" spans="1:2" x14ac:dyDescent="0.25">
      <c r="A5039" s="84" t="s">
        <v>214</v>
      </c>
      <c r="B5039" s="86">
        <v>19</v>
      </c>
    </row>
    <row r="5040" spans="1:2" x14ac:dyDescent="0.25">
      <c r="A5040" s="84" t="s">
        <v>215</v>
      </c>
      <c r="B5040" s="85" t="s">
        <v>216</v>
      </c>
    </row>
    <row r="5041" spans="1:2" x14ac:dyDescent="0.25">
      <c r="A5041" s="84" t="s">
        <v>217</v>
      </c>
      <c r="B5041" s="85" t="s">
        <v>775</v>
      </c>
    </row>
    <row r="5042" spans="1:2" x14ac:dyDescent="0.25">
      <c r="A5042" s="85"/>
      <c r="B5042" s="85" t="s">
        <v>233</v>
      </c>
    </row>
    <row r="5043" spans="1:2" x14ac:dyDescent="0.25">
      <c r="A5043" s="84" t="s">
        <v>219</v>
      </c>
      <c r="B5043" s="85" t="s">
        <v>1234</v>
      </c>
    </row>
    <row r="5044" spans="1:2" x14ac:dyDescent="0.25">
      <c r="A5044" s="84" t="s">
        <v>221</v>
      </c>
      <c r="B5044" s="85">
        <v>110</v>
      </c>
    </row>
    <row r="5045" spans="1:2" x14ac:dyDescent="0.25">
      <c r="A5045" s="83" t="s">
        <v>2562</v>
      </c>
      <c r="B5045" s="83"/>
    </row>
    <row r="5046" spans="1:2" ht="36" x14ac:dyDescent="0.25">
      <c r="A5046" s="85" t="s">
        <v>2933</v>
      </c>
      <c r="B5046" s="85"/>
    </row>
    <row r="5047" spans="1:2" x14ac:dyDescent="0.25">
      <c r="A5047" s="83" t="s">
        <v>2564</v>
      </c>
      <c r="B5047" s="83"/>
    </row>
    <row r="5048" spans="1:2" ht="24" x14ac:dyDescent="0.25">
      <c r="A5048" s="85" t="s">
        <v>1235</v>
      </c>
      <c r="B5048" s="85"/>
    </row>
    <row r="5049" spans="1:2" ht="24" x14ac:dyDescent="0.25">
      <c r="A5049" s="85" t="s">
        <v>1236</v>
      </c>
      <c r="B5049" s="85"/>
    </row>
    <row r="5050" spans="1:2" x14ac:dyDescent="0.25">
      <c r="A5050" s="85" t="s">
        <v>1237</v>
      </c>
      <c r="B5050" s="85"/>
    </row>
    <row r="5051" spans="1:2" ht="24" x14ac:dyDescent="0.25">
      <c r="A5051" s="85" t="s">
        <v>1238</v>
      </c>
      <c r="B5051" s="85"/>
    </row>
    <row r="5052" spans="1:2" x14ac:dyDescent="0.25">
      <c r="A5052" s="85" t="s">
        <v>1239</v>
      </c>
      <c r="B5052" s="85"/>
    </row>
    <row r="5053" spans="1:2" ht="24" x14ac:dyDescent="0.25">
      <c r="A5053" s="85" t="s">
        <v>1240</v>
      </c>
      <c r="B5053" s="85"/>
    </row>
    <row r="5054" spans="1:2" ht="24" x14ac:dyDescent="0.25">
      <c r="A5054" s="85" t="s">
        <v>1241</v>
      </c>
      <c r="B5054" s="85"/>
    </row>
    <row r="5055" spans="1:2" x14ac:dyDescent="0.25">
      <c r="A5055" s="85" t="s">
        <v>1242</v>
      </c>
      <c r="B5055" s="85"/>
    </row>
    <row r="5056" spans="1:2" x14ac:dyDescent="0.25">
      <c r="A5056" s="85" t="s">
        <v>324</v>
      </c>
      <c r="B5056" s="85"/>
    </row>
    <row r="5057" spans="1:2" x14ac:dyDescent="0.25">
      <c r="A5057" s="85" t="s">
        <v>530</v>
      </c>
      <c r="B5057" s="85"/>
    </row>
    <row r="5058" spans="1:2" x14ac:dyDescent="0.25">
      <c r="A5058" s="83" t="s">
        <v>326</v>
      </c>
      <c r="B5058" s="83"/>
    </row>
    <row r="5059" spans="1:2" x14ac:dyDescent="0.25">
      <c r="A5059" s="85" t="s">
        <v>246</v>
      </c>
      <c r="B5059" s="85"/>
    </row>
    <row r="5060" spans="1:2" x14ac:dyDescent="0.25">
      <c r="A5060" s="85" t="s">
        <v>777</v>
      </c>
      <c r="B5060" s="85"/>
    </row>
    <row r="5061" spans="1:2" x14ac:dyDescent="0.25">
      <c r="A5061" s="85" t="s">
        <v>1243</v>
      </c>
      <c r="B5061" s="85"/>
    </row>
    <row r="5062" spans="1:2" x14ac:dyDescent="0.25">
      <c r="A5062" s="85" t="s">
        <v>847</v>
      </c>
      <c r="B5062" s="85"/>
    </row>
    <row r="5063" spans="1:2" x14ac:dyDescent="0.25">
      <c r="A5063" s="85" t="s">
        <v>780</v>
      </c>
      <c r="B5063" s="85"/>
    </row>
    <row r="5064" spans="1:2" s="80" customFormat="1" x14ac:dyDescent="0.25">
      <c r="A5064" s="83" t="s">
        <v>2575</v>
      </c>
      <c r="B5064" s="83"/>
    </row>
    <row r="5065" spans="1:2" x14ac:dyDescent="0.25">
      <c r="A5065" s="87" t="s">
        <v>3330</v>
      </c>
      <c r="B5065" s="87" t="s">
        <v>3331</v>
      </c>
    </row>
    <row r="5066" spans="1:2" x14ac:dyDescent="0.25">
      <c r="A5066" s="85" t="s">
        <v>224</v>
      </c>
      <c r="B5066" s="85" t="s">
        <v>522</v>
      </c>
    </row>
    <row r="5067" spans="1:2" x14ac:dyDescent="0.25">
      <c r="A5067" s="85" t="s">
        <v>280</v>
      </c>
      <c r="B5067" s="85" t="s">
        <v>248</v>
      </c>
    </row>
    <row r="5068" spans="1:2" x14ac:dyDescent="0.25">
      <c r="A5068" s="85" t="s">
        <v>228</v>
      </c>
      <c r="B5068" s="85" t="s">
        <v>523</v>
      </c>
    </row>
    <row r="5069" spans="1:2" x14ac:dyDescent="0.25">
      <c r="A5069" s="85" t="s">
        <v>281</v>
      </c>
      <c r="B5069" s="85" t="s">
        <v>338</v>
      </c>
    </row>
    <row r="5070" spans="1:2" s="80" customFormat="1" x14ac:dyDescent="0.25">
      <c r="A5070" s="83" t="s">
        <v>2576</v>
      </c>
      <c r="B5070" s="83"/>
    </row>
    <row r="5071" spans="1:2" x14ac:dyDescent="0.25">
      <c r="A5071" s="87" t="s">
        <v>3332</v>
      </c>
      <c r="B5071" s="87" t="s">
        <v>3333</v>
      </c>
    </row>
    <row r="5072" spans="1:2" x14ac:dyDescent="0.25">
      <c r="A5072" s="85" t="s">
        <v>781</v>
      </c>
      <c r="B5072" s="85" t="s">
        <v>1244</v>
      </c>
    </row>
    <row r="5073" spans="1:2" x14ac:dyDescent="0.25">
      <c r="A5073" s="85" t="s">
        <v>253</v>
      </c>
      <c r="B5073" s="85"/>
    </row>
    <row r="5074" spans="1:2" x14ac:dyDescent="0.25">
      <c r="A5074" s="85" t="s">
        <v>254</v>
      </c>
      <c r="B5074" s="85"/>
    </row>
    <row r="5075" spans="1:2" s="80" customFormat="1" x14ac:dyDescent="0.25">
      <c r="A5075" s="83" t="s">
        <v>255</v>
      </c>
      <c r="B5075" s="83"/>
    </row>
    <row r="5076" spans="1:2" x14ac:dyDescent="0.25">
      <c r="A5076" s="87" t="s">
        <v>3332</v>
      </c>
      <c r="B5076" s="87" t="s">
        <v>3333</v>
      </c>
    </row>
    <row r="5077" spans="1:2" x14ac:dyDescent="0.25">
      <c r="A5077" s="85" t="s">
        <v>781</v>
      </c>
      <c r="B5077" s="85" t="s">
        <v>527</v>
      </c>
    </row>
    <row r="5078" spans="1:2" x14ac:dyDescent="0.25">
      <c r="A5078" s="85" t="s">
        <v>254</v>
      </c>
      <c r="B5078" s="85"/>
    </row>
    <row r="5079" spans="1:2" ht="15.75" x14ac:dyDescent="0.25">
      <c r="A5079" s="81" t="s">
        <v>3728</v>
      </c>
      <c r="B5079" s="82"/>
    </row>
    <row r="5080" spans="1:2" x14ac:dyDescent="0.25">
      <c r="A5080" s="83" t="s">
        <v>211</v>
      </c>
      <c r="B5080" s="83"/>
    </row>
    <row r="5081" spans="1:2" x14ac:dyDescent="0.25">
      <c r="A5081" s="84" t="s">
        <v>212</v>
      </c>
      <c r="B5081" s="85" t="s">
        <v>28</v>
      </c>
    </row>
    <row r="5082" spans="1:2" x14ac:dyDescent="0.25">
      <c r="A5082" s="84" t="s">
        <v>213</v>
      </c>
      <c r="B5082" s="86">
        <v>2028</v>
      </c>
    </row>
    <row r="5083" spans="1:2" x14ac:dyDescent="0.25">
      <c r="A5083" s="84" t="s">
        <v>214</v>
      </c>
      <c r="B5083" s="86">
        <v>19</v>
      </c>
    </row>
    <row r="5084" spans="1:2" x14ac:dyDescent="0.25">
      <c r="A5084" s="84" t="s">
        <v>215</v>
      </c>
      <c r="B5084" s="85" t="s">
        <v>216</v>
      </c>
    </row>
    <row r="5085" spans="1:2" x14ac:dyDescent="0.25">
      <c r="A5085" s="84" t="s">
        <v>217</v>
      </c>
      <c r="B5085" s="85" t="s">
        <v>1245</v>
      </c>
    </row>
    <row r="5086" spans="1:2" x14ac:dyDescent="0.25">
      <c r="A5086" s="85"/>
      <c r="B5086" s="85" t="s">
        <v>285</v>
      </c>
    </row>
    <row r="5087" spans="1:2" x14ac:dyDescent="0.25">
      <c r="A5087" s="84" t="s">
        <v>219</v>
      </c>
      <c r="B5087" s="85" t="s">
        <v>1246</v>
      </c>
    </row>
    <row r="5088" spans="1:2" x14ac:dyDescent="0.25">
      <c r="A5088" s="84" t="s">
        <v>221</v>
      </c>
      <c r="B5088" s="85">
        <v>111</v>
      </c>
    </row>
    <row r="5089" spans="1:2" x14ac:dyDescent="0.25">
      <c r="A5089" s="83" t="s">
        <v>2562</v>
      </c>
      <c r="B5089" s="83"/>
    </row>
    <row r="5090" spans="1:2" ht="24" x14ac:dyDescent="0.25">
      <c r="A5090" s="85" t="s">
        <v>1247</v>
      </c>
      <c r="B5090" s="85"/>
    </row>
    <row r="5091" spans="1:2" x14ac:dyDescent="0.25">
      <c r="A5091" s="83" t="s">
        <v>2564</v>
      </c>
      <c r="B5091" s="83"/>
    </row>
    <row r="5092" spans="1:2" x14ac:dyDescent="0.25">
      <c r="A5092" s="85" t="s">
        <v>1248</v>
      </c>
      <c r="B5092" s="85"/>
    </row>
    <row r="5093" spans="1:2" x14ac:dyDescent="0.25">
      <c r="A5093" s="85" t="s">
        <v>1249</v>
      </c>
      <c r="B5093" s="85"/>
    </row>
    <row r="5094" spans="1:2" x14ac:dyDescent="0.25">
      <c r="A5094" s="85" t="s">
        <v>1250</v>
      </c>
      <c r="B5094" s="85"/>
    </row>
    <row r="5095" spans="1:2" ht="24" x14ac:dyDescent="0.25">
      <c r="A5095" s="85" t="s">
        <v>1251</v>
      </c>
      <c r="B5095" s="85"/>
    </row>
    <row r="5096" spans="1:2" x14ac:dyDescent="0.25">
      <c r="A5096" s="85" t="s">
        <v>1252</v>
      </c>
      <c r="B5096" s="85"/>
    </row>
    <row r="5097" spans="1:2" ht="24" x14ac:dyDescent="0.25">
      <c r="A5097" s="85" t="s">
        <v>1253</v>
      </c>
      <c r="B5097" s="85"/>
    </row>
    <row r="5098" spans="1:2" x14ac:dyDescent="0.25">
      <c r="A5098" s="85" t="s">
        <v>1254</v>
      </c>
      <c r="B5098" s="85"/>
    </row>
    <row r="5099" spans="1:2" x14ac:dyDescent="0.25">
      <c r="A5099" s="85" t="s">
        <v>1255</v>
      </c>
      <c r="B5099" s="85"/>
    </row>
    <row r="5100" spans="1:2" x14ac:dyDescent="0.25">
      <c r="A5100" s="85" t="s">
        <v>617</v>
      </c>
      <c r="B5100" s="85"/>
    </row>
    <row r="5101" spans="1:2" x14ac:dyDescent="0.25">
      <c r="A5101" s="85" t="s">
        <v>1256</v>
      </c>
      <c r="B5101" s="85"/>
    </row>
    <row r="5102" spans="1:2" x14ac:dyDescent="0.25">
      <c r="A5102" s="83" t="s">
        <v>326</v>
      </c>
      <c r="B5102" s="83"/>
    </row>
    <row r="5103" spans="1:2" x14ac:dyDescent="0.25">
      <c r="A5103" s="85" t="s">
        <v>1257</v>
      </c>
      <c r="B5103" s="85"/>
    </row>
    <row r="5104" spans="1:2" x14ac:dyDescent="0.25">
      <c r="A5104" s="85" t="s">
        <v>1258</v>
      </c>
      <c r="B5104" s="85"/>
    </row>
    <row r="5105" spans="1:2" x14ac:dyDescent="0.25">
      <c r="A5105" s="85" t="s">
        <v>1259</v>
      </c>
      <c r="B5105" s="85"/>
    </row>
    <row r="5106" spans="1:2" x14ac:dyDescent="0.25">
      <c r="A5106" s="85" t="s">
        <v>2934</v>
      </c>
      <c r="B5106" s="85"/>
    </row>
    <row r="5107" spans="1:2" s="80" customFormat="1" x14ac:dyDescent="0.25">
      <c r="A5107" s="83" t="s">
        <v>2575</v>
      </c>
      <c r="B5107" s="83"/>
    </row>
    <row r="5108" spans="1:2" x14ac:dyDescent="0.25">
      <c r="A5108" s="87" t="s">
        <v>3330</v>
      </c>
      <c r="B5108" s="87" t="s">
        <v>3331</v>
      </c>
    </row>
    <row r="5109" spans="1:2" x14ac:dyDescent="0.25">
      <c r="A5109" s="85" t="s">
        <v>224</v>
      </c>
      <c r="B5109" s="85" t="s">
        <v>522</v>
      </c>
    </row>
    <row r="5110" spans="1:2" x14ac:dyDescent="0.25">
      <c r="A5110" s="85" t="s">
        <v>280</v>
      </c>
      <c r="B5110" s="85" t="s">
        <v>248</v>
      </c>
    </row>
    <row r="5111" spans="1:2" x14ac:dyDescent="0.25">
      <c r="A5111" s="85" t="s">
        <v>228</v>
      </c>
      <c r="B5111" s="85" t="s">
        <v>523</v>
      </c>
    </row>
    <row r="5112" spans="1:2" x14ac:dyDescent="0.25">
      <c r="A5112" s="85" t="s">
        <v>281</v>
      </c>
      <c r="B5112" s="85" t="s">
        <v>338</v>
      </c>
    </row>
    <row r="5113" spans="1:2" s="80" customFormat="1" x14ac:dyDescent="0.25">
      <c r="A5113" s="83" t="s">
        <v>2576</v>
      </c>
      <c r="B5113" s="83"/>
    </row>
    <row r="5114" spans="1:2" x14ac:dyDescent="0.25">
      <c r="A5114" s="87" t="s">
        <v>3332</v>
      </c>
      <c r="B5114" s="87" t="s">
        <v>3333</v>
      </c>
    </row>
    <row r="5115" spans="1:2" x14ac:dyDescent="0.25">
      <c r="A5115" s="85" t="s">
        <v>927</v>
      </c>
      <c r="B5115" s="85" t="s">
        <v>526</v>
      </c>
    </row>
    <row r="5116" spans="1:2" x14ac:dyDescent="0.25">
      <c r="A5116" s="85" t="s">
        <v>253</v>
      </c>
      <c r="B5116" s="85"/>
    </row>
    <row r="5117" spans="1:2" x14ac:dyDescent="0.25">
      <c r="A5117" s="85" t="s">
        <v>254</v>
      </c>
      <c r="B5117" s="85"/>
    </row>
    <row r="5118" spans="1:2" s="80" customFormat="1" x14ac:dyDescent="0.25">
      <c r="A5118" s="83" t="s">
        <v>255</v>
      </c>
      <c r="B5118" s="83"/>
    </row>
    <row r="5119" spans="1:2" x14ac:dyDescent="0.25">
      <c r="A5119" s="87" t="s">
        <v>3332</v>
      </c>
      <c r="B5119" s="87" t="s">
        <v>3333</v>
      </c>
    </row>
    <row r="5120" spans="1:2" x14ac:dyDescent="0.25">
      <c r="A5120" s="85" t="s">
        <v>927</v>
      </c>
      <c r="B5120" s="85" t="s">
        <v>527</v>
      </c>
    </row>
    <row r="5121" spans="1:2" x14ac:dyDescent="0.25">
      <c r="A5121" s="85" t="s">
        <v>254</v>
      </c>
      <c r="B5121" s="85"/>
    </row>
    <row r="5122" spans="1:2" ht="15.75" x14ac:dyDescent="0.25">
      <c r="A5122" s="81" t="s">
        <v>3729</v>
      </c>
      <c r="B5122" s="82"/>
    </row>
    <row r="5123" spans="1:2" x14ac:dyDescent="0.25">
      <c r="A5123" s="83" t="s">
        <v>211</v>
      </c>
      <c r="B5123" s="83"/>
    </row>
    <row r="5124" spans="1:2" x14ac:dyDescent="0.25">
      <c r="A5124" s="84" t="s">
        <v>212</v>
      </c>
      <c r="B5124" s="85" t="s">
        <v>28</v>
      </c>
    </row>
    <row r="5125" spans="1:2" x14ac:dyDescent="0.25">
      <c r="A5125" s="84" t="s">
        <v>213</v>
      </c>
      <c r="B5125" s="86">
        <v>2028</v>
      </c>
    </row>
    <row r="5126" spans="1:2" x14ac:dyDescent="0.25">
      <c r="A5126" s="84" t="s">
        <v>214</v>
      </c>
      <c r="B5126" s="86">
        <v>19</v>
      </c>
    </row>
    <row r="5127" spans="1:2" x14ac:dyDescent="0.25">
      <c r="A5127" s="84" t="s">
        <v>215</v>
      </c>
      <c r="B5127" s="85" t="s">
        <v>216</v>
      </c>
    </row>
    <row r="5128" spans="1:2" x14ac:dyDescent="0.25">
      <c r="A5128" s="84" t="s">
        <v>217</v>
      </c>
      <c r="B5128" s="85" t="s">
        <v>405</v>
      </c>
    </row>
    <row r="5129" spans="1:2" x14ac:dyDescent="0.25">
      <c r="A5129" s="85"/>
      <c r="B5129" s="85" t="s">
        <v>1260</v>
      </c>
    </row>
    <row r="5130" spans="1:2" x14ac:dyDescent="0.25">
      <c r="A5130" s="84" t="s">
        <v>219</v>
      </c>
      <c r="B5130" s="85" t="s">
        <v>406</v>
      </c>
    </row>
    <row r="5131" spans="1:2" x14ac:dyDescent="0.25">
      <c r="A5131" s="84" t="s">
        <v>221</v>
      </c>
      <c r="B5131" s="85">
        <v>112</v>
      </c>
    </row>
    <row r="5132" spans="1:2" x14ac:dyDescent="0.25">
      <c r="A5132" s="83" t="s">
        <v>2562</v>
      </c>
      <c r="B5132" s="83"/>
    </row>
    <row r="5133" spans="1:2" ht="24" x14ac:dyDescent="0.25">
      <c r="A5133" s="85" t="s">
        <v>1261</v>
      </c>
      <c r="B5133" s="85"/>
    </row>
    <row r="5134" spans="1:2" x14ac:dyDescent="0.25">
      <c r="A5134" s="83" t="s">
        <v>2564</v>
      </c>
      <c r="B5134" s="83"/>
    </row>
    <row r="5135" spans="1:2" x14ac:dyDescent="0.25">
      <c r="A5135" s="85" t="s">
        <v>1262</v>
      </c>
      <c r="B5135" s="85"/>
    </row>
    <row r="5136" spans="1:2" x14ac:dyDescent="0.25">
      <c r="A5136" s="85" t="s">
        <v>1263</v>
      </c>
      <c r="B5136" s="85"/>
    </row>
    <row r="5137" spans="1:2" ht="24" x14ac:dyDescent="0.25">
      <c r="A5137" s="85" t="s">
        <v>1264</v>
      </c>
      <c r="B5137" s="85"/>
    </row>
    <row r="5138" spans="1:2" ht="24" x14ac:dyDescent="0.25">
      <c r="A5138" s="85" t="s">
        <v>1160</v>
      </c>
      <c r="B5138" s="85"/>
    </row>
    <row r="5139" spans="1:2" x14ac:dyDescent="0.25">
      <c r="A5139" s="85" t="s">
        <v>1265</v>
      </c>
      <c r="B5139" s="85"/>
    </row>
    <row r="5140" spans="1:2" x14ac:dyDescent="0.25">
      <c r="A5140" s="85" t="s">
        <v>1266</v>
      </c>
      <c r="B5140" s="85"/>
    </row>
    <row r="5141" spans="1:2" ht="24" x14ac:dyDescent="0.25">
      <c r="A5141" s="85" t="s">
        <v>1267</v>
      </c>
      <c r="B5141" s="85"/>
    </row>
    <row r="5142" spans="1:2" x14ac:dyDescent="0.25">
      <c r="A5142" s="85" t="s">
        <v>1268</v>
      </c>
      <c r="B5142" s="85"/>
    </row>
    <row r="5143" spans="1:2" x14ac:dyDescent="0.25">
      <c r="A5143" s="85" t="s">
        <v>1269</v>
      </c>
      <c r="B5143" s="85"/>
    </row>
    <row r="5144" spans="1:2" x14ac:dyDescent="0.25">
      <c r="A5144" s="85" t="s">
        <v>289</v>
      </c>
      <c r="B5144" s="85"/>
    </row>
    <row r="5145" spans="1:2" x14ac:dyDescent="0.25">
      <c r="A5145" s="85" t="s">
        <v>996</v>
      </c>
      <c r="B5145" s="85"/>
    </row>
    <row r="5146" spans="1:2" x14ac:dyDescent="0.25">
      <c r="A5146" s="83" t="s">
        <v>326</v>
      </c>
      <c r="B5146" s="83"/>
    </row>
    <row r="5147" spans="1:2" x14ac:dyDescent="0.25">
      <c r="A5147" s="85" t="s">
        <v>1155</v>
      </c>
      <c r="B5147" s="85"/>
    </row>
    <row r="5148" spans="1:2" x14ac:dyDescent="0.25">
      <c r="A5148" s="85" t="s">
        <v>509</v>
      </c>
      <c r="B5148" s="85"/>
    </row>
    <row r="5149" spans="1:2" x14ac:dyDescent="0.25">
      <c r="A5149" s="85" t="s">
        <v>1270</v>
      </c>
      <c r="B5149" s="85"/>
    </row>
    <row r="5150" spans="1:2" x14ac:dyDescent="0.25">
      <c r="A5150" s="85" t="s">
        <v>1271</v>
      </c>
      <c r="B5150" s="85"/>
    </row>
    <row r="5151" spans="1:2" s="80" customFormat="1" x14ac:dyDescent="0.25">
      <c r="A5151" s="83" t="s">
        <v>2575</v>
      </c>
      <c r="B5151" s="83"/>
    </row>
    <row r="5152" spans="1:2" x14ac:dyDescent="0.25">
      <c r="A5152" s="87" t="s">
        <v>3330</v>
      </c>
      <c r="B5152" s="87" t="s">
        <v>3331</v>
      </c>
    </row>
    <row r="5153" spans="1:2" x14ac:dyDescent="0.25">
      <c r="A5153" s="85" t="s">
        <v>2550</v>
      </c>
      <c r="B5153" s="85" t="s">
        <v>2626</v>
      </c>
    </row>
    <row r="5154" spans="1:2" x14ac:dyDescent="0.25">
      <c r="A5154" s="85" t="s">
        <v>2552</v>
      </c>
      <c r="B5154" s="85" t="s">
        <v>2627</v>
      </c>
    </row>
    <row r="5155" spans="1:2" x14ac:dyDescent="0.25">
      <c r="A5155" s="85" t="s">
        <v>2554</v>
      </c>
      <c r="B5155" s="85" t="s">
        <v>2628</v>
      </c>
    </row>
    <row r="5156" spans="1:2" x14ac:dyDescent="0.25">
      <c r="A5156" s="85" t="s">
        <v>281</v>
      </c>
      <c r="B5156" s="85" t="s">
        <v>2629</v>
      </c>
    </row>
    <row r="5157" spans="1:2" x14ac:dyDescent="0.25">
      <c r="A5157" s="85" t="s">
        <v>2555</v>
      </c>
      <c r="B5157" s="85"/>
    </row>
    <row r="5158" spans="1:2" x14ac:dyDescent="0.25">
      <c r="A5158" s="85" t="s">
        <v>2557</v>
      </c>
      <c r="B5158" s="85"/>
    </row>
    <row r="5159" spans="1:2" s="80" customFormat="1" x14ac:dyDescent="0.25">
      <c r="A5159" s="83" t="s">
        <v>2576</v>
      </c>
      <c r="B5159" s="83"/>
    </row>
    <row r="5160" spans="1:2" x14ac:dyDescent="0.25">
      <c r="A5160" s="87" t="s">
        <v>3332</v>
      </c>
      <c r="B5160" s="87" t="s">
        <v>3333</v>
      </c>
    </row>
    <row r="5161" spans="1:2" ht="24" x14ac:dyDescent="0.25">
      <c r="A5161" s="85" t="s">
        <v>1272</v>
      </c>
      <c r="B5161" s="85" t="s">
        <v>526</v>
      </c>
    </row>
    <row r="5162" spans="1:2" x14ac:dyDescent="0.25">
      <c r="A5162" s="85" t="s">
        <v>253</v>
      </c>
      <c r="B5162" s="85"/>
    </row>
    <row r="5163" spans="1:2" x14ac:dyDescent="0.25">
      <c r="A5163" s="85" t="s">
        <v>254</v>
      </c>
      <c r="B5163" s="85"/>
    </row>
    <row r="5164" spans="1:2" s="80" customFormat="1" x14ac:dyDescent="0.25">
      <c r="A5164" s="83" t="s">
        <v>255</v>
      </c>
      <c r="B5164" s="83"/>
    </row>
    <row r="5165" spans="1:2" x14ac:dyDescent="0.25">
      <c r="A5165" s="87" t="s">
        <v>3332</v>
      </c>
      <c r="B5165" s="87" t="s">
        <v>3333</v>
      </c>
    </row>
    <row r="5166" spans="1:2" ht="24" x14ac:dyDescent="0.25">
      <c r="A5166" s="85" t="s">
        <v>1272</v>
      </c>
      <c r="B5166" s="85" t="s">
        <v>527</v>
      </c>
    </row>
    <row r="5167" spans="1:2" x14ac:dyDescent="0.25">
      <c r="A5167" s="85" t="s">
        <v>254</v>
      </c>
      <c r="B5167" s="85"/>
    </row>
    <row r="5168" spans="1:2" ht="15.75" x14ac:dyDescent="0.25">
      <c r="A5168" s="81" t="s">
        <v>3730</v>
      </c>
      <c r="B5168" s="81"/>
    </row>
    <row r="5169" spans="1:2" x14ac:dyDescent="0.25">
      <c r="A5169" s="83" t="s">
        <v>211</v>
      </c>
      <c r="B5169" s="83"/>
    </row>
    <row r="5170" spans="1:2" x14ac:dyDescent="0.25">
      <c r="A5170" s="84" t="s">
        <v>212</v>
      </c>
      <c r="B5170" s="85" t="s">
        <v>28</v>
      </c>
    </row>
    <row r="5171" spans="1:2" x14ac:dyDescent="0.25">
      <c r="A5171" s="84" t="s">
        <v>213</v>
      </c>
      <c r="B5171" s="86">
        <v>2028</v>
      </c>
    </row>
    <row r="5172" spans="1:2" x14ac:dyDescent="0.25">
      <c r="A5172" s="84" t="s">
        <v>214</v>
      </c>
      <c r="B5172" s="86">
        <v>19</v>
      </c>
    </row>
    <row r="5173" spans="1:2" x14ac:dyDescent="0.25">
      <c r="A5173" s="84" t="s">
        <v>215</v>
      </c>
      <c r="B5173" s="85" t="s">
        <v>216</v>
      </c>
    </row>
    <row r="5174" spans="1:2" x14ac:dyDescent="0.25">
      <c r="A5174" s="84" t="s">
        <v>217</v>
      </c>
      <c r="B5174" s="85" t="s">
        <v>2759</v>
      </c>
    </row>
    <row r="5175" spans="1:2" x14ac:dyDescent="0.25">
      <c r="A5175" s="84" t="s">
        <v>219</v>
      </c>
      <c r="B5175" s="85" t="s">
        <v>436</v>
      </c>
    </row>
    <row r="5176" spans="1:2" x14ac:dyDescent="0.25">
      <c r="A5176" s="84" t="s">
        <v>221</v>
      </c>
      <c r="B5176" s="85">
        <v>113</v>
      </c>
    </row>
    <row r="5177" spans="1:2" x14ac:dyDescent="0.25">
      <c r="A5177" s="83" t="s">
        <v>3337</v>
      </c>
      <c r="B5177" s="83"/>
    </row>
    <row r="5178" spans="1:2" x14ac:dyDescent="0.25">
      <c r="A5178" s="85" t="s">
        <v>2641</v>
      </c>
      <c r="B5178" s="85"/>
    </row>
    <row r="5179" spans="1:2" x14ac:dyDescent="0.25">
      <c r="A5179" s="83" t="s">
        <v>2562</v>
      </c>
      <c r="B5179" s="83"/>
    </row>
    <row r="5180" spans="1:2" ht="24" x14ac:dyDescent="0.25">
      <c r="A5180" s="85" t="s">
        <v>1273</v>
      </c>
      <c r="B5180" s="85"/>
    </row>
    <row r="5181" spans="1:2" x14ac:dyDescent="0.25">
      <c r="A5181" s="83" t="s">
        <v>2564</v>
      </c>
      <c r="B5181" s="83"/>
    </row>
    <row r="5182" spans="1:2" ht="36" x14ac:dyDescent="0.25">
      <c r="A5182" s="85" t="s">
        <v>2935</v>
      </c>
      <c r="B5182" s="85"/>
    </row>
    <row r="5183" spans="1:2" ht="24" x14ac:dyDescent="0.25">
      <c r="A5183" s="85" t="s">
        <v>2936</v>
      </c>
      <c r="B5183" s="85"/>
    </row>
    <row r="5184" spans="1:2" ht="24" x14ac:dyDescent="0.25">
      <c r="A5184" s="85" t="s">
        <v>2937</v>
      </c>
      <c r="B5184" s="85"/>
    </row>
    <row r="5185" spans="1:2" ht="36" x14ac:dyDescent="0.25">
      <c r="A5185" s="85" t="s">
        <v>2938</v>
      </c>
      <c r="B5185" s="85"/>
    </row>
    <row r="5186" spans="1:2" x14ac:dyDescent="0.25">
      <c r="A5186" s="85" t="s">
        <v>2939</v>
      </c>
      <c r="B5186" s="85"/>
    </row>
    <row r="5187" spans="1:2" x14ac:dyDescent="0.25">
      <c r="A5187" s="85" t="s">
        <v>2570</v>
      </c>
      <c r="B5187" s="85"/>
    </row>
    <row r="5188" spans="1:2" x14ac:dyDescent="0.25">
      <c r="A5188" s="85" t="s">
        <v>2571</v>
      </c>
      <c r="B5188" s="85"/>
    </row>
    <row r="5189" spans="1:2" s="80" customFormat="1" x14ac:dyDescent="0.25">
      <c r="A5189" s="83" t="s">
        <v>326</v>
      </c>
      <c r="B5189" s="83"/>
    </row>
    <row r="5190" spans="1:2" x14ac:dyDescent="0.25">
      <c r="A5190" s="85" t="s">
        <v>2908</v>
      </c>
      <c r="B5190" s="85"/>
    </row>
    <row r="5191" spans="1:2" x14ac:dyDescent="0.25">
      <c r="A5191" s="85" t="s">
        <v>2865</v>
      </c>
      <c r="B5191" s="85"/>
    </row>
    <row r="5192" spans="1:2" x14ac:dyDescent="0.25">
      <c r="A5192" s="85" t="s">
        <v>2940</v>
      </c>
      <c r="B5192" s="85"/>
    </row>
    <row r="5193" spans="1:2" x14ac:dyDescent="0.25">
      <c r="A5193" s="85" t="s">
        <v>2867</v>
      </c>
      <c r="B5193" s="85"/>
    </row>
    <row r="5194" spans="1:2" s="80" customFormat="1" x14ac:dyDescent="0.25">
      <c r="A5194" s="83" t="s">
        <v>2575</v>
      </c>
      <c r="B5194" s="83"/>
    </row>
    <row r="5195" spans="1:2" x14ac:dyDescent="0.25">
      <c r="A5195" s="87" t="s">
        <v>3330</v>
      </c>
      <c r="B5195" s="87" t="s">
        <v>3331</v>
      </c>
    </row>
    <row r="5196" spans="1:2" x14ac:dyDescent="0.25">
      <c r="A5196" s="85" t="s">
        <v>2550</v>
      </c>
      <c r="B5196" s="85" t="s">
        <v>2928</v>
      </c>
    </row>
    <row r="5197" spans="1:2" x14ac:dyDescent="0.25">
      <c r="A5197" s="85" t="s">
        <v>224</v>
      </c>
      <c r="B5197" s="85" t="s">
        <v>2627</v>
      </c>
    </row>
    <row r="5198" spans="1:2" x14ac:dyDescent="0.25">
      <c r="A5198" s="85" t="s">
        <v>2554</v>
      </c>
      <c r="B5198" s="85" t="s">
        <v>2929</v>
      </c>
    </row>
    <row r="5199" spans="1:2" x14ac:dyDescent="0.25">
      <c r="A5199" s="85" t="s">
        <v>281</v>
      </c>
      <c r="B5199" s="85" t="s">
        <v>2930</v>
      </c>
    </row>
    <row r="5200" spans="1:2" x14ac:dyDescent="0.25">
      <c r="A5200" s="85" t="s">
        <v>2555</v>
      </c>
      <c r="B5200" s="85" t="s">
        <v>232</v>
      </c>
    </row>
    <row r="5201" spans="1:2" x14ac:dyDescent="0.25">
      <c r="A5201" s="85" t="s">
        <v>2557</v>
      </c>
      <c r="B5201" s="85" t="s">
        <v>2941</v>
      </c>
    </row>
    <row r="5202" spans="1:2" x14ac:dyDescent="0.25">
      <c r="A5202" s="85"/>
      <c r="B5202" s="85" t="s">
        <v>231</v>
      </c>
    </row>
    <row r="5203" spans="1:2" x14ac:dyDescent="0.25">
      <c r="A5203" s="85"/>
      <c r="B5203" s="85" t="s">
        <v>229</v>
      </c>
    </row>
    <row r="5204" spans="1:2" s="80" customFormat="1" x14ac:dyDescent="0.25">
      <c r="A5204" s="83" t="s">
        <v>2576</v>
      </c>
      <c r="B5204" s="83"/>
    </row>
    <row r="5205" spans="1:2" x14ac:dyDescent="0.25">
      <c r="A5205" s="87" t="s">
        <v>3332</v>
      </c>
      <c r="B5205" s="87" t="s">
        <v>3333</v>
      </c>
    </row>
    <row r="5206" spans="1:2" ht="24" x14ac:dyDescent="0.25">
      <c r="A5206" s="85" t="s">
        <v>1275</v>
      </c>
      <c r="B5206" s="85" t="s">
        <v>526</v>
      </c>
    </row>
    <row r="5207" spans="1:2" x14ac:dyDescent="0.25">
      <c r="A5207" s="85" t="s">
        <v>253</v>
      </c>
      <c r="B5207" s="85"/>
    </row>
    <row r="5208" spans="1:2" x14ac:dyDescent="0.25">
      <c r="A5208" s="85" t="s">
        <v>254</v>
      </c>
      <c r="B5208" s="85"/>
    </row>
    <row r="5209" spans="1:2" x14ac:dyDescent="0.25">
      <c r="A5209" s="83" t="s">
        <v>2577</v>
      </c>
      <c r="B5209" s="83"/>
    </row>
    <row r="5210" spans="1:2" x14ac:dyDescent="0.25">
      <c r="A5210" s="87" t="s">
        <v>3332</v>
      </c>
      <c r="B5210" s="87" t="s">
        <v>3333</v>
      </c>
    </row>
    <row r="5211" spans="1:2" ht="24" x14ac:dyDescent="0.25">
      <c r="A5211" s="85" t="s">
        <v>1275</v>
      </c>
      <c r="B5211" s="85" t="s">
        <v>527</v>
      </c>
    </row>
    <row r="5212" spans="1:2" x14ac:dyDescent="0.25">
      <c r="A5212" s="85" t="s">
        <v>254</v>
      </c>
      <c r="B5212" s="85"/>
    </row>
    <row r="5213" spans="1:2" ht="15.75" x14ac:dyDescent="0.25">
      <c r="A5213" s="81" t="s">
        <v>3731</v>
      </c>
      <c r="B5213" s="82"/>
    </row>
    <row r="5214" spans="1:2" x14ac:dyDescent="0.25">
      <c r="A5214" s="83" t="s">
        <v>211</v>
      </c>
      <c r="B5214" s="83"/>
    </row>
    <row r="5215" spans="1:2" x14ac:dyDescent="0.25">
      <c r="A5215" s="84" t="s">
        <v>212</v>
      </c>
      <c r="B5215" s="85" t="s">
        <v>28</v>
      </c>
    </row>
    <row r="5216" spans="1:2" x14ac:dyDescent="0.25">
      <c r="A5216" s="84" t="s">
        <v>213</v>
      </c>
      <c r="B5216" s="86">
        <v>2028</v>
      </c>
    </row>
    <row r="5217" spans="1:2" x14ac:dyDescent="0.25">
      <c r="A5217" s="84" t="s">
        <v>214</v>
      </c>
      <c r="B5217" s="86">
        <v>19</v>
      </c>
    </row>
    <row r="5218" spans="1:2" x14ac:dyDescent="0.25">
      <c r="A5218" s="84" t="s">
        <v>215</v>
      </c>
      <c r="B5218" s="85" t="s">
        <v>216</v>
      </c>
    </row>
    <row r="5219" spans="1:2" x14ac:dyDescent="0.25">
      <c r="A5219" s="84" t="s">
        <v>217</v>
      </c>
      <c r="B5219" s="85" t="s">
        <v>863</v>
      </c>
    </row>
    <row r="5220" spans="1:2" x14ac:dyDescent="0.25">
      <c r="A5220" s="85"/>
      <c r="B5220" s="85" t="s">
        <v>343</v>
      </c>
    </row>
    <row r="5221" spans="1:2" x14ac:dyDescent="0.25">
      <c r="A5221" s="84" t="s">
        <v>219</v>
      </c>
      <c r="B5221" s="85" t="s">
        <v>1276</v>
      </c>
    </row>
    <row r="5222" spans="1:2" x14ac:dyDescent="0.25">
      <c r="A5222" s="84" t="s">
        <v>221</v>
      </c>
      <c r="B5222" s="85">
        <v>114</v>
      </c>
    </row>
    <row r="5223" spans="1:2" x14ac:dyDescent="0.25">
      <c r="A5223" s="83" t="s">
        <v>2562</v>
      </c>
      <c r="B5223" s="83"/>
    </row>
    <row r="5224" spans="1:2" ht="36" x14ac:dyDescent="0.25">
      <c r="A5224" s="85" t="s">
        <v>1277</v>
      </c>
      <c r="B5224" s="85"/>
    </row>
    <row r="5225" spans="1:2" x14ac:dyDescent="0.25">
      <c r="A5225" s="83" t="s">
        <v>2564</v>
      </c>
      <c r="B5225" s="83"/>
    </row>
    <row r="5226" spans="1:2" ht="36" x14ac:dyDescent="0.25">
      <c r="A5226" s="85" t="s">
        <v>1278</v>
      </c>
      <c r="B5226" s="85"/>
    </row>
    <row r="5227" spans="1:2" x14ac:dyDescent="0.25">
      <c r="A5227" s="85" t="s">
        <v>1279</v>
      </c>
      <c r="B5227" s="85"/>
    </row>
    <row r="5228" spans="1:2" ht="24" x14ac:dyDescent="0.25">
      <c r="A5228" s="85" t="s">
        <v>1280</v>
      </c>
      <c r="B5228" s="85"/>
    </row>
    <row r="5229" spans="1:2" ht="24" x14ac:dyDescent="0.25">
      <c r="A5229" s="85" t="s">
        <v>1281</v>
      </c>
      <c r="B5229" s="85"/>
    </row>
    <row r="5230" spans="1:2" x14ac:dyDescent="0.25">
      <c r="A5230" s="85" t="s">
        <v>1282</v>
      </c>
      <c r="B5230" s="85"/>
    </row>
    <row r="5231" spans="1:2" x14ac:dyDescent="0.25">
      <c r="A5231" s="85" t="s">
        <v>1283</v>
      </c>
      <c r="B5231" s="85"/>
    </row>
    <row r="5232" spans="1:2" x14ac:dyDescent="0.25">
      <c r="A5232" s="85" t="s">
        <v>1284</v>
      </c>
      <c r="B5232" s="85"/>
    </row>
    <row r="5233" spans="1:2" x14ac:dyDescent="0.25">
      <c r="A5233" s="83" t="s">
        <v>326</v>
      </c>
      <c r="B5233" s="83"/>
    </row>
    <row r="5234" spans="1:2" x14ac:dyDescent="0.25">
      <c r="A5234" s="85" t="s">
        <v>246</v>
      </c>
      <c r="B5234" s="85"/>
    </row>
    <row r="5235" spans="1:2" x14ac:dyDescent="0.25">
      <c r="A5235" s="85" t="s">
        <v>1285</v>
      </c>
      <c r="B5235" s="85"/>
    </row>
    <row r="5236" spans="1:2" ht="24" x14ac:dyDescent="0.25">
      <c r="A5236" s="85" t="s">
        <v>1286</v>
      </c>
      <c r="B5236" s="85"/>
    </row>
    <row r="5237" spans="1:2" x14ac:dyDescent="0.25">
      <c r="A5237" s="85" t="s">
        <v>1287</v>
      </c>
      <c r="B5237" s="85"/>
    </row>
    <row r="5238" spans="1:2" x14ac:dyDescent="0.25">
      <c r="A5238" s="85" t="s">
        <v>1288</v>
      </c>
      <c r="B5238" s="85"/>
    </row>
    <row r="5239" spans="1:2" s="80" customFormat="1" x14ac:dyDescent="0.25">
      <c r="A5239" s="83" t="s">
        <v>2575</v>
      </c>
      <c r="B5239" s="83"/>
    </row>
    <row r="5240" spans="1:2" x14ac:dyDescent="0.25">
      <c r="A5240" s="87" t="s">
        <v>3330</v>
      </c>
      <c r="B5240" s="87" t="s">
        <v>3331</v>
      </c>
    </row>
    <row r="5241" spans="1:2" x14ac:dyDescent="0.25">
      <c r="A5241" s="85" t="s">
        <v>2550</v>
      </c>
      <c r="B5241" s="85" t="s">
        <v>2626</v>
      </c>
    </row>
    <row r="5242" spans="1:2" x14ac:dyDescent="0.25">
      <c r="A5242" s="85" t="s">
        <v>2552</v>
      </c>
      <c r="B5242" s="85" t="s">
        <v>2627</v>
      </c>
    </row>
    <row r="5243" spans="1:2" x14ac:dyDescent="0.25">
      <c r="A5243" s="85" t="s">
        <v>2554</v>
      </c>
      <c r="B5243" s="85" t="s">
        <v>2628</v>
      </c>
    </row>
    <row r="5244" spans="1:2" x14ac:dyDescent="0.25">
      <c r="A5244" s="85" t="s">
        <v>281</v>
      </c>
      <c r="B5244" s="85" t="s">
        <v>2629</v>
      </c>
    </row>
    <row r="5245" spans="1:2" x14ac:dyDescent="0.25">
      <c r="A5245" s="85" t="s">
        <v>2555</v>
      </c>
      <c r="B5245" s="85"/>
    </row>
    <row r="5246" spans="1:2" x14ac:dyDescent="0.25">
      <c r="A5246" s="85" t="s">
        <v>2557</v>
      </c>
      <c r="B5246" s="85"/>
    </row>
    <row r="5247" spans="1:2" s="80" customFormat="1" x14ac:dyDescent="0.25">
      <c r="A5247" s="83" t="s">
        <v>2576</v>
      </c>
      <c r="B5247" s="83"/>
    </row>
    <row r="5248" spans="1:2" x14ac:dyDescent="0.25">
      <c r="A5248" s="87" t="s">
        <v>3332</v>
      </c>
      <c r="B5248" s="87" t="s">
        <v>3333</v>
      </c>
    </row>
    <row r="5249" spans="1:2" x14ac:dyDescent="0.25">
      <c r="A5249" s="85" t="s">
        <v>1289</v>
      </c>
      <c r="B5249" s="85" t="s">
        <v>526</v>
      </c>
    </row>
    <row r="5250" spans="1:2" x14ac:dyDescent="0.25">
      <c r="A5250" s="85" t="s">
        <v>253</v>
      </c>
      <c r="B5250" s="85"/>
    </row>
    <row r="5251" spans="1:2" x14ac:dyDescent="0.25">
      <c r="A5251" s="85" t="s">
        <v>254</v>
      </c>
      <c r="B5251" s="85"/>
    </row>
    <row r="5252" spans="1:2" s="80" customFormat="1" x14ac:dyDescent="0.25">
      <c r="A5252" s="83" t="s">
        <v>255</v>
      </c>
      <c r="B5252" s="83"/>
    </row>
    <row r="5253" spans="1:2" x14ac:dyDescent="0.25">
      <c r="A5253" s="87" t="s">
        <v>3332</v>
      </c>
      <c r="B5253" s="87" t="s">
        <v>3333</v>
      </c>
    </row>
    <row r="5254" spans="1:2" x14ac:dyDescent="0.25">
      <c r="A5254" s="85" t="s">
        <v>1289</v>
      </c>
      <c r="B5254" s="85" t="s">
        <v>527</v>
      </c>
    </row>
    <row r="5255" spans="1:2" x14ac:dyDescent="0.25">
      <c r="A5255" s="85" t="s">
        <v>254</v>
      </c>
      <c r="B5255" s="85"/>
    </row>
    <row r="5256" spans="1:2" ht="15.75" x14ac:dyDescent="0.25">
      <c r="A5256" s="81" t="s">
        <v>3732</v>
      </c>
      <c r="B5256" s="82"/>
    </row>
    <row r="5257" spans="1:2" x14ac:dyDescent="0.25">
      <c r="A5257" s="83" t="s">
        <v>211</v>
      </c>
      <c r="B5257" s="83"/>
    </row>
    <row r="5258" spans="1:2" x14ac:dyDescent="0.25">
      <c r="A5258" s="84" t="s">
        <v>212</v>
      </c>
      <c r="B5258" s="85" t="s">
        <v>28</v>
      </c>
    </row>
    <row r="5259" spans="1:2" x14ac:dyDescent="0.25">
      <c r="A5259" s="84" t="s">
        <v>213</v>
      </c>
      <c r="B5259" s="86">
        <v>2028</v>
      </c>
    </row>
    <row r="5260" spans="1:2" x14ac:dyDescent="0.25">
      <c r="A5260" s="84" t="s">
        <v>214</v>
      </c>
      <c r="B5260" s="86">
        <v>19</v>
      </c>
    </row>
    <row r="5261" spans="1:2" x14ac:dyDescent="0.25">
      <c r="A5261" s="84" t="s">
        <v>215</v>
      </c>
      <c r="B5261" s="85" t="s">
        <v>216</v>
      </c>
    </row>
    <row r="5262" spans="1:2" x14ac:dyDescent="0.25">
      <c r="A5262" s="84" t="s">
        <v>217</v>
      </c>
      <c r="B5262" s="85" t="s">
        <v>650</v>
      </c>
    </row>
    <row r="5263" spans="1:2" x14ac:dyDescent="0.25">
      <c r="A5263" s="85"/>
      <c r="B5263" s="85" t="s">
        <v>285</v>
      </c>
    </row>
    <row r="5264" spans="1:2" x14ac:dyDescent="0.25">
      <c r="A5264" s="84" t="s">
        <v>219</v>
      </c>
      <c r="B5264" s="85" t="s">
        <v>651</v>
      </c>
    </row>
    <row r="5265" spans="1:2" x14ac:dyDescent="0.25">
      <c r="A5265" s="84" t="s">
        <v>221</v>
      </c>
      <c r="B5265" s="85">
        <v>115</v>
      </c>
    </row>
    <row r="5266" spans="1:2" x14ac:dyDescent="0.25">
      <c r="A5266" s="83" t="s">
        <v>2562</v>
      </c>
      <c r="B5266" s="83"/>
    </row>
    <row r="5267" spans="1:2" x14ac:dyDescent="0.25">
      <c r="A5267" s="85" t="s">
        <v>1290</v>
      </c>
      <c r="B5267" s="85"/>
    </row>
    <row r="5268" spans="1:2" x14ac:dyDescent="0.25">
      <c r="A5268" s="83" t="s">
        <v>2564</v>
      </c>
      <c r="B5268" s="83"/>
    </row>
    <row r="5269" spans="1:2" x14ac:dyDescent="0.25">
      <c r="A5269" s="85" t="s">
        <v>1291</v>
      </c>
      <c r="B5269" s="85"/>
    </row>
    <row r="5270" spans="1:2" x14ac:dyDescent="0.25">
      <c r="A5270" s="85" t="s">
        <v>1292</v>
      </c>
      <c r="B5270" s="85"/>
    </row>
    <row r="5271" spans="1:2" ht="24" x14ac:dyDescent="0.25">
      <c r="A5271" s="85" t="s">
        <v>1293</v>
      </c>
      <c r="B5271" s="85"/>
    </row>
    <row r="5272" spans="1:2" ht="24" x14ac:dyDescent="0.25">
      <c r="A5272" s="85" t="s">
        <v>1294</v>
      </c>
      <c r="B5272" s="85"/>
    </row>
    <row r="5273" spans="1:2" x14ac:dyDescent="0.25">
      <c r="A5273" s="85" t="s">
        <v>1295</v>
      </c>
      <c r="B5273" s="85"/>
    </row>
    <row r="5274" spans="1:2" x14ac:dyDescent="0.25">
      <c r="A5274" s="85" t="s">
        <v>1296</v>
      </c>
      <c r="B5274" s="85"/>
    </row>
    <row r="5275" spans="1:2" x14ac:dyDescent="0.25">
      <c r="A5275" s="85" t="s">
        <v>1297</v>
      </c>
      <c r="B5275" s="85"/>
    </row>
    <row r="5276" spans="1:2" x14ac:dyDescent="0.25">
      <c r="A5276" s="85" t="s">
        <v>1298</v>
      </c>
      <c r="B5276" s="85"/>
    </row>
    <row r="5277" spans="1:2" x14ac:dyDescent="0.25">
      <c r="A5277" s="85" t="s">
        <v>1299</v>
      </c>
      <c r="B5277" s="85"/>
    </row>
    <row r="5278" spans="1:2" x14ac:dyDescent="0.25">
      <c r="A5278" s="85" t="s">
        <v>1300</v>
      </c>
      <c r="B5278" s="85"/>
    </row>
    <row r="5279" spans="1:2" ht="24" x14ac:dyDescent="0.25">
      <c r="A5279" s="85" t="s">
        <v>1301</v>
      </c>
      <c r="B5279" s="85"/>
    </row>
    <row r="5280" spans="1:2" x14ac:dyDescent="0.25">
      <c r="A5280" s="85" t="s">
        <v>1302</v>
      </c>
      <c r="B5280" s="85"/>
    </row>
    <row r="5281" spans="1:2" x14ac:dyDescent="0.25">
      <c r="A5281" s="85" t="s">
        <v>1303</v>
      </c>
      <c r="B5281" s="85"/>
    </row>
    <row r="5282" spans="1:2" x14ac:dyDescent="0.25">
      <c r="A5282" s="85" t="s">
        <v>1304</v>
      </c>
      <c r="B5282" s="85"/>
    </row>
    <row r="5283" spans="1:2" x14ac:dyDescent="0.25">
      <c r="A5283" s="85" t="s">
        <v>1305</v>
      </c>
      <c r="B5283" s="85"/>
    </row>
    <row r="5284" spans="1:2" x14ac:dyDescent="0.25">
      <c r="A5284" s="85" t="s">
        <v>1306</v>
      </c>
      <c r="B5284" s="85"/>
    </row>
    <row r="5285" spans="1:2" x14ac:dyDescent="0.25">
      <c r="A5285" s="83" t="s">
        <v>326</v>
      </c>
      <c r="B5285" s="83"/>
    </row>
    <row r="5286" spans="1:2" x14ac:dyDescent="0.25">
      <c r="A5286" s="85" t="s">
        <v>1307</v>
      </c>
      <c r="B5286" s="85"/>
    </row>
    <row r="5287" spans="1:2" x14ac:dyDescent="0.25">
      <c r="A5287" s="85" t="s">
        <v>1308</v>
      </c>
      <c r="B5287" s="85"/>
    </row>
    <row r="5288" spans="1:2" x14ac:dyDescent="0.25">
      <c r="A5288" s="85" t="s">
        <v>1309</v>
      </c>
      <c r="B5288" s="85"/>
    </row>
    <row r="5289" spans="1:2" x14ac:dyDescent="0.25">
      <c r="A5289" s="85" t="s">
        <v>1310</v>
      </c>
      <c r="B5289" s="85"/>
    </row>
    <row r="5290" spans="1:2" x14ac:dyDescent="0.25">
      <c r="A5290" s="85" t="s">
        <v>1311</v>
      </c>
      <c r="B5290" s="85"/>
    </row>
    <row r="5291" spans="1:2" s="80" customFormat="1" x14ac:dyDescent="0.25">
      <c r="A5291" s="83" t="s">
        <v>2575</v>
      </c>
      <c r="B5291" s="83"/>
    </row>
    <row r="5292" spans="1:2" x14ac:dyDescent="0.25">
      <c r="A5292" s="87" t="s">
        <v>3330</v>
      </c>
      <c r="B5292" s="87" t="s">
        <v>3331</v>
      </c>
    </row>
    <row r="5293" spans="1:2" x14ac:dyDescent="0.25">
      <c r="A5293" s="85" t="s">
        <v>224</v>
      </c>
      <c r="B5293" s="85" t="s">
        <v>522</v>
      </c>
    </row>
    <row r="5294" spans="1:2" x14ac:dyDescent="0.25">
      <c r="A5294" s="85" t="s">
        <v>280</v>
      </c>
      <c r="B5294" s="85" t="s">
        <v>248</v>
      </c>
    </row>
    <row r="5295" spans="1:2" x14ac:dyDescent="0.25">
      <c r="A5295" s="85" t="s">
        <v>228</v>
      </c>
      <c r="B5295" s="85" t="s">
        <v>523</v>
      </c>
    </row>
    <row r="5296" spans="1:2" x14ac:dyDescent="0.25">
      <c r="A5296" s="85" t="s">
        <v>281</v>
      </c>
      <c r="B5296" s="85" t="s">
        <v>338</v>
      </c>
    </row>
    <row r="5297" spans="1:2" s="80" customFormat="1" x14ac:dyDescent="0.25">
      <c r="A5297" s="83" t="s">
        <v>2576</v>
      </c>
      <c r="B5297" s="83"/>
    </row>
    <row r="5298" spans="1:2" x14ac:dyDescent="0.25">
      <c r="A5298" s="87" t="s">
        <v>3332</v>
      </c>
      <c r="B5298" s="87" t="s">
        <v>3333</v>
      </c>
    </row>
    <row r="5299" spans="1:2" x14ac:dyDescent="0.25">
      <c r="A5299" s="85" t="s">
        <v>1312</v>
      </c>
      <c r="B5299" s="85" t="s">
        <v>526</v>
      </c>
    </row>
    <row r="5300" spans="1:2" x14ac:dyDescent="0.25">
      <c r="A5300" s="85" t="s">
        <v>253</v>
      </c>
      <c r="B5300" s="85"/>
    </row>
    <row r="5301" spans="1:2" x14ac:dyDescent="0.25">
      <c r="A5301" s="85" t="s">
        <v>254</v>
      </c>
      <c r="B5301" s="85"/>
    </row>
    <row r="5302" spans="1:2" s="80" customFormat="1" x14ac:dyDescent="0.25">
      <c r="A5302" s="83" t="s">
        <v>255</v>
      </c>
      <c r="B5302" s="83"/>
    </row>
    <row r="5303" spans="1:2" x14ac:dyDescent="0.25">
      <c r="A5303" s="87" t="s">
        <v>3332</v>
      </c>
      <c r="B5303" s="87" t="s">
        <v>3333</v>
      </c>
    </row>
    <row r="5304" spans="1:2" x14ac:dyDescent="0.25">
      <c r="A5304" s="85" t="s">
        <v>1312</v>
      </c>
      <c r="B5304" s="85" t="s">
        <v>527</v>
      </c>
    </row>
    <row r="5305" spans="1:2" x14ac:dyDescent="0.25">
      <c r="A5305" s="85" t="s">
        <v>254</v>
      </c>
      <c r="B5305" s="85"/>
    </row>
    <row r="5306" spans="1:2" ht="15.75" x14ac:dyDescent="0.25">
      <c r="A5306" s="81" t="s">
        <v>4254</v>
      </c>
      <c r="B5306" s="82"/>
    </row>
    <row r="5307" spans="1:2" x14ac:dyDescent="0.25">
      <c r="A5307" s="83" t="s">
        <v>211</v>
      </c>
      <c r="B5307" s="83"/>
    </row>
    <row r="5308" spans="1:2" x14ac:dyDescent="0.25">
      <c r="A5308" s="84" t="s">
        <v>212</v>
      </c>
      <c r="B5308" s="85" t="s">
        <v>28</v>
      </c>
    </row>
    <row r="5309" spans="1:2" x14ac:dyDescent="0.25">
      <c r="A5309" s="84" t="s">
        <v>213</v>
      </c>
      <c r="B5309" s="86">
        <v>2028</v>
      </c>
    </row>
    <row r="5310" spans="1:2" x14ac:dyDescent="0.25">
      <c r="A5310" s="84" t="s">
        <v>214</v>
      </c>
      <c r="B5310" s="86">
        <v>19</v>
      </c>
    </row>
    <row r="5311" spans="1:2" x14ac:dyDescent="0.25">
      <c r="A5311" s="84" t="s">
        <v>215</v>
      </c>
      <c r="B5311" s="85" t="s">
        <v>216</v>
      </c>
    </row>
    <row r="5312" spans="1:2" x14ac:dyDescent="0.25">
      <c r="A5312" s="84" t="s">
        <v>217</v>
      </c>
      <c r="B5312" s="85" t="s">
        <v>1</v>
      </c>
    </row>
    <row r="5313" spans="1:2" x14ac:dyDescent="0.25">
      <c r="A5313" s="85"/>
      <c r="B5313" s="85" t="s">
        <v>571</v>
      </c>
    </row>
    <row r="5314" spans="1:2" x14ac:dyDescent="0.25">
      <c r="A5314" s="84" t="s">
        <v>219</v>
      </c>
      <c r="B5314" s="85" t="s">
        <v>881</v>
      </c>
    </row>
    <row r="5315" spans="1:2" x14ac:dyDescent="0.25">
      <c r="A5315" s="84" t="s">
        <v>221</v>
      </c>
      <c r="B5315" s="85">
        <v>116</v>
      </c>
    </row>
    <row r="5316" spans="1:2" x14ac:dyDescent="0.25">
      <c r="A5316" s="83" t="s">
        <v>2562</v>
      </c>
      <c r="B5316" s="83"/>
    </row>
    <row r="5317" spans="1:2" ht="24" x14ac:dyDescent="0.25">
      <c r="A5317" s="85" t="s">
        <v>1313</v>
      </c>
      <c r="B5317" s="85"/>
    </row>
    <row r="5318" spans="1:2" x14ac:dyDescent="0.25">
      <c r="A5318" s="83" t="s">
        <v>2564</v>
      </c>
      <c r="B5318" s="83"/>
    </row>
    <row r="5319" spans="1:2" x14ac:dyDescent="0.25">
      <c r="A5319" s="85" t="s">
        <v>1314</v>
      </c>
      <c r="B5319" s="85"/>
    </row>
    <row r="5320" spans="1:2" ht="24" x14ac:dyDescent="0.25">
      <c r="A5320" s="85" t="s">
        <v>1315</v>
      </c>
      <c r="B5320" s="85"/>
    </row>
    <row r="5321" spans="1:2" x14ac:dyDescent="0.25">
      <c r="A5321" s="85" t="s">
        <v>1316</v>
      </c>
      <c r="B5321" s="85"/>
    </row>
    <row r="5322" spans="1:2" x14ac:dyDescent="0.25">
      <c r="A5322" s="85" t="s">
        <v>1317</v>
      </c>
      <c r="B5322" s="85"/>
    </row>
    <row r="5323" spans="1:2" ht="24" x14ac:dyDescent="0.25">
      <c r="A5323" s="85" t="s">
        <v>1318</v>
      </c>
      <c r="B5323" s="85"/>
    </row>
    <row r="5324" spans="1:2" ht="24" x14ac:dyDescent="0.25">
      <c r="A5324" s="85" t="s">
        <v>1319</v>
      </c>
      <c r="B5324" s="85"/>
    </row>
    <row r="5325" spans="1:2" ht="24" x14ac:dyDescent="0.25">
      <c r="A5325" s="85" t="s">
        <v>1320</v>
      </c>
      <c r="B5325" s="85"/>
    </row>
    <row r="5326" spans="1:2" x14ac:dyDescent="0.25">
      <c r="A5326" s="85" t="s">
        <v>1321</v>
      </c>
      <c r="B5326" s="85"/>
    </row>
    <row r="5327" spans="1:2" x14ac:dyDescent="0.25">
      <c r="A5327" s="85" t="s">
        <v>1322</v>
      </c>
      <c r="B5327" s="85"/>
    </row>
    <row r="5328" spans="1:2" x14ac:dyDescent="0.25">
      <c r="A5328" s="83" t="s">
        <v>326</v>
      </c>
      <c r="B5328" s="83"/>
    </row>
    <row r="5329" spans="1:2" x14ac:dyDescent="0.25">
      <c r="A5329" s="85" t="s">
        <v>1323</v>
      </c>
      <c r="B5329" s="85"/>
    </row>
    <row r="5330" spans="1:2" x14ac:dyDescent="0.25">
      <c r="A5330" s="85" t="s">
        <v>509</v>
      </c>
      <c r="B5330" s="85"/>
    </row>
    <row r="5331" spans="1:2" x14ac:dyDescent="0.25">
      <c r="A5331" s="85" t="s">
        <v>1324</v>
      </c>
      <c r="B5331" s="85"/>
    </row>
    <row r="5332" spans="1:2" s="80" customFormat="1" x14ac:dyDescent="0.25">
      <c r="A5332" s="83" t="s">
        <v>2575</v>
      </c>
      <c r="B5332" s="83"/>
    </row>
    <row r="5333" spans="1:2" x14ac:dyDescent="0.25">
      <c r="A5333" s="87" t="s">
        <v>3330</v>
      </c>
      <c r="B5333" s="87" t="s">
        <v>3331</v>
      </c>
    </row>
    <row r="5334" spans="1:2" x14ac:dyDescent="0.25">
      <c r="A5334" s="85" t="s">
        <v>2550</v>
      </c>
      <c r="B5334" s="85" t="s">
        <v>2626</v>
      </c>
    </row>
    <row r="5335" spans="1:2" x14ac:dyDescent="0.25">
      <c r="A5335" s="85" t="s">
        <v>2552</v>
      </c>
      <c r="B5335" s="85" t="s">
        <v>2627</v>
      </c>
    </row>
    <row r="5336" spans="1:2" x14ac:dyDescent="0.25">
      <c r="A5336" s="85" t="s">
        <v>2554</v>
      </c>
      <c r="B5336" s="85" t="s">
        <v>2628</v>
      </c>
    </row>
    <row r="5337" spans="1:2" x14ac:dyDescent="0.25">
      <c r="A5337" s="85" t="s">
        <v>281</v>
      </c>
      <c r="B5337" s="85" t="s">
        <v>2629</v>
      </c>
    </row>
    <row r="5338" spans="1:2" x14ac:dyDescent="0.25">
      <c r="A5338" s="85" t="s">
        <v>2555</v>
      </c>
      <c r="B5338" s="85"/>
    </row>
    <row r="5339" spans="1:2" x14ac:dyDescent="0.25">
      <c r="A5339" s="85" t="s">
        <v>2557</v>
      </c>
      <c r="B5339" s="85"/>
    </row>
    <row r="5340" spans="1:2" s="80" customFormat="1" x14ac:dyDescent="0.25">
      <c r="A5340" s="83" t="s">
        <v>2576</v>
      </c>
      <c r="B5340" s="83"/>
    </row>
    <row r="5341" spans="1:2" x14ac:dyDescent="0.25">
      <c r="A5341" s="87" t="s">
        <v>3332</v>
      </c>
      <c r="B5341" s="87" t="s">
        <v>3333</v>
      </c>
    </row>
    <row r="5342" spans="1:2" x14ac:dyDescent="0.25">
      <c r="A5342" s="85" t="s">
        <v>510</v>
      </c>
      <c r="B5342" s="85" t="s">
        <v>1244</v>
      </c>
    </row>
    <row r="5343" spans="1:2" x14ac:dyDescent="0.25">
      <c r="A5343" s="85" t="s">
        <v>253</v>
      </c>
      <c r="B5343" s="85"/>
    </row>
    <row r="5344" spans="1:2" x14ac:dyDescent="0.25">
      <c r="A5344" s="85" t="s">
        <v>254</v>
      </c>
      <c r="B5344" s="85"/>
    </row>
    <row r="5345" spans="1:2" s="80" customFormat="1" x14ac:dyDescent="0.25">
      <c r="A5345" s="83" t="s">
        <v>255</v>
      </c>
      <c r="B5345" s="83"/>
    </row>
    <row r="5346" spans="1:2" x14ac:dyDescent="0.25">
      <c r="A5346" s="87" t="s">
        <v>3332</v>
      </c>
      <c r="B5346" s="87" t="s">
        <v>3333</v>
      </c>
    </row>
    <row r="5347" spans="1:2" x14ac:dyDescent="0.25">
      <c r="A5347" s="85" t="s">
        <v>1312</v>
      </c>
      <c r="B5347" s="85" t="s">
        <v>527</v>
      </c>
    </row>
    <row r="5348" spans="1:2" x14ac:dyDescent="0.25">
      <c r="A5348" s="85" t="s">
        <v>254</v>
      </c>
      <c r="B5348" s="85"/>
    </row>
    <row r="5349" spans="1:2" ht="15.75" x14ac:dyDescent="0.25">
      <c r="A5349" s="81" t="s">
        <v>3733</v>
      </c>
      <c r="B5349" s="82"/>
    </row>
    <row r="5350" spans="1:2" x14ac:dyDescent="0.25">
      <c r="A5350" s="83" t="s">
        <v>211</v>
      </c>
      <c r="B5350" s="83"/>
    </row>
    <row r="5351" spans="1:2" x14ac:dyDescent="0.25">
      <c r="A5351" s="84" t="s">
        <v>212</v>
      </c>
      <c r="B5351" s="85" t="s">
        <v>28</v>
      </c>
    </row>
    <row r="5352" spans="1:2" x14ac:dyDescent="0.25">
      <c r="A5352" s="84" t="s">
        <v>213</v>
      </c>
      <c r="B5352" s="86">
        <v>2028</v>
      </c>
    </row>
    <row r="5353" spans="1:2" x14ac:dyDescent="0.25">
      <c r="A5353" s="84" t="s">
        <v>214</v>
      </c>
      <c r="B5353" s="86">
        <v>18</v>
      </c>
    </row>
    <row r="5354" spans="1:2" x14ac:dyDescent="0.25">
      <c r="A5354" s="84" t="s">
        <v>215</v>
      </c>
      <c r="B5354" s="85" t="s">
        <v>216</v>
      </c>
    </row>
    <row r="5355" spans="1:2" x14ac:dyDescent="0.25">
      <c r="A5355" s="84" t="s">
        <v>217</v>
      </c>
      <c r="B5355" s="85" t="s">
        <v>955</v>
      </c>
    </row>
    <row r="5356" spans="1:2" x14ac:dyDescent="0.25">
      <c r="A5356" s="85"/>
      <c r="B5356" s="85" t="s">
        <v>511</v>
      </c>
    </row>
    <row r="5357" spans="1:2" x14ac:dyDescent="0.25">
      <c r="A5357" s="84" t="s">
        <v>219</v>
      </c>
      <c r="B5357" s="85" t="s">
        <v>1325</v>
      </c>
    </row>
    <row r="5358" spans="1:2" x14ac:dyDescent="0.25">
      <c r="A5358" s="84" t="s">
        <v>221</v>
      </c>
      <c r="B5358" s="85">
        <v>117</v>
      </c>
    </row>
    <row r="5359" spans="1:2" x14ac:dyDescent="0.25">
      <c r="A5359" s="83" t="s">
        <v>2562</v>
      </c>
      <c r="B5359" s="83"/>
    </row>
    <row r="5360" spans="1:2" ht="36" x14ac:dyDescent="0.25">
      <c r="A5360" s="85" t="s">
        <v>1326</v>
      </c>
      <c r="B5360" s="85"/>
    </row>
    <row r="5361" spans="1:2" x14ac:dyDescent="0.25">
      <c r="A5361" s="83" t="s">
        <v>2564</v>
      </c>
      <c r="B5361" s="83"/>
    </row>
    <row r="5362" spans="1:2" ht="24" x14ac:dyDescent="0.25">
      <c r="A5362" s="85" t="s">
        <v>1327</v>
      </c>
      <c r="B5362" s="85"/>
    </row>
    <row r="5363" spans="1:2" x14ac:dyDescent="0.25">
      <c r="A5363" s="85" t="s">
        <v>1328</v>
      </c>
      <c r="B5363" s="85"/>
    </row>
    <row r="5364" spans="1:2" x14ac:dyDescent="0.25">
      <c r="A5364" s="85" t="s">
        <v>1329</v>
      </c>
      <c r="B5364" s="85"/>
    </row>
    <row r="5365" spans="1:2" ht="24" x14ac:dyDescent="0.25">
      <c r="A5365" s="85" t="s">
        <v>1330</v>
      </c>
      <c r="B5365" s="85"/>
    </row>
    <row r="5366" spans="1:2" ht="24" x14ac:dyDescent="0.25">
      <c r="A5366" s="85" t="s">
        <v>1331</v>
      </c>
      <c r="B5366" s="85"/>
    </row>
    <row r="5367" spans="1:2" ht="24" x14ac:dyDescent="0.25">
      <c r="A5367" s="85" t="s">
        <v>1332</v>
      </c>
      <c r="B5367" s="85"/>
    </row>
    <row r="5368" spans="1:2" x14ac:dyDescent="0.25">
      <c r="A5368" s="85" t="s">
        <v>259</v>
      </c>
      <c r="B5368" s="85"/>
    </row>
    <row r="5369" spans="1:2" x14ac:dyDescent="0.25">
      <c r="A5369" s="85" t="s">
        <v>1333</v>
      </c>
      <c r="B5369" s="85"/>
    </row>
    <row r="5370" spans="1:2" x14ac:dyDescent="0.25">
      <c r="A5370" s="83" t="s">
        <v>326</v>
      </c>
      <c r="B5370" s="83"/>
    </row>
    <row r="5371" spans="1:2" x14ac:dyDescent="0.25">
      <c r="A5371" s="85" t="s">
        <v>246</v>
      </c>
      <c r="B5371" s="85"/>
    </row>
    <row r="5372" spans="1:2" x14ac:dyDescent="0.25">
      <c r="A5372" s="85" t="s">
        <v>1334</v>
      </c>
      <c r="B5372" s="85"/>
    </row>
    <row r="5373" spans="1:2" x14ac:dyDescent="0.25">
      <c r="A5373" s="85" t="s">
        <v>1335</v>
      </c>
      <c r="B5373" s="85"/>
    </row>
    <row r="5374" spans="1:2" x14ac:dyDescent="0.25">
      <c r="A5374" s="85" t="s">
        <v>1336</v>
      </c>
      <c r="B5374" s="85"/>
    </row>
    <row r="5375" spans="1:2" x14ac:dyDescent="0.25">
      <c r="A5375" s="85" t="s">
        <v>1337</v>
      </c>
      <c r="B5375" s="85"/>
    </row>
    <row r="5376" spans="1:2" s="80" customFormat="1" x14ac:dyDescent="0.25">
      <c r="A5376" s="83" t="s">
        <v>2575</v>
      </c>
      <c r="B5376" s="83"/>
    </row>
    <row r="5377" spans="1:2" x14ac:dyDescent="0.25">
      <c r="A5377" s="87" t="s">
        <v>3330</v>
      </c>
      <c r="B5377" s="87" t="s">
        <v>3331</v>
      </c>
    </row>
    <row r="5378" spans="1:2" x14ac:dyDescent="0.25">
      <c r="A5378" s="85" t="s">
        <v>2550</v>
      </c>
      <c r="B5378" s="85" t="s">
        <v>2626</v>
      </c>
    </row>
    <row r="5379" spans="1:2" x14ac:dyDescent="0.25">
      <c r="A5379" s="85" t="s">
        <v>2552</v>
      </c>
      <c r="B5379" s="85" t="s">
        <v>2627</v>
      </c>
    </row>
    <row r="5380" spans="1:2" x14ac:dyDescent="0.25">
      <c r="A5380" s="85" t="s">
        <v>2554</v>
      </c>
      <c r="B5380" s="85" t="s">
        <v>2628</v>
      </c>
    </row>
    <row r="5381" spans="1:2" x14ac:dyDescent="0.25">
      <c r="A5381" s="85" t="s">
        <v>281</v>
      </c>
      <c r="B5381" s="85" t="s">
        <v>2629</v>
      </c>
    </row>
    <row r="5382" spans="1:2" x14ac:dyDescent="0.25">
      <c r="A5382" s="85" t="s">
        <v>2555</v>
      </c>
      <c r="B5382" s="85"/>
    </row>
    <row r="5383" spans="1:2" x14ac:dyDescent="0.25">
      <c r="A5383" s="85" t="s">
        <v>2557</v>
      </c>
      <c r="B5383" s="85"/>
    </row>
    <row r="5384" spans="1:2" s="80" customFormat="1" x14ac:dyDescent="0.25">
      <c r="A5384" s="83" t="s">
        <v>2576</v>
      </c>
      <c r="B5384" s="83"/>
    </row>
    <row r="5385" spans="1:2" x14ac:dyDescent="0.25">
      <c r="A5385" s="87" t="s">
        <v>3332</v>
      </c>
      <c r="B5385" s="87" t="s">
        <v>3333</v>
      </c>
    </row>
    <row r="5386" spans="1:2" ht="24" x14ac:dyDescent="0.25">
      <c r="A5386" s="85" t="s">
        <v>1338</v>
      </c>
      <c r="B5386" s="85" t="s">
        <v>456</v>
      </c>
    </row>
    <row r="5387" spans="1:2" x14ac:dyDescent="0.25">
      <c r="A5387" s="85" t="s">
        <v>253</v>
      </c>
      <c r="B5387" s="85"/>
    </row>
    <row r="5388" spans="1:2" x14ac:dyDescent="0.25">
      <c r="A5388" s="85" t="s">
        <v>254</v>
      </c>
      <c r="B5388" s="85"/>
    </row>
    <row r="5389" spans="1:2" s="80" customFormat="1" x14ac:dyDescent="0.25">
      <c r="A5389" s="83" t="s">
        <v>255</v>
      </c>
      <c r="B5389" s="83"/>
    </row>
    <row r="5390" spans="1:2" x14ac:dyDescent="0.25">
      <c r="A5390" s="87" t="s">
        <v>3332</v>
      </c>
      <c r="B5390" s="87" t="s">
        <v>3333</v>
      </c>
    </row>
    <row r="5391" spans="1:2" ht="24" x14ac:dyDescent="0.25">
      <c r="A5391" s="85" t="s">
        <v>1338</v>
      </c>
      <c r="B5391" s="85" t="s">
        <v>527</v>
      </c>
    </row>
    <row r="5392" spans="1:2" x14ac:dyDescent="0.25">
      <c r="A5392" s="85" t="s">
        <v>254</v>
      </c>
      <c r="B5392" s="85"/>
    </row>
    <row r="5393" spans="1:2" ht="15.75" x14ac:dyDescent="0.25">
      <c r="A5393" s="81" t="s">
        <v>3734</v>
      </c>
      <c r="B5393" s="82"/>
    </row>
    <row r="5394" spans="1:2" x14ac:dyDescent="0.25">
      <c r="A5394" s="83" t="s">
        <v>211</v>
      </c>
      <c r="B5394" s="83"/>
    </row>
    <row r="5395" spans="1:2" x14ac:dyDescent="0.25">
      <c r="A5395" s="84" t="s">
        <v>212</v>
      </c>
      <c r="B5395" s="85" t="s">
        <v>28</v>
      </c>
    </row>
    <row r="5396" spans="1:2" x14ac:dyDescent="0.25">
      <c r="A5396" s="84" t="s">
        <v>213</v>
      </c>
      <c r="B5396" s="86">
        <v>2028</v>
      </c>
    </row>
    <row r="5397" spans="1:2" x14ac:dyDescent="0.25">
      <c r="A5397" s="84" t="s">
        <v>214</v>
      </c>
      <c r="B5397" s="86">
        <v>18</v>
      </c>
    </row>
    <row r="5398" spans="1:2" x14ac:dyDescent="0.25">
      <c r="A5398" s="84" t="s">
        <v>215</v>
      </c>
      <c r="B5398" s="85" t="s">
        <v>216</v>
      </c>
    </row>
    <row r="5399" spans="1:2" x14ac:dyDescent="0.25">
      <c r="A5399" s="84" t="s">
        <v>217</v>
      </c>
      <c r="B5399" s="85" t="s">
        <v>202</v>
      </c>
    </row>
    <row r="5400" spans="1:2" x14ac:dyDescent="0.25">
      <c r="A5400" s="85"/>
      <c r="B5400" s="85" t="s">
        <v>257</v>
      </c>
    </row>
    <row r="5401" spans="1:2" x14ac:dyDescent="0.25">
      <c r="A5401" s="84" t="s">
        <v>219</v>
      </c>
      <c r="B5401" s="85" t="s">
        <v>1339</v>
      </c>
    </row>
    <row r="5402" spans="1:2" x14ac:dyDescent="0.25">
      <c r="A5402" s="84" t="s">
        <v>221</v>
      </c>
      <c r="B5402" s="85">
        <v>118</v>
      </c>
    </row>
    <row r="5403" spans="1:2" x14ac:dyDescent="0.25">
      <c r="A5403" s="83" t="s">
        <v>2562</v>
      </c>
      <c r="B5403" s="83"/>
    </row>
    <row r="5404" spans="1:2" ht="24" x14ac:dyDescent="0.25">
      <c r="A5404" s="85" t="s">
        <v>1340</v>
      </c>
      <c r="B5404" s="85"/>
    </row>
    <row r="5405" spans="1:2" x14ac:dyDescent="0.25">
      <c r="A5405" s="83" t="s">
        <v>2564</v>
      </c>
      <c r="B5405" s="83"/>
    </row>
    <row r="5406" spans="1:2" ht="24" x14ac:dyDescent="0.25">
      <c r="A5406" s="85" t="s">
        <v>1341</v>
      </c>
      <c r="B5406" s="85"/>
    </row>
    <row r="5407" spans="1:2" ht="24" x14ac:dyDescent="0.25">
      <c r="A5407" s="85" t="s">
        <v>1342</v>
      </c>
      <c r="B5407" s="85"/>
    </row>
    <row r="5408" spans="1:2" x14ac:dyDescent="0.25">
      <c r="A5408" s="85" t="s">
        <v>1343</v>
      </c>
      <c r="B5408" s="85"/>
    </row>
    <row r="5409" spans="1:2" ht="24" x14ac:dyDescent="0.25">
      <c r="A5409" s="85" t="s">
        <v>1344</v>
      </c>
      <c r="B5409" s="85"/>
    </row>
    <row r="5410" spans="1:2" ht="24" x14ac:dyDescent="0.25">
      <c r="A5410" s="85" t="s">
        <v>1345</v>
      </c>
      <c r="B5410" s="85"/>
    </row>
    <row r="5411" spans="1:2" ht="36" x14ac:dyDescent="0.25">
      <c r="A5411" s="85" t="s">
        <v>1346</v>
      </c>
      <c r="B5411" s="85"/>
    </row>
    <row r="5412" spans="1:2" x14ac:dyDescent="0.25">
      <c r="A5412" s="85" t="s">
        <v>1347</v>
      </c>
      <c r="B5412" s="85"/>
    </row>
    <row r="5413" spans="1:2" x14ac:dyDescent="0.25">
      <c r="A5413" s="85" t="s">
        <v>1348</v>
      </c>
      <c r="B5413" s="85"/>
    </row>
    <row r="5414" spans="1:2" x14ac:dyDescent="0.25">
      <c r="A5414" s="83" t="s">
        <v>326</v>
      </c>
      <c r="B5414" s="83"/>
    </row>
    <row r="5415" spans="1:2" x14ac:dyDescent="0.25">
      <c r="A5415" s="85" t="s">
        <v>1349</v>
      </c>
      <c r="B5415" s="85"/>
    </row>
    <row r="5416" spans="1:2" x14ac:dyDescent="0.25">
      <c r="A5416" s="85" t="s">
        <v>1350</v>
      </c>
      <c r="B5416" s="85"/>
    </row>
    <row r="5417" spans="1:2" x14ac:dyDescent="0.25">
      <c r="A5417" s="85" t="s">
        <v>1351</v>
      </c>
      <c r="B5417" s="85"/>
    </row>
    <row r="5418" spans="1:2" x14ac:dyDescent="0.25">
      <c r="A5418" s="85" t="s">
        <v>1352</v>
      </c>
      <c r="B5418" s="85"/>
    </row>
    <row r="5419" spans="1:2" s="80" customFormat="1" x14ac:dyDescent="0.25">
      <c r="A5419" s="83" t="s">
        <v>2575</v>
      </c>
      <c r="B5419" s="83"/>
    </row>
    <row r="5420" spans="1:2" x14ac:dyDescent="0.25">
      <c r="A5420" s="87" t="s">
        <v>3330</v>
      </c>
      <c r="B5420" s="87" t="s">
        <v>3331</v>
      </c>
    </row>
    <row r="5421" spans="1:2" x14ac:dyDescent="0.25">
      <c r="A5421" s="85" t="s">
        <v>2550</v>
      </c>
      <c r="B5421" s="85" t="s">
        <v>2626</v>
      </c>
    </row>
    <row r="5422" spans="1:2" x14ac:dyDescent="0.25">
      <c r="A5422" s="85" t="s">
        <v>2552</v>
      </c>
      <c r="B5422" s="85" t="s">
        <v>2627</v>
      </c>
    </row>
    <row r="5423" spans="1:2" x14ac:dyDescent="0.25">
      <c r="A5423" s="85" t="s">
        <v>2554</v>
      </c>
      <c r="B5423" s="85" t="s">
        <v>2628</v>
      </c>
    </row>
    <row r="5424" spans="1:2" x14ac:dyDescent="0.25">
      <c r="A5424" s="85" t="s">
        <v>281</v>
      </c>
      <c r="B5424" s="85" t="s">
        <v>2629</v>
      </c>
    </row>
    <row r="5425" spans="1:2" x14ac:dyDescent="0.25">
      <c r="A5425" s="85" t="s">
        <v>2555</v>
      </c>
      <c r="B5425" s="85"/>
    </row>
    <row r="5426" spans="1:2" x14ac:dyDescent="0.25">
      <c r="A5426" s="85" t="s">
        <v>2557</v>
      </c>
      <c r="B5426" s="85"/>
    </row>
    <row r="5427" spans="1:2" s="80" customFormat="1" x14ac:dyDescent="0.25">
      <c r="A5427" s="83" t="s">
        <v>2576</v>
      </c>
      <c r="B5427" s="83"/>
    </row>
    <row r="5428" spans="1:2" x14ac:dyDescent="0.25">
      <c r="A5428" s="87" t="s">
        <v>3332</v>
      </c>
      <c r="B5428" s="87" t="s">
        <v>3333</v>
      </c>
    </row>
    <row r="5429" spans="1:2" ht="24" x14ac:dyDescent="0.25">
      <c r="A5429" s="85" t="s">
        <v>1353</v>
      </c>
      <c r="B5429" s="85" t="s">
        <v>456</v>
      </c>
    </row>
    <row r="5430" spans="1:2" x14ac:dyDescent="0.25">
      <c r="A5430" s="85" t="s">
        <v>253</v>
      </c>
      <c r="B5430" s="85"/>
    </row>
    <row r="5431" spans="1:2" x14ac:dyDescent="0.25">
      <c r="A5431" s="85" t="s">
        <v>254</v>
      </c>
      <c r="B5431" s="85"/>
    </row>
    <row r="5432" spans="1:2" s="80" customFormat="1" x14ac:dyDescent="0.25">
      <c r="A5432" s="83" t="s">
        <v>255</v>
      </c>
      <c r="B5432" s="83"/>
    </row>
    <row r="5433" spans="1:2" ht="24" x14ac:dyDescent="0.25">
      <c r="A5433" s="85" t="s">
        <v>1353</v>
      </c>
      <c r="B5433" s="85" t="s">
        <v>1354</v>
      </c>
    </row>
    <row r="5434" spans="1:2" x14ac:dyDescent="0.25">
      <c r="A5434" s="85" t="s">
        <v>254</v>
      </c>
      <c r="B5434" s="85"/>
    </row>
    <row r="5435" spans="1:2" ht="15.75" x14ac:dyDescent="0.25">
      <c r="A5435" s="81" t="s">
        <v>3735</v>
      </c>
      <c r="B5435" s="81"/>
    </row>
    <row r="5436" spans="1:2" x14ac:dyDescent="0.25">
      <c r="A5436" s="83" t="s">
        <v>211</v>
      </c>
      <c r="B5436" s="83"/>
    </row>
    <row r="5437" spans="1:2" x14ac:dyDescent="0.25">
      <c r="A5437" s="84" t="s">
        <v>212</v>
      </c>
      <c r="B5437" s="85" t="s">
        <v>28</v>
      </c>
    </row>
    <row r="5438" spans="1:2" x14ac:dyDescent="0.25">
      <c r="A5438" s="84" t="s">
        <v>213</v>
      </c>
      <c r="B5438" s="86">
        <v>2028</v>
      </c>
    </row>
    <row r="5439" spans="1:2" x14ac:dyDescent="0.25">
      <c r="A5439" s="84" t="s">
        <v>214</v>
      </c>
      <c r="B5439" s="86">
        <v>18</v>
      </c>
    </row>
    <row r="5440" spans="1:2" x14ac:dyDescent="0.25">
      <c r="A5440" s="84" t="s">
        <v>215</v>
      </c>
      <c r="B5440" s="85" t="s">
        <v>216</v>
      </c>
    </row>
    <row r="5441" spans="1:2" x14ac:dyDescent="0.25">
      <c r="A5441" s="84" t="s">
        <v>217</v>
      </c>
      <c r="B5441" s="85" t="s">
        <v>2759</v>
      </c>
    </row>
    <row r="5442" spans="1:2" x14ac:dyDescent="0.25">
      <c r="A5442" s="84" t="s">
        <v>219</v>
      </c>
      <c r="B5442" s="85" t="s">
        <v>436</v>
      </c>
    </row>
    <row r="5443" spans="1:2" x14ac:dyDescent="0.25">
      <c r="A5443" s="84" t="s">
        <v>221</v>
      </c>
      <c r="B5443" s="85">
        <v>119</v>
      </c>
    </row>
    <row r="5444" spans="1:2" x14ac:dyDescent="0.25">
      <c r="A5444" s="83" t="s">
        <v>3337</v>
      </c>
      <c r="B5444" s="83"/>
    </row>
    <row r="5445" spans="1:2" x14ac:dyDescent="0.25">
      <c r="A5445" s="85" t="s">
        <v>2641</v>
      </c>
      <c r="B5445" s="85"/>
    </row>
    <row r="5446" spans="1:2" x14ac:dyDescent="0.25">
      <c r="A5446" s="83" t="s">
        <v>2562</v>
      </c>
      <c r="B5446" s="83"/>
    </row>
    <row r="5447" spans="1:2" ht="36" x14ac:dyDescent="0.25">
      <c r="A5447" s="85" t="s">
        <v>1355</v>
      </c>
      <c r="B5447" s="85"/>
    </row>
    <row r="5448" spans="1:2" x14ac:dyDescent="0.25">
      <c r="A5448" s="83" t="s">
        <v>2564</v>
      </c>
      <c r="B5448" s="83"/>
    </row>
    <row r="5449" spans="1:2" ht="24" x14ac:dyDescent="0.25">
      <c r="A5449" s="85" t="s">
        <v>2942</v>
      </c>
      <c r="B5449" s="85"/>
    </row>
    <row r="5450" spans="1:2" ht="24" x14ac:dyDescent="0.25">
      <c r="A5450" s="85" t="s">
        <v>2943</v>
      </c>
      <c r="B5450" s="85"/>
    </row>
    <row r="5451" spans="1:2" ht="24" x14ac:dyDescent="0.25">
      <c r="A5451" s="85" t="s">
        <v>2944</v>
      </c>
      <c r="B5451" s="85"/>
    </row>
    <row r="5452" spans="1:2" ht="24" x14ac:dyDescent="0.25">
      <c r="A5452" s="85" t="s">
        <v>2945</v>
      </c>
      <c r="B5452" s="85"/>
    </row>
    <row r="5453" spans="1:2" ht="24" x14ac:dyDescent="0.25">
      <c r="A5453" s="85" t="s">
        <v>2946</v>
      </c>
      <c r="B5453" s="85"/>
    </row>
    <row r="5454" spans="1:2" ht="24" x14ac:dyDescent="0.25">
      <c r="A5454" s="85" t="s">
        <v>2947</v>
      </c>
      <c r="B5454" s="85"/>
    </row>
    <row r="5455" spans="1:2" ht="24" x14ac:dyDescent="0.25">
      <c r="A5455" s="85" t="s">
        <v>2948</v>
      </c>
      <c r="B5455" s="85"/>
    </row>
    <row r="5456" spans="1:2" x14ac:dyDescent="0.25">
      <c r="A5456" s="85" t="s">
        <v>2768</v>
      </c>
      <c r="B5456" s="85"/>
    </row>
    <row r="5457" spans="1:2" x14ac:dyDescent="0.25">
      <c r="A5457" s="85" t="s">
        <v>2769</v>
      </c>
      <c r="B5457" s="85"/>
    </row>
    <row r="5458" spans="1:2" s="80" customFormat="1" x14ac:dyDescent="0.25">
      <c r="A5458" s="83" t="s">
        <v>326</v>
      </c>
      <c r="B5458" s="83"/>
    </row>
    <row r="5459" spans="1:2" x14ac:dyDescent="0.25">
      <c r="A5459" s="85" t="s">
        <v>2949</v>
      </c>
      <c r="B5459" s="85"/>
    </row>
    <row r="5460" spans="1:2" x14ac:dyDescent="0.25">
      <c r="A5460" s="85" t="s">
        <v>2950</v>
      </c>
      <c r="B5460" s="85"/>
    </row>
    <row r="5461" spans="1:2" x14ac:dyDescent="0.25">
      <c r="A5461" s="85" t="s">
        <v>2951</v>
      </c>
      <c r="B5461" s="85"/>
    </row>
    <row r="5462" spans="1:2" x14ac:dyDescent="0.25">
      <c r="A5462" s="85" t="s">
        <v>2952</v>
      </c>
      <c r="B5462" s="85"/>
    </row>
    <row r="5463" spans="1:2" x14ac:dyDescent="0.25">
      <c r="A5463" s="85" t="s">
        <v>2953</v>
      </c>
      <c r="B5463" s="85"/>
    </row>
    <row r="5464" spans="1:2" s="80" customFormat="1" x14ac:dyDescent="0.25">
      <c r="A5464" s="83" t="s">
        <v>2575</v>
      </c>
      <c r="B5464" s="83"/>
    </row>
    <row r="5465" spans="1:2" x14ac:dyDescent="0.25">
      <c r="A5465" s="87" t="s">
        <v>3330</v>
      </c>
      <c r="B5465" s="87" t="s">
        <v>3331</v>
      </c>
    </row>
    <row r="5466" spans="1:2" x14ac:dyDescent="0.25">
      <c r="A5466" s="85" t="s">
        <v>2550</v>
      </c>
      <c r="B5466" s="85" t="s">
        <v>2928</v>
      </c>
    </row>
    <row r="5467" spans="1:2" x14ac:dyDescent="0.25">
      <c r="A5467" s="85" t="s">
        <v>224</v>
      </c>
      <c r="B5467" s="85" t="s">
        <v>2627</v>
      </c>
    </row>
    <row r="5468" spans="1:2" x14ac:dyDescent="0.25">
      <c r="A5468" s="85" t="s">
        <v>2554</v>
      </c>
      <c r="B5468" s="85" t="s">
        <v>2929</v>
      </c>
    </row>
    <row r="5469" spans="1:2" x14ac:dyDescent="0.25">
      <c r="A5469" s="85" t="s">
        <v>281</v>
      </c>
      <c r="B5469" s="85" t="s">
        <v>2930</v>
      </c>
    </row>
    <row r="5470" spans="1:2" x14ac:dyDescent="0.25">
      <c r="A5470" s="85" t="s">
        <v>2555</v>
      </c>
      <c r="B5470" s="85" t="s">
        <v>232</v>
      </c>
    </row>
    <row r="5471" spans="1:2" x14ac:dyDescent="0.25">
      <c r="A5471" s="85" t="s">
        <v>2557</v>
      </c>
      <c r="B5471" s="85" t="s">
        <v>2941</v>
      </c>
    </row>
    <row r="5472" spans="1:2" x14ac:dyDescent="0.25">
      <c r="A5472" s="85"/>
      <c r="B5472" s="85" t="s">
        <v>231</v>
      </c>
    </row>
    <row r="5473" spans="1:2" x14ac:dyDescent="0.25">
      <c r="A5473" s="85"/>
      <c r="B5473" s="85" t="s">
        <v>229</v>
      </c>
    </row>
    <row r="5474" spans="1:2" s="80" customFormat="1" x14ac:dyDescent="0.25">
      <c r="A5474" s="83" t="s">
        <v>2576</v>
      </c>
      <c r="B5474" s="83"/>
    </row>
    <row r="5475" spans="1:2" x14ac:dyDescent="0.25">
      <c r="A5475" s="87" t="s">
        <v>3332</v>
      </c>
      <c r="B5475" s="87" t="s">
        <v>3333</v>
      </c>
    </row>
    <row r="5476" spans="1:2" ht="24" x14ac:dyDescent="0.25">
      <c r="A5476" s="85" t="s">
        <v>1356</v>
      </c>
      <c r="B5476" s="85" t="s">
        <v>1357</v>
      </c>
    </row>
    <row r="5477" spans="1:2" x14ac:dyDescent="0.25">
      <c r="A5477" s="85" t="s">
        <v>253</v>
      </c>
      <c r="B5477" s="85"/>
    </row>
    <row r="5478" spans="1:2" x14ac:dyDescent="0.25">
      <c r="A5478" s="85" t="s">
        <v>254</v>
      </c>
      <c r="B5478" s="85"/>
    </row>
    <row r="5479" spans="1:2" x14ac:dyDescent="0.25">
      <c r="A5479" s="83" t="s">
        <v>2577</v>
      </c>
      <c r="B5479" s="83"/>
    </row>
    <row r="5480" spans="1:2" x14ac:dyDescent="0.25">
      <c r="A5480" s="87" t="s">
        <v>3332</v>
      </c>
      <c r="B5480" s="87" t="s">
        <v>3333</v>
      </c>
    </row>
    <row r="5481" spans="1:2" ht="24" x14ac:dyDescent="0.25">
      <c r="A5481" s="85" t="s">
        <v>1356</v>
      </c>
      <c r="B5481" s="85" t="s">
        <v>1354</v>
      </c>
    </row>
    <row r="5482" spans="1:2" x14ac:dyDescent="0.25">
      <c r="A5482" s="85" t="s">
        <v>254</v>
      </c>
      <c r="B5482" s="85"/>
    </row>
    <row r="5483" spans="1:2" ht="15.75" x14ac:dyDescent="0.25">
      <c r="A5483" s="81" t="s">
        <v>3736</v>
      </c>
      <c r="B5483" s="81"/>
    </row>
    <row r="5484" spans="1:2" x14ac:dyDescent="0.25">
      <c r="A5484" s="83" t="s">
        <v>211</v>
      </c>
      <c r="B5484" s="83"/>
    </row>
    <row r="5485" spans="1:2" x14ac:dyDescent="0.25">
      <c r="A5485" s="84" t="s">
        <v>212</v>
      </c>
      <c r="B5485" s="85" t="s">
        <v>28</v>
      </c>
    </row>
    <row r="5486" spans="1:2" x14ac:dyDescent="0.25">
      <c r="A5486" s="84" t="s">
        <v>213</v>
      </c>
      <c r="B5486" s="86">
        <v>2028</v>
      </c>
    </row>
    <row r="5487" spans="1:2" x14ac:dyDescent="0.25">
      <c r="A5487" s="84" t="s">
        <v>214</v>
      </c>
      <c r="B5487" s="86">
        <v>18</v>
      </c>
    </row>
    <row r="5488" spans="1:2" x14ac:dyDescent="0.25">
      <c r="A5488" s="84" t="s">
        <v>215</v>
      </c>
      <c r="B5488" s="85" t="s">
        <v>216</v>
      </c>
    </row>
    <row r="5489" spans="1:2" x14ac:dyDescent="0.25">
      <c r="A5489" s="84" t="s">
        <v>217</v>
      </c>
      <c r="B5489" s="85" t="s">
        <v>2759</v>
      </c>
    </row>
    <row r="5490" spans="1:2" x14ac:dyDescent="0.25">
      <c r="A5490" s="84" t="s">
        <v>219</v>
      </c>
      <c r="B5490" s="85" t="s">
        <v>436</v>
      </c>
    </row>
    <row r="5491" spans="1:2" x14ac:dyDescent="0.25">
      <c r="A5491" s="84" t="s">
        <v>221</v>
      </c>
      <c r="B5491" s="85">
        <v>120</v>
      </c>
    </row>
    <row r="5492" spans="1:2" x14ac:dyDescent="0.25">
      <c r="A5492" s="83" t="s">
        <v>3337</v>
      </c>
      <c r="B5492" s="83"/>
    </row>
    <row r="5493" spans="1:2" x14ac:dyDescent="0.25">
      <c r="A5493" s="85" t="s">
        <v>2641</v>
      </c>
      <c r="B5493" s="85"/>
    </row>
    <row r="5494" spans="1:2" x14ac:dyDescent="0.25">
      <c r="A5494" s="83" t="s">
        <v>2562</v>
      </c>
      <c r="B5494" s="83"/>
    </row>
    <row r="5495" spans="1:2" ht="24" x14ac:dyDescent="0.25">
      <c r="A5495" s="85" t="s">
        <v>2954</v>
      </c>
      <c r="B5495" s="85"/>
    </row>
    <row r="5496" spans="1:2" x14ac:dyDescent="0.25">
      <c r="A5496" s="83" t="s">
        <v>2564</v>
      </c>
      <c r="B5496" s="83"/>
    </row>
    <row r="5497" spans="1:2" ht="24" x14ac:dyDescent="0.25">
      <c r="A5497" s="85" t="s">
        <v>2955</v>
      </c>
      <c r="B5497" s="85"/>
    </row>
    <row r="5498" spans="1:2" ht="24" x14ac:dyDescent="0.25">
      <c r="A5498" s="85" t="s">
        <v>2956</v>
      </c>
      <c r="B5498" s="85"/>
    </row>
    <row r="5499" spans="1:2" ht="24" x14ac:dyDescent="0.25">
      <c r="A5499" s="85" t="s">
        <v>2957</v>
      </c>
      <c r="B5499" s="85"/>
    </row>
    <row r="5500" spans="1:2" ht="24" x14ac:dyDescent="0.25">
      <c r="A5500" s="85" t="s">
        <v>2958</v>
      </c>
      <c r="B5500" s="85"/>
    </row>
    <row r="5501" spans="1:2" ht="36" x14ac:dyDescent="0.25">
      <c r="A5501" s="85" t="s">
        <v>2959</v>
      </c>
      <c r="B5501" s="85"/>
    </row>
    <row r="5502" spans="1:2" x14ac:dyDescent="0.25">
      <c r="A5502" s="85" t="s">
        <v>2960</v>
      </c>
      <c r="B5502" s="85"/>
    </row>
    <row r="5503" spans="1:2" x14ac:dyDescent="0.25">
      <c r="A5503" s="85" t="s">
        <v>2961</v>
      </c>
      <c r="B5503" s="85"/>
    </row>
    <row r="5504" spans="1:2" ht="36" x14ac:dyDescent="0.25">
      <c r="A5504" s="85" t="s">
        <v>2962</v>
      </c>
      <c r="B5504" s="85"/>
    </row>
    <row r="5505" spans="1:2" ht="36" x14ac:dyDescent="0.25">
      <c r="A5505" s="85" t="s">
        <v>2963</v>
      </c>
      <c r="B5505" s="85"/>
    </row>
    <row r="5506" spans="1:2" x14ac:dyDescent="0.25">
      <c r="A5506" s="85" t="s">
        <v>2828</v>
      </c>
      <c r="B5506" s="85"/>
    </row>
    <row r="5507" spans="1:2" x14ac:dyDescent="0.25">
      <c r="A5507" s="85" t="s">
        <v>2829</v>
      </c>
      <c r="B5507" s="85"/>
    </row>
    <row r="5508" spans="1:2" s="80" customFormat="1" x14ac:dyDescent="0.25">
      <c r="A5508" s="83" t="s">
        <v>326</v>
      </c>
      <c r="B5508" s="83"/>
    </row>
    <row r="5509" spans="1:2" x14ac:dyDescent="0.25">
      <c r="A5509" s="85" t="s">
        <v>2949</v>
      </c>
      <c r="B5509" s="85"/>
    </row>
    <row r="5510" spans="1:2" x14ac:dyDescent="0.25">
      <c r="A5510" s="85" t="s">
        <v>2964</v>
      </c>
      <c r="B5510" s="85"/>
    </row>
    <row r="5511" spans="1:2" x14ac:dyDescent="0.25">
      <c r="A5511" s="85" t="s">
        <v>2965</v>
      </c>
      <c r="B5511" s="85"/>
    </row>
    <row r="5512" spans="1:2" x14ac:dyDescent="0.25">
      <c r="A5512" s="85" t="s">
        <v>2966</v>
      </c>
      <c r="B5512" s="85"/>
    </row>
    <row r="5513" spans="1:2" s="80" customFormat="1" x14ac:dyDescent="0.25">
      <c r="A5513" s="83" t="s">
        <v>2575</v>
      </c>
      <c r="B5513" s="83"/>
    </row>
    <row r="5514" spans="1:2" x14ac:dyDescent="0.25">
      <c r="A5514" s="87" t="s">
        <v>3330</v>
      </c>
      <c r="B5514" s="87" t="s">
        <v>3331</v>
      </c>
    </row>
    <row r="5515" spans="1:2" x14ac:dyDescent="0.25">
      <c r="A5515" s="85" t="s">
        <v>2550</v>
      </c>
      <c r="B5515" s="85" t="s">
        <v>2928</v>
      </c>
    </row>
    <row r="5516" spans="1:2" x14ac:dyDescent="0.25">
      <c r="A5516" s="85" t="s">
        <v>224</v>
      </c>
      <c r="B5516" s="85" t="s">
        <v>2627</v>
      </c>
    </row>
    <row r="5517" spans="1:2" x14ac:dyDescent="0.25">
      <c r="A5517" s="85" t="s">
        <v>2554</v>
      </c>
      <c r="B5517" s="85" t="s">
        <v>2929</v>
      </c>
    </row>
    <row r="5518" spans="1:2" x14ac:dyDescent="0.25">
      <c r="A5518" s="85" t="s">
        <v>281</v>
      </c>
      <c r="B5518" s="85" t="s">
        <v>2930</v>
      </c>
    </row>
    <row r="5519" spans="1:2" x14ac:dyDescent="0.25">
      <c r="A5519" s="85" t="s">
        <v>2555</v>
      </c>
      <c r="B5519" s="85" t="s">
        <v>232</v>
      </c>
    </row>
    <row r="5520" spans="1:2" x14ac:dyDescent="0.25">
      <c r="A5520" s="85" t="s">
        <v>2557</v>
      </c>
      <c r="B5520" s="85" t="s">
        <v>2941</v>
      </c>
    </row>
    <row r="5521" spans="1:2" x14ac:dyDescent="0.25">
      <c r="A5521" s="85"/>
      <c r="B5521" s="85" t="s">
        <v>231</v>
      </c>
    </row>
    <row r="5522" spans="1:2" x14ac:dyDescent="0.25">
      <c r="A5522" s="85"/>
      <c r="B5522" s="85" t="s">
        <v>229</v>
      </c>
    </row>
    <row r="5523" spans="1:2" s="80" customFormat="1" x14ac:dyDescent="0.25">
      <c r="A5523" s="83" t="s">
        <v>2576</v>
      </c>
      <c r="B5523" s="83"/>
    </row>
    <row r="5524" spans="1:2" x14ac:dyDescent="0.25">
      <c r="A5524" s="87" t="s">
        <v>3332</v>
      </c>
      <c r="B5524" s="87" t="s">
        <v>3333</v>
      </c>
    </row>
    <row r="5525" spans="1:2" ht="24" x14ac:dyDescent="0.25">
      <c r="A5525" s="85" t="s">
        <v>2967</v>
      </c>
      <c r="B5525" s="85" t="s">
        <v>1357</v>
      </c>
    </row>
    <row r="5526" spans="1:2" x14ac:dyDescent="0.25">
      <c r="A5526" s="85" t="s">
        <v>253</v>
      </c>
      <c r="B5526" s="85"/>
    </row>
    <row r="5527" spans="1:2" x14ac:dyDescent="0.25">
      <c r="A5527" s="85" t="s">
        <v>254</v>
      </c>
      <c r="B5527" s="85"/>
    </row>
    <row r="5528" spans="1:2" x14ac:dyDescent="0.25">
      <c r="A5528" s="83" t="s">
        <v>2577</v>
      </c>
      <c r="B5528" s="83"/>
    </row>
    <row r="5529" spans="1:2" x14ac:dyDescent="0.25">
      <c r="A5529" s="87" t="s">
        <v>3332</v>
      </c>
      <c r="B5529" s="87" t="s">
        <v>3333</v>
      </c>
    </row>
    <row r="5530" spans="1:2" ht="24" x14ac:dyDescent="0.25">
      <c r="A5530" s="85" t="s">
        <v>1361</v>
      </c>
      <c r="B5530" s="85" t="s">
        <v>1354</v>
      </c>
    </row>
    <row r="5531" spans="1:2" x14ac:dyDescent="0.25">
      <c r="A5531" s="85" t="s">
        <v>254</v>
      </c>
      <c r="B5531" s="85"/>
    </row>
    <row r="5532" spans="1:2" ht="15.75" x14ac:dyDescent="0.25">
      <c r="A5532" s="81" t="s">
        <v>3737</v>
      </c>
      <c r="B5532" s="81"/>
    </row>
    <row r="5533" spans="1:2" x14ac:dyDescent="0.25">
      <c r="A5533" s="83" t="s">
        <v>211</v>
      </c>
      <c r="B5533" s="83"/>
    </row>
    <row r="5534" spans="1:2" x14ac:dyDescent="0.25">
      <c r="A5534" s="84" t="s">
        <v>212</v>
      </c>
      <c r="B5534" s="85" t="s">
        <v>28</v>
      </c>
    </row>
    <row r="5535" spans="1:2" x14ac:dyDescent="0.25">
      <c r="A5535" s="84" t="s">
        <v>213</v>
      </c>
      <c r="B5535" s="86">
        <v>2028</v>
      </c>
    </row>
    <row r="5536" spans="1:2" x14ac:dyDescent="0.25">
      <c r="A5536" s="84" t="s">
        <v>214</v>
      </c>
      <c r="B5536" s="86">
        <v>18</v>
      </c>
    </row>
    <row r="5537" spans="1:2" x14ac:dyDescent="0.25">
      <c r="A5537" s="84" t="s">
        <v>215</v>
      </c>
      <c r="B5537" s="85" t="s">
        <v>216</v>
      </c>
    </row>
    <row r="5538" spans="1:2" x14ac:dyDescent="0.25">
      <c r="A5538" s="84" t="s">
        <v>217</v>
      </c>
      <c r="B5538" s="85" t="s">
        <v>2759</v>
      </c>
    </row>
    <row r="5539" spans="1:2" x14ac:dyDescent="0.25">
      <c r="A5539" s="84" t="s">
        <v>219</v>
      </c>
      <c r="B5539" s="85" t="s">
        <v>436</v>
      </c>
    </row>
    <row r="5540" spans="1:2" x14ac:dyDescent="0.25">
      <c r="A5540" s="84" t="s">
        <v>221</v>
      </c>
      <c r="B5540" s="85">
        <v>121</v>
      </c>
    </row>
    <row r="5541" spans="1:2" x14ac:dyDescent="0.25">
      <c r="A5541" s="83" t="s">
        <v>3337</v>
      </c>
      <c r="B5541" s="83"/>
    </row>
    <row r="5542" spans="1:2" x14ac:dyDescent="0.25">
      <c r="A5542" s="85" t="s">
        <v>3738</v>
      </c>
      <c r="B5542" s="85"/>
    </row>
    <row r="5543" spans="1:2" x14ac:dyDescent="0.25">
      <c r="A5543" s="83" t="s">
        <v>2562</v>
      </c>
      <c r="B5543" s="83"/>
    </row>
    <row r="5544" spans="1:2" ht="24" x14ac:dyDescent="0.25">
      <c r="A5544" s="85" t="s">
        <v>3739</v>
      </c>
      <c r="B5544" s="85"/>
    </row>
    <row r="5545" spans="1:2" x14ac:dyDescent="0.25">
      <c r="A5545" s="83" t="s">
        <v>2564</v>
      </c>
      <c r="B5545" s="83"/>
    </row>
    <row r="5546" spans="1:2" x14ac:dyDescent="0.25">
      <c r="A5546" s="85" t="s">
        <v>3740</v>
      </c>
      <c r="B5546" s="85"/>
    </row>
    <row r="5547" spans="1:2" x14ac:dyDescent="0.25">
      <c r="A5547" s="85" t="s">
        <v>3741</v>
      </c>
      <c r="B5547" s="85"/>
    </row>
    <row r="5548" spans="1:2" x14ac:dyDescent="0.25">
      <c r="A5548" s="85" t="s">
        <v>3742</v>
      </c>
      <c r="B5548" s="85"/>
    </row>
    <row r="5549" spans="1:2" x14ac:dyDescent="0.25">
      <c r="A5549" s="85" t="s">
        <v>3743</v>
      </c>
      <c r="B5549" s="85"/>
    </row>
    <row r="5550" spans="1:2" ht="24" x14ac:dyDescent="0.25">
      <c r="A5550" s="85" t="s">
        <v>3744</v>
      </c>
      <c r="B5550" s="85"/>
    </row>
    <row r="5551" spans="1:2" ht="24" x14ac:dyDescent="0.25">
      <c r="A5551" s="85" t="s">
        <v>3745</v>
      </c>
      <c r="B5551" s="85"/>
    </row>
    <row r="5552" spans="1:2" x14ac:dyDescent="0.25">
      <c r="A5552" s="85" t="s">
        <v>3746</v>
      </c>
      <c r="B5552" s="85"/>
    </row>
    <row r="5553" spans="1:2" x14ac:dyDescent="0.25">
      <c r="A5553" s="85" t="s">
        <v>3747</v>
      </c>
      <c r="B5553" s="85"/>
    </row>
    <row r="5554" spans="1:2" ht="24" x14ac:dyDescent="0.25">
      <c r="A5554" s="85" t="s">
        <v>3748</v>
      </c>
      <c r="B5554" s="85"/>
    </row>
    <row r="5555" spans="1:2" x14ac:dyDescent="0.25">
      <c r="A5555" s="85" t="s">
        <v>3749</v>
      </c>
      <c r="B5555" s="85"/>
    </row>
    <row r="5556" spans="1:2" x14ac:dyDescent="0.25">
      <c r="A5556" s="85" t="s">
        <v>3750</v>
      </c>
      <c r="B5556" s="85"/>
    </row>
    <row r="5557" spans="1:2" s="80" customFormat="1" x14ac:dyDescent="0.25">
      <c r="A5557" s="83" t="s">
        <v>326</v>
      </c>
      <c r="B5557" s="83"/>
    </row>
    <row r="5558" spans="1:2" x14ac:dyDescent="0.25">
      <c r="A5558" s="85" t="s">
        <v>3691</v>
      </c>
      <c r="B5558" s="85"/>
    </row>
    <row r="5559" spans="1:2" x14ac:dyDescent="0.25">
      <c r="A5559" s="85" t="s">
        <v>3751</v>
      </c>
      <c r="B5559" s="85"/>
    </row>
    <row r="5560" spans="1:2" x14ac:dyDescent="0.25">
      <c r="A5560" s="85" t="s">
        <v>3752</v>
      </c>
      <c r="B5560" s="85"/>
    </row>
    <row r="5561" spans="1:2" x14ac:dyDescent="0.25">
      <c r="A5561" s="85" t="s">
        <v>3753</v>
      </c>
      <c r="B5561" s="85"/>
    </row>
    <row r="5562" spans="1:2" x14ac:dyDescent="0.25">
      <c r="A5562" s="85" t="s">
        <v>3754</v>
      </c>
      <c r="B5562" s="85"/>
    </row>
    <row r="5563" spans="1:2" x14ac:dyDescent="0.25">
      <c r="A5563" s="85" t="s">
        <v>3755</v>
      </c>
      <c r="B5563" s="85"/>
    </row>
    <row r="5564" spans="1:2" x14ac:dyDescent="0.25">
      <c r="A5564" s="85" t="s">
        <v>3756</v>
      </c>
      <c r="B5564" s="85"/>
    </row>
    <row r="5565" spans="1:2" s="80" customFormat="1" x14ac:dyDescent="0.25">
      <c r="A5565" s="83" t="s">
        <v>2575</v>
      </c>
      <c r="B5565" s="83"/>
    </row>
    <row r="5566" spans="1:2" x14ac:dyDescent="0.25">
      <c r="A5566" s="87" t="s">
        <v>3330</v>
      </c>
      <c r="B5566" s="87" t="s">
        <v>3331</v>
      </c>
    </row>
    <row r="5567" spans="1:2" x14ac:dyDescent="0.25">
      <c r="A5567" s="85" t="s">
        <v>2550</v>
      </c>
      <c r="B5567" s="85" t="s">
        <v>2928</v>
      </c>
    </row>
    <row r="5568" spans="1:2" x14ac:dyDescent="0.25">
      <c r="A5568" s="85" t="s">
        <v>224</v>
      </c>
      <c r="B5568" s="85" t="s">
        <v>2627</v>
      </c>
    </row>
    <row r="5569" spans="1:2" x14ac:dyDescent="0.25">
      <c r="A5569" s="85" t="s">
        <v>2554</v>
      </c>
      <c r="B5569" s="85" t="s">
        <v>2929</v>
      </c>
    </row>
    <row r="5570" spans="1:2" x14ac:dyDescent="0.25">
      <c r="A5570" s="85" t="s">
        <v>281</v>
      </c>
      <c r="B5570" s="85" t="s">
        <v>2930</v>
      </c>
    </row>
    <row r="5571" spans="1:2" x14ac:dyDescent="0.25">
      <c r="A5571" s="85" t="s">
        <v>2555</v>
      </c>
      <c r="B5571" s="85" t="s">
        <v>2941</v>
      </c>
    </row>
    <row r="5572" spans="1:2" x14ac:dyDescent="0.25">
      <c r="A5572" s="85" t="s">
        <v>2557</v>
      </c>
      <c r="B5572" s="85" t="s">
        <v>231</v>
      </c>
    </row>
    <row r="5573" spans="1:2" x14ac:dyDescent="0.25">
      <c r="A5573" s="85"/>
      <c r="B5573" s="85" t="s">
        <v>229</v>
      </c>
    </row>
    <row r="5574" spans="1:2" s="80" customFormat="1" x14ac:dyDescent="0.25">
      <c r="A5574" s="83" t="s">
        <v>2576</v>
      </c>
      <c r="B5574" s="83"/>
    </row>
    <row r="5575" spans="1:2" x14ac:dyDescent="0.25">
      <c r="A5575" s="87" t="s">
        <v>3332</v>
      </c>
      <c r="B5575" s="87" t="s">
        <v>3333</v>
      </c>
    </row>
    <row r="5576" spans="1:2" ht="24" x14ac:dyDescent="0.25">
      <c r="A5576" s="85" t="s">
        <v>3757</v>
      </c>
      <c r="B5576" s="85" t="s">
        <v>1357</v>
      </c>
    </row>
    <row r="5577" spans="1:2" x14ac:dyDescent="0.25">
      <c r="A5577" s="85" t="s">
        <v>253</v>
      </c>
      <c r="B5577" s="85"/>
    </row>
    <row r="5578" spans="1:2" x14ac:dyDescent="0.25">
      <c r="A5578" s="85" t="s">
        <v>254</v>
      </c>
      <c r="B5578" s="85"/>
    </row>
    <row r="5579" spans="1:2" x14ac:dyDescent="0.25">
      <c r="A5579" s="83" t="s">
        <v>2577</v>
      </c>
      <c r="B5579" s="83"/>
    </row>
    <row r="5580" spans="1:2" x14ac:dyDescent="0.25">
      <c r="A5580" s="87" t="s">
        <v>3332</v>
      </c>
      <c r="B5580" s="87" t="s">
        <v>3333</v>
      </c>
    </row>
    <row r="5581" spans="1:2" ht="24" x14ac:dyDescent="0.25">
      <c r="A5581" s="85" t="s">
        <v>3757</v>
      </c>
      <c r="B5581" s="85" t="s">
        <v>1354</v>
      </c>
    </row>
    <row r="5582" spans="1:2" x14ac:dyDescent="0.25">
      <c r="A5582" s="85" t="s">
        <v>254</v>
      </c>
      <c r="B5582" s="85"/>
    </row>
    <row r="5583" spans="1:2" ht="15.75" x14ac:dyDescent="0.25">
      <c r="A5583" s="81" t="s">
        <v>3758</v>
      </c>
      <c r="B5583" s="81"/>
    </row>
    <row r="5584" spans="1:2" x14ac:dyDescent="0.25">
      <c r="A5584" s="83" t="s">
        <v>211</v>
      </c>
      <c r="B5584" s="83"/>
    </row>
    <row r="5585" spans="1:2" x14ac:dyDescent="0.25">
      <c r="A5585" s="84" t="s">
        <v>212</v>
      </c>
      <c r="B5585" s="85" t="s">
        <v>28</v>
      </c>
    </row>
    <row r="5586" spans="1:2" x14ac:dyDescent="0.25">
      <c r="A5586" s="84" t="s">
        <v>213</v>
      </c>
      <c r="B5586" s="86">
        <v>2028</v>
      </c>
    </row>
    <row r="5587" spans="1:2" x14ac:dyDescent="0.25">
      <c r="A5587" s="84" t="s">
        <v>214</v>
      </c>
      <c r="B5587" s="86">
        <v>18</v>
      </c>
    </row>
    <row r="5588" spans="1:2" x14ac:dyDescent="0.25">
      <c r="A5588" s="84" t="s">
        <v>215</v>
      </c>
      <c r="B5588" s="85" t="s">
        <v>216</v>
      </c>
    </row>
    <row r="5589" spans="1:2" x14ac:dyDescent="0.25">
      <c r="A5589" s="84" t="s">
        <v>217</v>
      </c>
      <c r="B5589" s="85" t="s">
        <v>2759</v>
      </c>
    </row>
    <row r="5590" spans="1:2" x14ac:dyDescent="0.25">
      <c r="A5590" s="84" t="s">
        <v>219</v>
      </c>
      <c r="B5590" s="85" t="s">
        <v>436</v>
      </c>
    </row>
    <row r="5591" spans="1:2" x14ac:dyDescent="0.25">
      <c r="A5591" s="84" t="s">
        <v>221</v>
      </c>
      <c r="B5591" s="85">
        <v>122</v>
      </c>
    </row>
    <row r="5592" spans="1:2" x14ac:dyDescent="0.25">
      <c r="A5592" s="83" t="s">
        <v>3337</v>
      </c>
      <c r="B5592" s="83"/>
    </row>
    <row r="5593" spans="1:2" x14ac:dyDescent="0.25">
      <c r="A5593" s="85" t="s">
        <v>2641</v>
      </c>
      <c r="B5593" s="85"/>
    </row>
    <row r="5594" spans="1:2" x14ac:dyDescent="0.25">
      <c r="A5594" s="83" t="s">
        <v>2562</v>
      </c>
      <c r="B5594" s="83"/>
    </row>
    <row r="5595" spans="1:2" ht="24" x14ac:dyDescent="0.25">
      <c r="A5595" s="85" t="s">
        <v>1358</v>
      </c>
      <c r="B5595" s="85"/>
    </row>
    <row r="5596" spans="1:2" x14ac:dyDescent="0.25">
      <c r="A5596" s="83" t="s">
        <v>2564</v>
      </c>
      <c r="B5596" s="83"/>
    </row>
    <row r="5597" spans="1:2" ht="24" x14ac:dyDescent="0.25">
      <c r="A5597" s="85" t="s">
        <v>2969</v>
      </c>
      <c r="B5597" s="85"/>
    </row>
    <row r="5598" spans="1:2" ht="36" x14ac:dyDescent="0.25">
      <c r="A5598" s="85" t="s">
        <v>2970</v>
      </c>
      <c r="B5598" s="85"/>
    </row>
    <row r="5599" spans="1:2" ht="24" x14ac:dyDescent="0.25">
      <c r="A5599" s="85" t="s">
        <v>2971</v>
      </c>
      <c r="B5599" s="85"/>
    </row>
    <row r="5600" spans="1:2" ht="24" x14ac:dyDescent="0.25">
      <c r="A5600" s="85" t="s">
        <v>2972</v>
      </c>
      <c r="B5600" s="85"/>
    </row>
    <row r="5601" spans="1:2" ht="36" x14ac:dyDescent="0.25">
      <c r="A5601" s="85" t="s">
        <v>2973</v>
      </c>
      <c r="B5601" s="85"/>
    </row>
    <row r="5602" spans="1:2" x14ac:dyDescent="0.25">
      <c r="A5602" s="85" t="s">
        <v>2974</v>
      </c>
      <c r="B5602" s="85"/>
    </row>
    <row r="5603" spans="1:2" x14ac:dyDescent="0.25">
      <c r="A5603" s="85" t="s">
        <v>2975</v>
      </c>
      <c r="B5603" s="85"/>
    </row>
    <row r="5604" spans="1:2" ht="24" x14ac:dyDescent="0.25">
      <c r="A5604" s="85" t="s">
        <v>2976</v>
      </c>
      <c r="B5604" s="85"/>
    </row>
    <row r="5605" spans="1:2" x14ac:dyDescent="0.25">
      <c r="A5605" s="85" t="s">
        <v>2977</v>
      </c>
      <c r="B5605" s="85"/>
    </row>
    <row r="5606" spans="1:2" x14ac:dyDescent="0.25">
      <c r="A5606" s="85" t="s">
        <v>2978</v>
      </c>
      <c r="B5606" s="85"/>
    </row>
    <row r="5607" spans="1:2" x14ac:dyDescent="0.25">
      <c r="A5607" s="85" t="s">
        <v>2979</v>
      </c>
      <c r="B5607" s="85"/>
    </row>
    <row r="5608" spans="1:2" s="80" customFormat="1" x14ac:dyDescent="0.25">
      <c r="A5608" s="83" t="s">
        <v>326</v>
      </c>
      <c r="B5608" s="83"/>
    </row>
    <row r="5609" spans="1:2" x14ac:dyDescent="0.25">
      <c r="A5609" s="85" t="s">
        <v>2949</v>
      </c>
      <c r="B5609" s="85"/>
    </row>
    <row r="5610" spans="1:2" x14ac:dyDescent="0.25">
      <c r="A5610" s="85" t="s">
        <v>2964</v>
      </c>
      <c r="B5610" s="85"/>
    </row>
    <row r="5611" spans="1:2" x14ac:dyDescent="0.25">
      <c r="A5611" s="85" t="s">
        <v>2980</v>
      </c>
      <c r="B5611" s="85"/>
    </row>
    <row r="5612" spans="1:2" x14ac:dyDescent="0.25">
      <c r="A5612" s="85" t="s">
        <v>2981</v>
      </c>
      <c r="B5612" s="85"/>
    </row>
    <row r="5613" spans="1:2" x14ac:dyDescent="0.25">
      <c r="A5613" s="85" t="s">
        <v>2982</v>
      </c>
      <c r="B5613" s="85"/>
    </row>
    <row r="5614" spans="1:2" x14ac:dyDescent="0.25">
      <c r="A5614" s="85" t="s">
        <v>2983</v>
      </c>
      <c r="B5614" s="85"/>
    </row>
    <row r="5615" spans="1:2" x14ac:dyDescent="0.25">
      <c r="A5615" s="85" t="s">
        <v>2984</v>
      </c>
      <c r="B5615" s="85"/>
    </row>
    <row r="5616" spans="1:2" x14ac:dyDescent="0.25">
      <c r="A5616" s="85" t="s">
        <v>2985</v>
      </c>
      <c r="B5616" s="85"/>
    </row>
    <row r="5617" spans="1:2" s="80" customFormat="1" x14ac:dyDescent="0.25">
      <c r="A5617" s="83" t="s">
        <v>2575</v>
      </c>
      <c r="B5617" s="83"/>
    </row>
    <row r="5618" spans="1:2" x14ac:dyDescent="0.25">
      <c r="A5618" s="87" t="s">
        <v>3330</v>
      </c>
      <c r="B5618" s="87" t="s">
        <v>3331</v>
      </c>
    </row>
    <row r="5619" spans="1:2" x14ac:dyDescent="0.25">
      <c r="A5619" s="85" t="s">
        <v>2550</v>
      </c>
      <c r="B5619" s="85" t="s">
        <v>2928</v>
      </c>
    </row>
    <row r="5620" spans="1:2" x14ac:dyDescent="0.25">
      <c r="A5620" s="85" t="s">
        <v>224</v>
      </c>
      <c r="B5620" s="85" t="s">
        <v>2627</v>
      </c>
    </row>
    <row r="5621" spans="1:2" x14ac:dyDescent="0.25">
      <c r="A5621" s="85" t="s">
        <v>2554</v>
      </c>
      <c r="B5621" s="85" t="s">
        <v>2929</v>
      </c>
    </row>
    <row r="5622" spans="1:2" x14ac:dyDescent="0.25">
      <c r="A5622" s="85" t="s">
        <v>281</v>
      </c>
      <c r="B5622" s="85" t="s">
        <v>2930</v>
      </c>
    </row>
    <row r="5623" spans="1:2" x14ac:dyDescent="0.25">
      <c r="A5623" s="85" t="s">
        <v>2555</v>
      </c>
      <c r="B5623" s="85" t="s">
        <v>232</v>
      </c>
    </row>
    <row r="5624" spans="1:2" x14ac:dyDescent="0.25">
      <c r="A5624" s="85" t="s">
        <v>2557</v>
      </c>
      <c r="B5624" s="85" t="s">
        <v>2941</v>
      </c>
    </row>
    <row r="5625" spans="1:2" x14ac:dyDescent="0.25">
      <c r="A5625" s="85"/>
      <c r="B5625" s="85" t="s">
        <v>231</v>
      </c>
    </row>
    <row r="5626" spans="1:2" x14ac:dyDescent="0.25">
      <c r="A5626" s="85"/>
      <c r="B5626" s="85" t="s">
        <v>229</v>
      </c>
    </row>
    <row r="5627" spans="1:2" s="80" customFormat="1" x14ac:dyDescent="0.25">
      <c r="A5627" s="83" t="s">
        <v>2576</v>
      </c>
      <c r="B5627" s="83"/>
    </row>
    <row r="5628" spans="1:2" x14ac:dyDescent="0.25">
      <c r="A5628" s="87" t="s">
        <v>3332</v>
      </c>
      <c r="B5628" s="87" t="s">
        <v>3333</v>
      </c>
    </row>
    <row r="5629" spans="1:2" ht="24" x14ac:dyDescent="0.25">
      <c r="A5629" s="85" t="s">
        <v>1359</v>
      </c>
      <c r="B5629" s="85" t="s">
        <v>1357</v>
      </c>
    </row>
    <row r="5630" spans="1:2" x14ac:dyDescent="0.25">
      <c r="A5630" s="85" t="s">
        <v>253</v>
      </c>
      <c r="B5630" s="85"/>
    </row>
    <row r="5631" spans="1:2" x14ac:dyDescent="0.25">
      <c r="A5631" s="85" t="s">
        <v>254</v>
      </c>
      <c r="B5631" s="85"/>
    </row>
    <row r="5632" spans="1:2" x14ac:dyDescent="0.25">
      <c r="A5632" s="83" t="s">
        <v>2577</v>
      </c>
      <c r="B5632" s="83"/>
    </row>
    <row r="5633" spans="1:2" x14ac:dyDescent="0.25">
      <c r="A5633" s="87" t="s">
        <v>3332</v>
      </c>
      <c r="B5633" s="87" t="s">
        <v>3333</v>
      </c>
    </row>
    <row r="5634" spans="1:2" ht="24" x14ac:dyDescent="0.25">
      <c r="A5634" s="85" t="s">
        <v>1359</v>
      </c>
      <c r="B5634" s="85" t="s">
        <v>1354</v>
      </c>
    </row>
    <row r="5635" spans="1:2" x14ac:dyDescent="0.25">
      <c r="A5635" s="85" t="s">
        <v>254</v>
      </c>
      <c r="B5635" s="85"/>
    </row>
    <row r="5636" spans="1:2" ht="15.75" x14ac:dyDescent="0.25">
      <c r="A5636" s="81" t="s">
        <v>3759</v>
      </c>
      <c r="B5636" s="81"/>
    </row>
    <row r="5637" spans="1:2" x14ac:dyDescent="0.25">
      <c r="A5637" s="83" t="s">
        <v>211</v>
      </c>
      <c r="B5637" s="83"/>
    </row>
    <row r="5638" spans="1:2" x14ac:dyDescent="0.25">
      <c r="A5638" s="84" t="s">
        <v>212</v>
      </c>
      <c r="B5638" s="85" t="s">
        <v>28</v>
      </c>
    </row>
    <row r="5639" spans="1:2" x14ac:dyDescent="0.25">
      <c r="A5639" s="84" t="s">
        <v>213</v>
      </c>
      <c r="B5639" s="86">
        <v>2028</v>
      </c>
    </row>
    <row r="5640" spans="1:2" x14ac:dyDescent="0.25">
      <c r="A5640" s="84" t="s">
        <v>214</v>
      </c>
      <c r="B5640" s="86">
        <v>18</v>
      </c>
    </row>
    <row r="5641" spans="1:2" x14ac:dyDescent="0.25">
      <c r="A5641" s="84" t="s">
        <v>215</v>
      </c>
      <c r="B5641" s="85" t="s">
        <v>216</v>
      </c>
    </row>
    <row r="5642" spans="1:2" x14ac:dyDescent="0.25">
      <c r="A5642" s="84" t="s">
        <v>217</v>
      </c>
      <c r="B5642" s="85" t="s">
        <v>2759</v>
      </c>
    </row>
    <row r="5643" spans="1:2" x14ac:dyDescent="0.25">
      <c r="A5643" s="84" t="s">
        <v>219</v>
      </c>
      <c r="B5643" s="85" t="s">
        <v>436</v>
      </c>
    </row>
    <row r="5644" spans="1:2" x14ac:dyDescent="0.25">
      <c r="A5644" s="84" t="s">
        <v>221</v>
      </c>
      <c r="B5644" s="85">
        <v>123</v>
      </c>
    </row>
    <row r="5645" spans="1:2" x14ac:dyDescent="0.25">
      <c r="A5645" s="83" t="s">
        <v>3337</v>
      </c>
      <c r="B5645" s="83"/>
    </row>
    <row r="5646" spans="1:2" x14ac:dyDescent="0.25">
      <c r="A5646" s="85" t="s">
        <v>2561</v>
      </c>
      <c r="B5646" s="85"/>
    </row>
    <row r="5647" spans="1:2" x14ac:dyDescent="0.25">
      <c r="A5647" s="83" t="s">
        <v>2562</v>
      </c>
      <c r="B5647" s="83"/>
    </row>
    <row r="5648" spans="1:2" ht="24" x14ac:dyDescent="0.25">
      <c r="A5648" s="85" t="s">
        <v>1360</v>
      </c>
      <c r="B5648" s="85"/>
    </row>
    <row r="5649" spans="1:2" x14ac:dyDescent="0.25">
      <c r="A5649" s="83" t="s">
        <v>2564</v>
      </c>
      <c r="B5649" s="83"/>
    </row>
    <row r="5650" spans="1:2" ht="24" x14ac:dyDescent="0.25">
      <c r="A5650" s="85" t="s">
        <v>2942</v>
      </c>
      <c r="B5650" s="85"/>
    </row>
    <row r="5651" spans="1:2" ht="24" x14ac:dyDescent="0.25">
      <c r="A5651" s="85" t="s">
        <v>2986</v>
      </c>
      <c r="B5651" s="85"/>
    </row>
    <row r="5652" spans="1:2" x14ac:dyDescent="0.25">
      <c r="A5652" s="85" t="s">
        <v>2987</v>
      </c>
      <c r="B5652" s="85"/>
    </row>
    <row r="5653" spans="1:2" ht="24" x14ac:dyDescent="0.25">
      <c r="A5653" s="85" t="s">
        <v>2988</v>
      </c>
      <c r="B5653" s="85"/>
    </row>
    <row r="5654" spans="1:2" ht="36" x14ac:dyDescent="0.25">
      <c r="A5654" s="85" t="s">
        <v>2989</v>
      </c>
      <c r="B5654" s="85"/>
    </row>
    <row r="5655" spans="1:2" ht="24" x14ac:dyDescent="0.25">
      <c r="A5655" s="85" t="s">
        <v>2990</v>
      </c>
      <c r="B5655" s="85"/>
    </row>
    <row r="5656" spans="1:2" x14ac:dyDescent="0.25">
      <c r="A5656" s="85" t="s">
        <v>2991</v>
      </c>
      <c r="B5656" s="85"/>
    </row>
    <row r="5657" spans="1:2" ht="24" x14ac:dyDescent="0.25">
      <c r="A5657" s="85" t="s">
        <v>2992</v>
      </c>
      <c r="B5657" s="85"/>
    </row>
    <row r="5658" spans="1:2" ht="24" x14ac:dyDescent="0.25">
      <c r="A5658" s="85" t="s">
        <v>2993</v>
      </c>
      <c r="B5658" s="85"/>
    </row>
    <row r="5659" spans="1:2" x14ac:dyDescent="0.25">
      <c r="A5659" s="85" t="s">
        <v>2978</v>
      </c>
      <c r="B5659" s="85"/>
    </row>
    <row r="5660" spans="1:2" x14ac:dyDescent="0.25">
      <c r="A5660" s="85" t="s">
        <v>2979</v>
      </c>
      <c r="B5660" s="85"/>
    </row>
    <row r="5661" spans="1:2" s="80" customFormat="1" x14ac:dyDescent="0.25">
      <c r="A5661" s="83" t="s">
        <v>326</v>
      </c>
      <c r="B5661" s="83"/>
    </row>
    <row r="5662" spans="1:2" ht="24" x14ac:dyDescent="0.25">
      <c r="A5662" s="85" t="s">
        <v>2994</v>
      </c>
      <c r="B5662" s="85"/>
    </row>
    <row r="5663" spans="1:2" x14ac:dyDescent="0.25">
      <c r="A5663" s="85" t="s">
        <v>2995</v>
      </c>
      <c r="B5663" s="85"/>
    </row>
    <row r="5664" spans="1:2" x14ac:dyDescent="0.25">
      <c r="A5664" s="85" t="s">
        <v>2996</v>
      </c>
      <c r="B5664" s="85"/>
    </row>
    <row r="5665" spans="1:2" x14ac:dyDescent="0.25">
      <c r="A5665" s="85" t="s">
        <v>2997</v>
      </c>
      <c r="B5665" s="85"/>
    </row>
    <row r="5666" spans="1:2" x14ac:dyDescent="0.25">
      <c r="A5666" s="85" t="s">
        <v>2998</v>
      </c>
      <c r="B5666" s="85"/>
    </row>
    <row r="5667" spans="1:2" s="80" customFormat="1" x14ac:dyDescent="0.25">
      <c r="A5667" s="83" t="s">
        <v>2575</v>
      </c>
      <c r="B5667" s="83"/>
    </row>
    <row r="5668" spans="1:2" x14ac:dyDescent="0.25">
      <c r="A5668" s="87" t="s">
        <v>3330</v>
      </c>
      <c r="B5668" s="87" t="s">
        <v>3331</v>
      </c>
    </row>
    <row r="5669" spans="1:2" x14ac:dyDescent="0.25">
      <c r="A5669" s="85" t="s">
        <v>2550</v>
      </c>
      <c r="B5669" s="85" t="s">
        <v>2928</v>
      </c>
    </row>
    <row r="5670" spans="1:2" x14ac:dyDescent="0.25">
      <c r="A5670" s="85" t="s">
        <v>224</v>
      </c>
      <c r="B5670" s="85" t="s">
        <v>2627</v>
      </c>
    </row>
    <row r="5671" spans="1:2" x14ac:dyDescent="0.25">
      <c r="A5671" s="85" t="s">
        <v>2554</v>
      </c>
      <c r="B5671" s="85" t="s">
        <v>2929</v>
      </c>
    </row>
    <row r="5672" spans="1:2" x14ac:dyDescent="0.25">
      <c r="A5672" s="85" t="s">
        <v>281</v>
      </c>
      <c r="B5672" s="85" t="s">
        <v>2930</v>
      </c>
    </row>
    <row r="5673" spans="1:2" x14ac:dyDescent="0.25">
      <c r="A5673" s="85" t="s">
        <v>2555</v>
      </c>
      <c r="B5673" s="85" t="s">
        <v>232</v>
      </c>
    </row>
    <row r="5674" spans="1:2" x14ac:dyDescent="0.25">
      <c r="A5674" s="85" t="s">
        <v>2557</v>
      </c>
      <c r="B5674" s="85" t="s">
        <v>2941</v>
      </c>
    </row>
    <row r="5675" spans="1:2" x14ac:dyDescent="0.25">
      <c r="A5675" s="85"/>
      <c r="B5675" s="85" t="s">
        <v>231</v>
      </c>
    </row>
    <row r="5676" spans="1:2" x14ac:dyDescent="0.25">
      <c r="A5676" s="85"/>
      <c r="B5676" s="85" t="s">
        <v>229</v>
      </c>
    </row>
    <row r="5677" spans="1:2" s="80" customFormat="1" x14ac:dyDescent="0.25">
      <c r="A5677" s="83" t="s">
        <v>2576</v>
      </c>
      <c r="B5677" s="83"/>
    </row>
    <row r="5678" spans="1:2" x14ac:dyDescent="0.25">
      <c r="A5678" s="87" t="s">
        <v>3332</v>
      </c>
      <c r="B5678" s="87" t="s">
        <v>3333</v>
      </c>
    </row>
    <row r="5679" spans="1:2" ht="24" x14ac:dyDescent="0.25">
      <c r="A5679" s="85" t="s">
        <v>1361</v>
      </c>
      <c r="B5679" s="85" t="s">
        <v>1357</v>
      </c>
    </row>
    <row r="5680" spans="1:2" x14ac:dyDescent="0.25">
      <c r="A5680" s="85" t="s">
        <v>253</v>
      </c>
      <c r="B5680" s="85"/>
    </row>
    <row r="5681" spans="1:2" x14ac:dyDescent="0.25">
      <c r="A5681" s="85" t="s">
        <v>254</v>
      </c>
      <c r="B5681" s="85"/>
    </row>
    <row r="5682" spans="1:2" x14ac:dyDescent="0.25">
      <c r="A5682" s="83" t="s">
        <v>2577</v>
      </c>
      <c r="B5682" s="83"/>
    </row>
    <row r="5683" spans="1:2" x14ac:dyDescent="0.25">
      <c r="A5683" s="87" t="s">
        <v>3332</v>
      </c>
      <c r="B5683" s="87" t="s">
        <v>3333</v>
      </c>
    </row>
    <row r="5684" spans="1:2" ht="24" x14ac:dyDescent="0.25">
      <c r="A5684" s="85" t="s">
        <v>1361</v>
      </c>
      <c r="B5684" s="85" t="s">
        <v>1354</v>
      </c>
    </row>
    <row r="5685" spans="1:2" x14ac:dyDescent="0.25">
      <c r="A5685" s="85" t="s">
        <v>254</v>
      </c>
      <c r="B5685" s="85"/>
    </row>
    <row r="5686" spans="1:2" ht="15.75" x14ac:dyDescent="0.25">
      <c r="A5686" s="81" t="s">
        <v>3760</v>
      </c>
      <c r="B5686" s="81"/>
    </row>
    <row r="5687" spans="1:2" x14ac:dyDescent="0.25">
      <c r="A5687" s="83" t="s">
        <v>211</v>
      </c>
      <c r="B5687" s="83"/>
    </row>
    <row r="5688" spans="1:2" x14ac:dyDescent="0.25">
      <c r="A5688" s="84" t="s">
        <v>212</v>
      </c>
      <c r="B5688" s="85" t="s">
        <v>28</v>
      </c>
    </row>
    <row r="5689" spans="1:2" x14ac:dyDescent="0.25">
      <c r="A5689" s="84" t="s">
        <v>213</v>
      </c>
      <c r="B5689" s="86">
        <v>2028</v>
      </c>
    </row>
    <row r="5690" spans="1:2" x14ac:dyDescent="0.25">
      <c r="A5690" s="84" t="s">
        <v>214</v>
      </c>
      <c r="B5690" s="86">
        <v>18</v>
      </c>
    </row>
    <row r="5691" spans="1:2" x14ac:dyDescent="0.25">
      <c r="A5691" s="84" t="s">
        <v>215</v>
      </c>
      <c r="B5691" s="85" t="s">
        <v>216</v>
      </c>
    </row>
    <row r="5692" spans="1:2" x14ac:dyDescent="0.25">
      <c r="A5692" s="84" t="s">
        <v>217</v>
      </c>
      <c r="B5692" s="85" t="s">
        <v>2759</v>
      </c>
    </row>
    <row r="5693" spans="1:2" x14ac:dyDescent="0.25">
      <c r="A5693" s="84" t="s">
        <v>219</v>
      </c>
      <c r="B5693" s="85" t="s">
        <v>436</v>
      </c>
    </row>
    <row r="5694" spans="1:2" x14ac:dyDescent="0.25">
      <c r="A5694" s="84" t="s">
        <v>221</v>
      </c>
      <c r="B5694" s="85">
        <v>124</v>
      </c>
    </row>
    <row r="5695" spans="1:2" x14ac:dyDescent="0.25">
      <c r="A5695" s="83" t="s">
        <v>3337</v>
      </c>
      <c r="B5695" s="83"/>
    </row>
    <row r="5696" spans="1:2" x14ac:dyDescent="0.25">
      <c r="A5696" s="85" t="s">
        <v>2641</v>
      </c>
      <c r="B5696" s="85"/>
    </row>
    <row r="5697" spans="1:2" x14ac:dyDescent="0.25">
      <c r="A5697" s="83" t="s">
        <v>2562</v>
      </c>
      <c r="B5697" s="83"/>
    </row>
    <row r="5698" spans="1:2" ht="48" x14ac:dyDescent="0.25">
      <c r="A5698" s="85" t="s">
        <v>2999</v>
      </c>
      <c r="B5698" s="85"/>
    </row>
    <row r="5699" spans="1:2" x14ac:dyDescent="0.25">
      <c r="A5699" s="83" t="s">
        <v>2564</v>
      </c>
      <c r="B5699" s="83"/>
    </row>
    <row r="5700" spans="1:2" ht="36" x14ac:dyDescent="0.25">
      <c r="A5700" s="85" t="s">
        <v>3000</v>
      </c>
      <c r="B5700" s="85"/>
    </row>
    <row r="5701" spans="1:2" ht="36" x14ac:dyDescent="0.25">
      <c r="A5701" s="85" t="s">
        <v>3001</v>
      </c>
      <c r="B5701" s="85"/>
    </row>
    <row r="5702" spans="1:2" ht="36" x14ac:dyDescent="0.25">
      <c r="A5702" s="85" t="s">
        <v>3002</v>
      </c>
      <c r="B5702" s="85"/>
    </row>
    <row r="5703" spans="1:2" ht="36" x14ac:dyDescent="0.25">
      <c r="A5703" s="85" t="s">
        <v>3003</v>
      </c>
      <c r="B5703" s="85"/>
    </row>
    <row r="5704" spans="1:2" ht="36" x14ac:dyDescent="0.25">
      <c r="A5704" s="85" t="s">
        <v>3004</v>
      </c>
      <c r="B5704" s="85"/>
    </row>
    <row r="5705" spans="1:2" ht="36" x14ac:dyDescent="0.25">
      <c r="A5705" s="85" t="s">
        <v>3005</v>
      </c>
      <c r="B5705" s="85"/>
    </row>
    <row r="5706" spans="1:2" ht="24" x14ac:dyDescent="0.25">
      <c r="A5706" s="85" t="s">
        <v>3006</v>
      </c>
      <c r="B5706" s="85"/>
    </row>
    <row r="5707" spans="1:2" ht="24" x14ac:dyDescent="0.25">
      <c r="A5707" s="85" t="s">
        <v>3007</v>
      </c>
      <c r="B5707" s="85"/>
    </row>
    <row r="5708" spans="1:2" ht="36" x14ac:dyDescent="0.25">
      <c r="A5708" s="85" t="s">
        <v>3008</v>
      </c>
      <c r="B5708" s="85"/>
    </row>
    <row r="5709" spans="1:2" ht="24" x14ac:dyDescent="0.25">
      <c r="A5709" s="85" t="s">
        <v>3009</v>
      </c>
      <c r="B5709" s="85"/>
    </row>
    <row r="5710" spans="1:2" x14ac:dyDescent="0.25">
      <c r="A5710" s="85" t="s">
        <v>2590</v>
      </c>
      <c r="B5710" s="85"/>
    </row>
    <row r="5711" spans="1:2" x14ac:dyDescent="0.25">
      <c r="A5711" s="85" t="s">
        <v>2591</v>
      </c>
      <c r="B5711" s="85"/>
    </row>
    <row r="5712" spans="1:2" s="80" customFormat="1" x14ac:dyDescent="0.25">
      <c r="A5712" s="83" t="s">
        <v>326</v>
      </c>
      <c r="B5712" s="83"/>
    </row>
    <row r="5713" spans="1:2" x14ac:dyDescent="0.25">
      <c r="A5713" s="85" t="s">
        <v>3010</v>
      </c>
      <c r="B5713" s="85"/>
    </row>
    <row r="5714" spans="1:2" ht="24" x14ac:dyDescent="0.25">
      <c r="A5714" s="85" t="s">
        <v>3011</v>
      </c>
      <c r="B5714" s="85"/>
    </row>
    <row r="5715" spans="1:2" ht="24" x14ac:dyDescent="0.25">
      <c r="A5715" s="85" t="s">
        <v>3012</v>
      </c>
      <c r="B5715" s="85"/>
    </row>
    <row r="5716" spans="1:2" ht="24" x14ac:dyDescent="0.25">
      <c r="A5716" s="85" t="s">
        <v>3013</v>
      </c>
      <c r="B5716" s="85"/>
    </row>
    <row r="5717" spans="1:2" ht="24" x14ac:dyDescent="0.25">
      <c r="A5717" s="85" t="s">
        <v>3014</v>
      </c>
      <c r="B5717" s="85"/>
    </row>
    <row r="5718" spans="1:2" ht="24" x14ac:dyDescent="0.25">
      <c r="A5718" s="85" t="s">
        <v>3015</v>
      </c>
      <c r="B5718" s="85"/>
    </row>
    <row r="5719" spans="1:2" s="80" customFormat="1" x14ac:dyDescent="0.25">
      <c r="A5719" s="83" t="s">
        <v>2575</v>
      </c>
      <c r="B5719" s="83"/>
    </row>
    <row r="5720" spans="1:2" x14ac:dyDescent="0.25">
      <c r="A5720" s="87" t="s">
        <v>3330</v>
      </c>
      <c r="B5720" s="87" t="s">
        <v>3331</v>
      </c>
    </row>
    <row r="5721" spans="1:2" x14ac:dyDescent="0.25">
      <c r="A5721" s="85" t="s">
        <v>2550</v>
      </c>
      <c r="B5721" s="85" t="s">
        <v>2928</v>
      </c>
    </row>
    <row r="5722" spans="1:2" x14ac:dyDescent="0.25">
      <c r="A5722" s="85" t="s">
        <v>224</v>
      </c>
      <c r="B5722" s="85" t="s">
        <v>2627</v>
      </c>
    </row>
    <row r="5723" spans="1:2" x14ac:dyDescent="0.25">
      <c r="A5723" s="85" t="s">
        <v>2554</v>
      </c>
      <c r="B5723" s="85" t="s">
        <v>2929</v>
      </c>
    </row>
    <row r="5724" spans="1:2" x14ac:dyDescent="0.25">
      <c r="A5724" s="85" t="s">
        <v>281</v>
      </c>
      <c r="B5724" s="85" t="s">
        <v>2930</v>
      </c>
    </row>
    <row r="5725" spans="1:2" x14ac:dyDescent="0.25">
      <c r="A5725" s="85" t="s">
        <v>2555</v>
      </c>
      <c r="B5725" s="85" t="s">
        <v>232</v>
      </c>
    </row>
    <row r="5726" spans="1:2" x14ac:dyDescent="0.25">
      <c r="A5726" s="85" t="s">
        <v>2557</v>
      </c>
      <c r="B5726" s="85" t="s">
        <v>2941</v>
      </c>
    </row>
    <row r="5727" spans="1:2" x14ac:dyDescent="0.25">
      <c r="A5727" s="85"/>
      <c r="B5727" s="85" t="s">
        <v>231</v>
      </c>
    </row>
    <row r="5728" spans="1:2" x14ac:dyDescent="0.25">
      <c r="A5728" s="85"/>
      <c r="B5728" s="85" t="s">
        <v>229</v>
      </c>
    </row>
    <row r="5729" spans="1:2" s="80" customFormat="1" x14ac:dyDescent="0.25">
      <c r="A5729" s="83" t="s">
        <v>2576</v>
      </c>
      <c r="B5729" s="83"/>
    </row>
    <row r="5730" spans="1:2" x14ac:dyDescent="0.25">
      <c r="A5730" s="87" t="s">
        <v>3332</v>
      </c>
      <c r="B5730" s="87" t="s">
        <v>3333</v>
      </c>
    </row>
    <row r="5731" spans="1:2" ht="24" x14ac:dyDescent="0.25">
      <c r="A5731" s="85" t="s">
        <v>1361</v>
      </c>
      <c r="B5731" s="85" t="s">
        <v>1357</v>
      </c>
    </row>
    <row r="5732" spans="1:2" x14ac:dyDescent="0.25">
      <c r="A5732" s="85" t="s">
        <v>253</v>
      </c>
      <c r="B5732" s="85"/>
    </row>
    <row r="5733" spans="1:2" x14ac:dyDescent="0.25">
      <c r="A5733" s="85" t="s">
        <v>254</v>
      </c>
      <c r="B5733" s="85"/>
    </row>
    <row r="5734" spans="1:2" x14ac:dyDescent="0.25">
      <c r="A5734" s="83" t="s">
        <v>2577</v>
      </c>
      <c r="B5734" s="83"/>
    </row>
    <row r="5735" spans="1:2" x14ac:dyDescent="0.25">
      <c r="A5735" s="87" t="s">
        <v>3332</v>
      </c>
      <c r="B5735" s="87" t="s">
        <v>3333</v>
      </c>
    </row>
    <row r="5736" spans="1:2" ht="24" x14ac:dyDescent="0.25">
      <c r="A5736" s="85" t="s">
        <v>1361</v>
      </c>
      <c r="B5736" s="85" t="s">
        <v>1354</v>
      </c>
    </row>
    <row r="5737" spans="1:2" x14ac:dyDescent="0.25">
      <c r="A5737" s="85" t="s">
        <v>254</v>
      </c>
      <c r="B5737" s="85"/>
    </row>
    <row r="5738" spans="1:2" ht="15.75" x14ac:dyDescent="0.25">
      <c r="A5738" s="81" t="s">
        <v>3761</v>
      </c>
      <c r="B5738" s="81"/>
    </row>
    <row r="5739" spans="1:2" x14ac:dyDescent="0.25">
      <c r="A5739" s="83" t="s">
        <v>211</v>
      </c>
      <c r="B5739" s="83"/>
    </row>
    <row r="5740" spans="1:2" x14ac:dyDescent="0.25">
      <c r="A5740" s="84" t="s">
        <v>212</v>
      </c>
      <c r="B5740" s="85" t="s">
        <v>28</v>
      </c>
    </row>
    <row r="5741" spans="1:2" x14ac:dyDescent="0.25">
      <c r="A5741" s="84" t="s">
        <v>213</v>
      </c>
      <c r="B5741" s="86">
        <v>2028</v>
      </c>
    </row>
    <row r="5742" spans="1:2" x14ac:dyDescent="0.25">
      <c r="A5742" s="84" t="s">
        <v>214</v>
      </c>
      <c r="B5742" s="86">
        <v>18</v>
      </c>
    </row>
    <row r="5743" spans="1:2" x14ac:dyDescent="0.25">
      <c r="A5743" s="84" t="s">
        <v>215</v>
      </c>
      <c r="B5743" s="85" t="s">
        <v>216</v>
      </c>
    </row>
    <row r="5744" spans="1:2" x14ac:dyDescent="0.25">
      <c r="A5744" s="84" t="s">
        <v>217</v>
      </c>
      <c r="B5744" s="85" t="s">
        <v>2759</v>
      </c>
    </row>
    <row r="5745" spans="1:2" x14ac:dyDescent="0.25">
      <c r="A5745" s="84" t="s">
        <v>219</v>
      </c>
      <c r="B5745" s="85" t="s">
        <v>436</v>
      </c>
    </row>
    <row r="5746" spans="1:2" x14ac:dyDescent="0.25">
      <c r="A5746" s="84" t="s">
        <v>221</v>
      </c>
      <c r="B5746" s="85">
        <v>125</v>
      </c>
    </row>
    <row r="5747" spans="1:2" x14ac:dyDescent="0.25">
      <c r="A5747" s="83" t="s">
        <v>3337</v>
      </c>
      <c r="B5747" s="83"/>
    </row>
    <row r="5748" spans="1:2" x14ac:dyDescent="0.25">
      <c r="A5748" s="85" t="s">
        <v>2641</v>
      </c>
      <c r="B5748" s="85"/>
    </row>
    <row r="5749" spans="1:2" x14ac:dyDescent="0.25">
      <c r="A5749" s="83" t="s">
        <v>2562</v>
      </c>
      <c r="B5749" s="83"/>
    </row>
    <row r="5750" spans="1:2" ht="24" x14ac:dyDescent="0.25">
      <c r="A5750" s="85" t="s">
        <v>1362</v>
      </c>
      <c r="B5750" s="85"/>
    </row>
    <row r="5751" spans="1:2" x14ac:dyDescent="0.25">
      <c r="A5751" s="83" t="s">
        <v>2564</v>
      </c>
      <c r="B5751" s="83"/>
    </row>
    <row r="5752" spans="1:2" ht="36" x14ac:dyDescent="0.25">
      <c r="A5752" s="85" t="s">
        <v>3016</v>
      </c>
      <c r="B5752" s="85"/>
    </row>
    <row r="5753" spans="1:2" ht="24" x14ac:dyDescent="0.25">
      <c r="A5753" s="85" t="s">
        <v>3017</v>
      </c>
      <c r="B5753" s="85"/>
    </row>
    <row r="5754" spans="1:2" ht="24" x14ac:dyDescent="0.25">
      <c r="A5754" s="85" t="s">
        <v>3018</v>
      </c>
      <c r="B5754" s="85"/>
    </row>
    <row r="5755" spans="1:2" ht="24" x14ac:dyDescent="0.25">
      <c r="A5755" s="85" t="s">
        <v>3019</v>
      </c>
      <c r="B5755" s="85"/>
    </row>
    <row r="5756" spans="1:2" ht="24" x14ac:dyDescent="0.25">
      <c r="A5756" s="85" t="s">
        <v>3020</v>
      </c>
      <c r="B5756" s="85"/>
    </row>
    <row r="5757" spans="1:2" x14ac:dyDescent="0.25">
      <c r="A5757" s="85" t="s">
        <v>3021</v>
      </c>
      <c r="B5757" s="85"/>
    </row>
    <row r="5758" spans="1:2" x14ac:dyDescent="0.25">
      <c r="A5758" s="85" t="s">
        <v>3022</v>
      </c>
      <c r="B5758" s="85"/>
    </row>
    <row r="5759" spans="1:2" x14ac:dyDescent="0.25">
      <c r="A5759" s="85" t="s">
        <v>3023</v>
      </c>
      <c r="B5759" s="85"/>
    </row>
    <row r="5760" spans="1:2" x14ac:dyDescent="0.25">
      <c r="A5760" s="85" t="s">
        <v>2828</v>
      </c>
      <c r="B5760" s="85"/>
    </row>
    <row r="5761" spans="1:2" x14ac:dyDescent="0.25">
      <c r="A5761" s="85" t="s">
        <v>2829</v>
      </c>
      <c r="B5761" s="85"/>
    </row>
    <row r="5762" spans="1:2" s="80" customFormat="1" x14ac:dyDescent="0.25">
      <c r="A5762" s="83" t="s">
        <v>326</v>
      </c>
      <c r="B5762" s="83"/>
    </row>
    <row r="5763" spans="1:2" x14ac:dyDescent="0.25">
      <c r="A5763" s="85" t="s">
        <v>2592</v>
      </c>
      <c r="B5763" s="85"/>
    </row>
    <row r="5764" spans="1:2" x14ac:dyDescent="0.25">
      <c r="A5764" s="85" t="s">
        <v>3024</v>
      </c>
      <c r="B5764" s="85"/>
    </row>
    <row r="5765" spans="1:2" x14ac:dyDescent="0.25">
      <c r="A5765" s="85" t="s">
        <v>3025</v>
      </c>
      <c r="B5765" s="85"/>
    </row>
    <row r="5766" spans="1:2" x14ac:dyDescent="0.25">
      <c r="A5766" s="85" t="s">
        <v>3026</v>
      </c>
      <c r="B5766" s="85"/>
    </row>
    <row r="5767" spans="1:2" s="80" customFormat="1" x14ac:dyDescent="0.25">
      <c r="A5767" s="83" t="s">
        <v>2575</v>
      </c>
      <c r="B5767" s="83"/>
    </row>
    <row r="5768" spans="1:2" x14ac:dyDescent="0.25">
      <c r="A5768" s="87" t="s">
        <v>3330</v>
      </c>
      <c r="B5768" s="87" t="s">
        <v>3331</v>
      </c>
    </row>
    <row r="5769" spans="1:2" x14ac:dyDescent="0.25">
      <c r="A5769" s="85" t="s">
        <v>2550</v>
      </c>
      <c r="B5769" s="85" t="s">
        <v>2928</v>
      </c>
    </row>
    <row r="5770" spans="1:2" x14ac:dyDescent="0.25">
      <c r="A5770" s="85" t="s">
        <v>224</v>
      </c>
      <c r="B5770" s="85" t="s">
        <v>2627</v>
      </c>
    </row>
    <row r="5771" spans="1:2" x14ac:dyDescent="0.25">
      <c r="A5771" s="85" t="s">
        <v>2554</v>
      </c>
      <c r="B5771" s="85" t="s">
        <v>2929</v>
      </c>
    </row>
    <row r="5772" spans="1:2" x14ac:dyDescent="0.25">
      <c r="A5772" s="85" t="s">
        <v>281</v>
      </c>
      <c r="B5772" s="85" t="s">
        <v>2930</v>
      </c>
    </row>
    <row r="5773" spans="1:2" x14ac:dyDescent="0.25">
      <c r="A5773" s="85" t="s">
        <v>2555</v>
      </c>
      <c r="B5773" s="85" t="s">
        <v>232</v>
      </c>
    </row>
    <row r="5774" spans="1:2" x14ac:dyDescent="0.25">
      <c r="A5774" s="85" t="s">
        <v>2557</v>
      </c>
      <c r="B5774" s="85"/>
    </row>
    <row r="5775" spans="1:2" s="80" customFormat="1" x14ac:dyDescent="0.25">
      <c r="A5775" s="83" t="s">
        <v>2576</v>
      </c>
      <c r="B5775" s="83"/>
    </row>
    <row r="5776" spans="1:2" x14ac:dyDescent="0.25">
      <c r="A5776" s="87" t="s">
        <v>3332</v>
      </c>
      <c r="B5776" s="87" t="s">
        <v>3333</v>
      </c>
    </row>
    <row r="5777" spans="1:2" ht="24" x14ac:dyDescent="0.25">
      <c r="A5777" s="85" t="s">
        <v>1361</v>
      </c>
      <c r="B5777" s="85" t="s">
        <v>1357</v>
      </c>
    </row>
    <row r="5778" spans="1:2" x14ac:dyDescent="0.25">
      <c r="A5778" s="85" t="s">
        <v>253</v>
      </c>
      <c r="B5778" s="85"/>
    </row>
    <row r="5779" spans="1:2" x14ac:dyDescent="0.25">
      <c r="A5779" s="85" t="s">
        <v>254</v>
      </c>
      <c r="B5779" s="85"/>
    </row>
    <row r="5780" spans="1:2" x14ac:dyDescent="0.25">
      <c r="A5780" s="83" t="s">
        <v>2577</v>
      </c>
      <c r="B5780" s="83"/>
    </row>
    <row r="5781" spans="1:2" x14ac:dyDescent="0.25">
      <c r="A5781" s="87" t="s">
        <v>3332</v>
      </c>
      <c r="B5781" s="87" t="s">
        <v>3333</v>
      </c>
    </row>
    <row r="5782" spans="1:2" ht="24" x14ac:dyDescent="0.25">
      <c r="A5782" s="85" t="s">
        <v>1361</v>
      </c>
      <c r="B5782" s="85" t="s">
        <v>1354</v>
      </c>
    </row>
    <row r="5783" spans="1:2" x14ac:dyDescent="0.25">
      <c r="A5783" s="85" t="s">
        <v>254</v>
      </c>
      <c r="B5783" s="85"/>
    </row>
    <row r="5784" spans="1:2" ht="15.75" x14ac:dyDescent="0.25">
      <c r="A5784" s="81" t="s">
        <v>3762</v>
      </c>
      <c r="B5784" s="82"/>
    </row>
    <row r="5785" spans="1:2" x14ac:dyDescent="0.25">
      <c r="A5785" s="83" t="s">
        <v>211</v>
      </c>
      <c r="B5785" s="83"/>
    </row>
    <row r="5786" spans="1:2" x14ac:dyDescent="0.25">
      <c r="A5786" s="84" t="s">
        <v>212</v>
      </c>
      <c r="B5786" s="85" t="s">
        <v>28</v>
      </c>
    </row>
    <row r="5787" spans="1:2" x14ac:dyDescent="0.25">
      <c r="A5787" s="84" t="s">
        <v>213</v>
      </c>
      <c r="B5787" s="86">
        <v>2028</v>
      </c>
    </row>
    <row r="5788" spans="1:2" x14ac:dyDescent="0.25">
      <c r="A5788" s="84" t="s">
        <v>214</v>
      </c>
      <c r="B5788" s="86">
        <v>18</v>
      </c>
    </row>
    <row r="5789" spans="1:2" x14ac:dyDescent="0.25">
      <c r="A5789" s="84" t="s">
        <v>215</v>
      </c>
      <c r="B5789" s="85" t="s">
        <v>216</v>
      </c>
    </row>
    <row r="5790" spans="1:2" x14ac:dyDescent="0.25">
      <c r="A5790" s="84" t="s">
        <v>217</v>
      </c>
      <c r="B5790" s="85" t="s">
        <v>1364</v>
      </c>
    </row>
    <row r="5791" spans="1:2" x14ac:dyDescent="0.25">
      <c r="A5791" s="84" t="s">
        <v>219</v>
      </c>
      <c r="B5791" s="85" t="s">
        <v>512</v>
      </c>
    </row>
    <row r="5792" spans="1:2" x14ac:dyDescent="0.25">
      <c r="A5792" s="84" t="s">
        <v>221</v>
      </c>
      <c r="B5792" s="85">
        <v>126</v>
      </c>
    </row>
    <row r="5793" spans="1:2" x14ac:dyDescent="0.25">
      <c r="A5793" s="83" t="s">
        <v>2562</v>
      </c>
      <c r="B5793" s="83"/>
    </row>
    <row r="5794" spans="1:2" ht="24" x14ac:dyDescent="0.25">
      <c r="A5794" s="85" t="s">
        <v>1365</v>
      </c>
      <c r="B5794" s="85"/>
    </row>
    <row r="5795" spans="1:2" x14ac:dyDescent="0.25">
      <c r="A5795" s="83" t="s">
        <v>2564</v>
      </c>
      <c r="B5795" s="83"/>
    </row>
    <row r="5796" spans="1:2" ht="24" x14ac:dyDescent="0.25">
      <c r="A5796" s="85" t="s">
        <v>1366</v>
      </c>
      <c r="B5796" s="85"/>
    </row>
    <row r="5797" spans="1:2" x14ac:dyDescent="0.25">
      <c r="A5797" s="85" t="s">
        <v>1367</v>
      </c>
      <c r="B5797" s="85"/>
    </row>
    <row r="5798" spans="1:2" ht="24" x14ac:dyDescent="0.25">
      <c r="A5798" s="85" t="s">
        <v>1368</v>
      </c>
      <c r="B5798" s="85"/>
    </row>
    <row r="5799" spans="1:2" ht="24" x14ac:dyDescent="0.25">
      <c r="A5799" s="85" t="s">
        <v>1369</v>
      </c>
      <c r="B5799" s="85"/>
    </row>
    <row r="5800" spans="1:2" x14ac:dyDescent="0.25">
      <c r="A5800" s="85" t="s">
        <v>458</v>
      </c>
      <c r="B5800" s="85"/>
    </row>
    <row r="5801" spans="1:2" x14ac:dyDescent="0.25">
      <c r="A5801" s="85" t="s">
        <v>1370</v>
      </c>
      <c r="B5801" s="85"/>
    </row>
    <row r="5802" spans="1:2" x14ac:dyDescent="0.25">
      <c r="A5802" s="83" t="s">
        <v>326</v>
      </c>
      <c r="B5802" s="83"/>
    </row>
    <row r="5803" spans="1:2" x14ac:dyDescent="0.25">
      <c r="A5803" s="85" t="s">
        <v>858</v>
      </c>
      <c r="B5803" s="85"/>
    </row>
    <row r="5804" spans="1:2" x14ac:dyDescent="0.25">
      <c r="A5804" s="85" t="s">
        <v>1371</v>
      </c>
      <c r="B5804" s="85"/>
    </row>
    <row r="5805" spans="1:2" x14ac:dyDescent="0.25">
      <c r="A5805" s="85" t="s">
        <v>1372</v>
      </c>
      <c r="B5805" s="85"/>
    </row>
    <row r="5806" spans="1:2" s="80" customFormat="1" x14ac:dyDescent="0.25">
      <c r="A5806" s="83" t="s">
        <v>2575</v>
      </c>
      <c r="B5806" s="83"/>
    </row>
    <row r="5807" spans="1:2" x14ac:dyDescent="0.25">
      <c r="A5807" s="87" t="s">
        <v>3330</v>
      </c>
      <c r="B5807" s="87" t="s">
        <v>3331</v>
      </c>
    </row>
    <row r="5808" spans="1:2" x14ac:dyDescent="0.25">
      <c r="A5808" s="85" t="s">
        <v>2550</v>
      </c>
      <c r="B5808" s="85" t="s">
        <v>231</v>
      </c>
    </row>
    <row r="5809" spans="1:2" x14ac:dyDescent="0.25">
      <c r="A5809" s="85" t="s">
        <v>2552</v>
      </c>
      <c r="B5809" s="85" t="s">
        <v>229</v>
      </c>
    </row>
    <row r="5810" spans="1:2" x14ac:dyDescent="0.25">
      <c r="A5810" s="85" t="s">
        <v>2554</v>
      </c>
      <c r="B5810" s="85"/>
    </row>
    <row r="5811" spans="1:2" x14ac:dyDescent="0.25">
      <c r="A5811" s="85" t="s">
        <v>281</v>
      </c>
      <c r="B5811" s="85"/>
    </row>
    <row r="5812" spans="1:2" x14ac:dyDescent="0.25">
      <c r="A5812" s="85" t="s">
        <v>2555</v>
      </c>
      <c r="B5812" s="85"/>
    </row>
    <row r="5813" spans="1:2" x14ac:dyDescent="0.25">
      <c r="A5813" s="85" t="s">
        <v>2557</v>
      </c>
      <c r="B5813" s="85"/>
    </row>
    <row r="5814" spans="1:2" s="80" customFormat="1" x14ac:dyDescent="0.25">
      <c r="A5814" s="83" t="s">
        <v>2576</v>
      </c>
      <c r="B5814" s="83"/>
    </row>
    <row r="5815" spans="1:2" x14ac:dyDescent="0.25">
      <c r="A5815" s="87" t="s">
        <v>3332</v>
      </c>
      <c r="B5815" s="87" t="s">
        <v>3333</v>
      </c>
    </row>
    <row r="5816" spans="1:2" x14ac:dyDescent="0.25">
      <c r="A5816" s="85" t="s">
        <v>1177</v>
      </c>
      <c r="B5816" s="85" t="s">
        <v>1357</v>
      </c>
    </row>
    <row r="5817" spans="1:2" x14ac:dyDescent="0.25">
      <c r="A5817" s="85" t="s">
        <v>253</v>
      </c>
      <c r="B5817" s="85"/>
    </row>
    <row r="5818" spans="1:2" x14ac:dyDescent="0.25">
      <c r="A5818" s="85" t="s">
        <v>254</v>
      </c>
      <c r="B5818" s="85"/>
    </row>
    <row r="5819" spans="1:2" s="80" customFormat="1" x14ac:dyDescent="0.25">
      <c r="A5819" s="83" t="s">
        <v>255</v>
      </c>
      <c r="B5819" s="83"/>
    </row>
    <row r="5820" spans="1:2" x14ac:dyDescent="0.25">
      <c r="A5820" s="87" t="s">
        <v>3332</v>
      </c>
      <c r="B5820" s="87" t="s">
        <v>3333</v>
      </c>
    </row>
    <row r="5821" spans="1:2" ht="24" x14ac:dyDescent="0.25">
      <c r="A5821" s="85" t="s">
        <v>1177</v>
      </c>
      <c r="B5821" s="85" t="s">
        <v>1354</v>
      </c>
    </row>
    <row r="5822" spans="1:2" x14ac:dyDescent="0.25">
      <c r="A5822" s="85" t="s">
        <v>254</v>
      </c>
      <c r="B5822" s="85"/>
    </row>
    <row r="5823" spans="1:2" ht="15.75" x14ac:dyDescent="0.25">
      <c r="A5823" s="81" t="s">
        <v>3763</v>
      </c>
      <c r="B5823" s="82"/>
    </row>
    <row r="5824" spans="1:2" x14ac:dyDescent="0.25">
      <c r="A5824" s="83" t="s">
        <v>211</v>
      </c>
      <c r="B5824" s="83"/>
    </row>
    <row r="5825" spans="1:2" x14ac:dyDescent="0.25">
      <c r="A5825" s="84" t="s">
        <v>212</v>
      </c>
      <c r="B5825" s="85" t="s">
        <v>28</v>
      </c>
    </row>
    <row r="5826" spans="1:2" x14ac:dyDescent="0.25">
      <c r="A5826" s="84" t="s">
        <v>213</v>
      </c>
      <c r="B5826" s="86">
        <v>2028</v>
      </c>
    </row>
    <row r="5827" spans="1:2" x14ac:dyDescent="0.25">
      <c r="A5827" s="84" t="s">
        <v>214</v>
      </c>
      <c r="B5827" s="86">
        <v>18</v>
      </c>
    </row>
    <row r="5828" spans="1:2" x14ac:dyDescent="0.25">
      <c r="A5828" s="84" t="s">
        <v>215</v>
      </c>
      <c r="B5828" s="85" t="s">
        <v>216</v>
      </c>
    </row>
    <row r="5829" spans="1:2" x14ac:dyDescent="0.25">
      <c r="A5829" s="84" t="s">
        <v>217</v>
      </c>
      <c r="B5829" s="85" t="s">
        <v>863</v>
      </c>
    </row>
    <row r="5830" spans="1:2" x14ac:dyDescent="0.25">
      <c r="A5830" s="85"/>
      <c r="B5830" s="85" t="s">
        <v>343</v>
      </c>
    </row>
    <row r="5831" spans="1:2" x14ac:dyDescent="0.25">
      <c r="A5831" s="84" t="s">
        <v>219</v>
      </c>
      <c r="B5831" s="85" t="s">
        <v>1373</v>
      </c>
    </row>
    <row r="5832" spans="1:2" x14ac:dyDescent="0.25">
      <c r="A5832" s="84" t="s">
        <v>221</v>
      </c>
      <c r="B5832" s="85">
        <v>127</v>
      </c>
    </row>
    <row r="5833" spans="1:2" x14ac:dyDescent="0.25">
      <c r="A5833" s="83" t="s">
        <v>2562</v>
      </c>
      <c r="B5833" s="83"/>
    </row>
    <row r="5834" spans="1:2" ht="24" x14ac:dyDescent="0.25">
      <c r="A5834" s="85" t="s">
        <v>1374</v>
      </c>
      <c r="B5834" s="85"/>
    </row>
    <row r="5835" spans="1:2" x14ac:dyDescent="0.25">
      <c r="A5835" s="83" t="s">
        <v>2564</v>
      </c>
      <c r="B5835" s="83"/>
    </row>
    <row r="5836" spans="1:2" ht="36" x14ac:dyDescent="0.25">
      <c r="A5836" s="85" t="s">
        <v>3027</v>
      </c>
      <c r="B5836" s="85"/>
    </row>
    <row r="5837" spans="1:2" ht="24" x14ac:dyDescent="0.25">
      <c r="A5837" s="85" t="s">
        <v>3028</v>
      </c>
      <c r="B5837" s="85"/>
    </row>
    <row r="5838" spans="1:2" ht="24" x14ac:dyDescent="0.25">
      <c r="A5838" s="85" t="s">
        <v>3029</v>
      </c>
      <c r="B5838" s="85"/>
    </row>
    <row r="5839" spans="1:2" ht="24" x14ac:dyDescent="0.25">
      <c r="A5839" s="85" t="s">
        <v>3030</v>
      </c>
      <c r="B5839" s="85"/>
    </row>
    <row r="5840" spans="1:2" ht="24" x14ac:dyDescent="0.25">
      <c r="A5840" s="85" t="s">
        <v>3031</v>
      </c>
      <c r="B5840" s="85"/>
    </row>
    <row r="5841" spans="1:2" ht="24" x14ac:dyDescent="0.25">
      <c r="A5841" s="85" t="s">
        <v>3032</v>
      </c>
      <c r="B5841" s="85"/>
    </row>
    <row r="5842" spans="1:2" ht="24" x14ac:dyDescent="0.25">
      <c r="A5842" s="85" t="s">
        <v>3033</v>
      </c>
      <c r="B5842" s="85"/>
    </row>
    <row r="5843" spans="1:2" ht="24" x14ac:dyDescent="0.25">
      <c r="A5843" s="85" t="s">
        <v>3034</v>
      </c>
      <c r="B5843" s="85"/>
    </row>
    <row r="5844" spans="1:2" x14ac:dyDescent="0.25">
      <c r="A5844" s="85" t="s">
        <v>507</v>
      </c>
      <c r="B5844" s="85"/>
    </row>
    <row r="5845" spans="1:2" x14ac:dyDescent="0.25">
      <c r="A5845" s="85" t="s">
        <v>530</v>
      </c>
      <c r="B5845" s="85"/>
    </row>
    <row r="5846" spans="1:2" x14ac:dyDescent="0.25">
      <c r="A5846" s="83" t="s">
        <v>326</v>
      </c>
      <c r="B5846" s="83"/>
    </row>
    <row r="5847" spans="1:2" x14ac:dyDescent="0.25">
      <c r="A5847" s="85" t="s">
        <v>246</v>
      </c>
      <c r="B5847" s="85"/>
    </row>
    <row r="5848" spans="1:2" x14ac:dyDescent="0.25">
      <c r="A5848" s="85" t="s">
        <v>1375</v>
      </c>
      <c r="B5848" s="85"/>
    </row>
    <row r="5849" spans="1:2" x14ac:dyDescent="0.25">
      <c r="A5849" s="85" t="s">
        <v>1376</v>
      </c>
      <c r="B5849" s="85"/>
    </row>
    <row r="5850" spans="1:2" x14ac:dyDescent="0.25">
      <c r="A5850" s="85" t="s">
        <v>1377</v>
      </c>
      <c r="B5850" s="85"/>
    </row>
    <row r="5851" spans="1:2" x14ac:dyDescent="0.25">
      <c r="A5851" s="85" t="s">
        <v>1378</v>
      </c>
      <c r="B5851" s="85"/>
    </row>
    <row r="5852" spans="1:2" s="80" customFormat="1" x14ac:dyDescent="0.25">
      <c r="A5852" s="83" t="s">
        <v>2575</v>
      </c>
      <c r="B5852" s="83"/>
    </row>
    <row r="5853" spans="1:2" x14ac:dyDescent="0.25">
      <c r="A5853" s="87" t="s">
        <v>3330</v>
      </c>
      <c r="B5853" s="87" t="s">
        <v>3331</v>
      </c>
    </row>
    <row r="5854" spans="1:2" x14ac:dyDescent="0.25">
      <c r="A5854" s="85" t="s">
        <v>224</v>
      </c>
      <c r="B5854" s="85" t="s">
        <v>522</v>
      </c>
    </row>
    <row r="5855" spans="1:2" x14ac:dyDescent="0.25">
      <c r="A5855" s="85" t="s">
        <v>280</v>
      </c>
      <c r="B5855" s="85" t="s">
        <v>248</v>
      </c>
    </row>
    <row r="5856" spans="1:2" x14ac:dyDescent="0.25">
      <c r="A5856" s="85" t="s">
        <v>228</v>
      </c>
      <c r="B5856" s="85" t="s">
        <v>523</v>
      </c>
    </row>
    <row r="5857" spans="1:2" x14ac:dyDescent="0.25">
      <c r="A5857" s="85" t="s">
        <v>281</v>
      </c>
      <c r="B5857" s="85" t="s">
        <v>338</v>
      </c>
    </row>
    <row r="5858" spans="1:2" s="80" customFormat="1" x14ac:dyDescent="0.25">
      <c r="A5858" s="83" t="s">
        <v>2576</v>
      </c>
      <c r="B5858" s="83"/>
    </row>
    <row r="5859" spans="1:2" x14ac:dyDescent="0.25">
      <c r="A5859" s="87" t="s">
        <v>3332</v>
      </c>
      <c r="B5859" s="87" t="s">
        <v>3333</v>
      </c>
    </row>
    <row r="5860" spans="1:2" ht="24" x14ac:dyDescent="0.25">
      <c r="A5860" s="85" t="s">
        <v>1379</v>
      </c>
      <c r="B5860" s="85" t="s">
        <v>456</v>
      </c>
    </row>
    <row r="5861" spans="1:2" x14ac:dyDescent="0.25">
      <c r="A5861" s="85" t="s">
        <v>253</v>
      </c>
      <c r="B5861" s="85"/>
    </row>
    <row r="5862" spans="1:2" x14ac:dyDescent="0.25">
      <c r="A5862" s="85" t="s">
        <v>254</v>
      </c>
      <c r="B5862" s="85"/>
    </row>
    <row r="5863" spans="1:2" s="80" customFormat="1" x14ac:dyDescent="0.25">
      <c r="A5863" s="83" t="s">
        <v>255</v>
      </c>
      <c r="B5863" s="83"/>
    </row>
    <row r="5864" spans="1:2" x14ac:dyDescent="0.25">
      <c r="A5864" s="87" t="s">
        <v>3332</v>
      </c>
      <c r="B5864" s="87" t="s">
        <v>3333</v>
      </c>
    </row>
    <row r="5865" spans="1:2" ht="24" x14ac:dyDescent="0.25">
      <c r="A5865" s="85" t="s">
        <v>1379</v>
      </c>
      <c r="B5865" s="85" t="s">
        <v>1354</v>
      </c>
    </row>
    <row r="5866" spans="1:2" x14ac:dyDescent="0.25">
      <c r="A5866" s="85" t="s">
        <v>254</v>
      </c>
      <c r="B5866" s="85"/>
    </row>
    <row r="5867" spans="1:2" ht="15.75" x14ac:dyDescent="0.25">
      <c r="A5867" s="81" t="s">
        <v>3764</v>
      </c>
      <c r="B5867" s="82"/>
    </row>
    <row r="5868" spans="1:2" x14ac:dyDescent="0.25">
      <c r="A5868" s="83" t="s">
        <v>211</v>
      </c>
      <c r="B5868" s="83"/>
    </row>
    <row r="5869" spans="1:2" x14ac:dyDescent="0.25">
      <c r="A5869" s="84" t="s">
        <v>212</v>
      </c>
      <c r="B5869" s="85" t="s">
        <v>28</v>
      </c>
    </row>
    <row r="5870" spans="1:2" x14ac:dyDescent="0.25">
      <c r="A5870" s="84" t="s">
        <v>213</v>
      </c>
      <c r="B5870" s="86">
        <v>2028</v>
      </c>
    </row>
    <row r="5871" spans="1:2" x14ac:dyDescent="0.25">
      <c r="A5871" s="84" t="s">
        <v>214</v>
      </c>
      <c r="B5871" s="86">
        <v>18</v>
      </c>
    </row>
    <row r="5872" spans="1:2" x14ac:dyDescent="0.25">
      <c r="A5872" s="84" t="s">
        <v>215</v>
      </c>
      <c r="B5872" s="85" t="s">
        <v>216</v>
      </c>
    </row>
    <row r="5873" spans="1:2" x14ac:dyDescent="0.25">
      <c r="A5873" s="84" t="s">
        <v>217</v>
      </c>
      <c r="B5873" s="85" t="s">
        <v>650</v>
      </c>
    </row>
    <row r="5874" spans="1:2" x14ac:dyDescent="0.25">
      <c r="A5874" s="85"/>
      <c r="B5874" s="85" t="s">
        <v>285</v>
      </c>
    </row>
    <row r="5875" spans="1:2" x14ac:dyDescent="0.25">
      <c r="A5875" s="84" t="s">
        <v>219</v>
      </c>
      <c r="B5875" s="85" t="s">
        <v>651</v>
      </c>
    </row>
    <row r="5876" spans="1:2" x14ac:dyDescent="0.25">
      <c r="A5876" s="84" t="s">
        <v>221</v>
      </c>
      <c r="B5876" s="85">
        <v>128</v>
      </c>
    </row>
    <row r="5877" spans="1:2" x14ac:dyDescent="0.25">
      <c r="A5877" s="83" t="s">
        <v>2562</v>
      </c>
      <c r="B5877" s="83"/>
    </row>
    <row r="5878" spans="1:2" x14ac:dyDescent="0.25">
      <c r="A5878" s="85" t="s">
        <v>3035</v>
      </c>
      <c r="B5878" s="85"/>
    </row>
    <row r="5879" spans="1:2" x14ac:dyDescent="0.25">
      <c r="A5879" s="83" t="s">
        <v>2564</v>
      </c>
      <c r="B5879" s="83"/>
    </row>
    <row r="5880" spans="1:2" x14ac:dyDescent="0.25">
      <c r="A5880" s="85" t="s">
        <v>3036</v>
      </c>
      <c r="B5880" s="85"/>
    </row>
    <row r="5881" spans="1:2" x14ac:dyDescent="0.25">
      <c r="A5881" s="85" t="s">
        <v>3037</v>
      </c>
      <c r="B5881" s="85"/>
    </row>
    <row r="5882" spans="1:2" x14ac:dyDescent="0.25">
      <c r="A5882" s="85" t="s">
        <v>3038</v>
      </c>
      <c r="B5882" s="85"/>
    </row>
    <row r="5883" spans="1:2" ht="24" x14ac:dyDescent="0.25">
      <c r="A5883" s="85" t="s">
        <v>3039</v>
      </c>
      <c r="B5883" s="85"/>
    </row>
    <row r="5884" spans="1:2" ht="24" x14ac:dyDescent="0.25">
      <c r="A5884" s="85" t="s">
        <v>3040</v>
      </c>
      <c r="B5884" s="85"/>
    </row>
    <row r="5885" spans="1:2" ht="24" x14ac:dyDescent="0.25">
      <c r="A5885" s="85" t="s">
        <v>3041</v>
      </c>
      <c r="B5885" s="85"/>
    </row>
    <row r="5886" spans="1:2" ht="24" x14ac:dyDescent="0.25">
      <c r="A5886" s="85" t="s">
        <v>3042</v>
      </c>
      <c r="B5886" s="85"/>
    </row>
    <row r="5887" spans="1:2" ht="24" x14ac:dyDescent="0.25">
      <c r="A5887" s="85" t="s">
        <v>3043</v>
      </c>
      <c r="B5887" s="85"/>
    </row>
    <row r="5888" spans="1:2" ht="24" x14ac:dyDescent="0.25">
      <c r="A5888" s="85" t="s">
        <v>3044</v>
      </c>
      <c r="B5888" s="85"/>
    </row>
    <row r="5889" spans="1:2" ht="24" x14ac:dyDescent="0.25">
      <c r="A5889" s="85" t="s">
        <v>3045</v>
      </c>
      <c r="B5889" s="85"/>
    </row>
    <row r="5890" spans="1:2" ht="24" x14ac:dyDescent="0.25">
      <c r="A5890" s="85" t="s">
        <v>3046</v>
      </c>
      <c r="B5890" s="85"/>
    </row>
    <row r="5891" spans="1:2" x14ac:dyDescent="0.25">
      <c r="A5891" s="85" t="s">
        <v>3047</v>
      </c>
      <c r="B5891" s="85"/>
    </row>
    <row r="5892" spans="1:2" ht="24" x14ac:dyDescent="0.25">
      <c r="A5892" s="85" t="s">
        <v>3048</v>
      </c>
      <c r="B5892" s="85"/>
    </row>
    <row r="5893" spans="1:2" x14ac:dyDescent="0.25">
      <c r="A5893" s="85" t="s">
        <v>3049</v>
      </c>
      <c r="B5893" s="85"/>
    </row>
    <row r="5894" spans="1:2" ht="24" x14ac:dyDescent="0.25">
      <c r="A5894" s="85" t="s">
        <v>3050</v>
      </c>
      <c r="B5894" s="85"/>
    </row>
    <row r="5895" spans="1:2" x14ac:dyDescent="0.25">
      <c r="A5895" s="85" t="s">
        <v>3051</v>
      </c>
      <c r="B5895" s="85"/>
    </row>
    <row r="5896" spans="1:2" x14ac:dyDescent="0.25">
      <c r="A5896" s="85" t="s">
        <v>3052</v>
      </c>
      <c r="B5896" s="85"/>
    </row>
    <row r="5897" spans="1:2" x14ac:dyDescent="0.25">
      <c r="A5897" s="83" t="s">
        <v>326</v>
      </c>
      <c r="B5897" s="83"/>
    </row>
    <row r="5898" spans="1:2" x14ac:dyDescent="0.25">
      <c r="A5898" s="85" t="s">
        <v>1380</v>
      </c>
      <c r="B5898" s="85"/>
    </row>
    <row r="5899" spans="1:2" x14ac:dyDescent="0.25">
      <c r="A5899" s="85" t="s">
        <v>3053</v>
      </c>
      <c r="B5899" s="85"/>
    </row>
    <row r="5900" spans="1:2" s="80" customFormat="1" x14ac:dyDescent="0.25">
      <c r="A5900" s="83" t="s">
        <v>2575</v>
      </c>
      <c r="B5900" s="83"/>
    </row>
    <row r="5901" spans="1:2" x14ac:dyDescent="0.25">
      <c r="A5901" s="87" t="s">
        <v>3330</v>
      </c>
      <c r="B5901" s="87" t="s">
        <v>3331</v>
      </c>
    </row>
    <row r="5902" spans="1:2" x14ac:dyDescent="0.25">
      <c r="A5902" s="85" t="s">
        <v>224</v>
      </c>
      <c r="B5902" s="85" t="s">
        <v>522</v>
      </c>
    </row>
    <row r="5903" spans="1:2" x14ac:dyDescent="0.25">
      <c r="A5903" s="85" t="s">
        <v>280</v>
      </c>
      <c r="B5903" s="85" t="s">
        <v>248</v>
      </c>
    </row>
    <row r="5904" spans="1:2" x14ac:dyDescent="0.25">
      <c r="A5904" s="85" t="s">
        <v>228</v>
      </c>
      <c r="B5904" s="85" t="s">
        <v>523</v>
      </c>
    </row>
    <row r="5905" spans="1:2" x14ac:dyDescent="0.25">
      <c r="A5905" s="85" t="s">
        <v>281</v>
      </c>
      <c r="B5905" s="85" t="s">
        <v>338</v>
      </c>
    </row>
    <row r="5906" spans="1:2" s="80" customFormat="1" x14ac:dyDescent="0.25">
      <c r="A5906" s="83" t="s">
        <v>2576</v>
      </c>
      <c r="B5906" s="83"/>
    </row>
    <row r="5907" spans="1:2" x14ac:dyDescent="0.25">
      <c r="A5907" s="87" t="s">
        <v>3332</v>
      </c>
      <c r="B5907" s="87" t="s">
        <v>3333</v>
      </c>
    </row>
    <row r="5908" spans="1:2" x14ac:dyDescent="0.25">
      <c r="A5908" s="85" t="s">
        <v>802</v>
      </c>
      <c r="B5908" s="85" t="s">
        <v>456</v>
      </c>
    </row>
    <row r="5909" spans="1:2" x14ac:dyDescent="0.25">
      <c r="A5909" s="85" t="s">
        <v>253</v>
      </c>
      <c r="B5909" s="85"/>
    </row>
    <row r="5910" spans="1:2" x14ac:dyDescent="0.25">
      <c r="A5910" s="85" t="s">
        <v>254</v>
      </c>
      <c r="B5910" s="85"/>
    </row>
    <row r="5911" spans="1:2" s="80" customFormat="1" x14ac:dyDescent="0.25">
      <c r="A5911" s="83" t="s">
        <v>255</v>
      </c>
      <c r="B5911" s="83"/>
    </row>
    <row r="5912" spans="1:2" x14ac:dyDescent="0.25">
      <c r="A5912" s="87" t="s">
        <v>3332</v>
      </c>
      <c r="B5912" s="87" t="s">
        <v>3333</v>
      </c>
    </row>
    <row r="5913" spans="1:2" ht="24" x14ac:dyDescent="0.25">
      <c r="A5913" s="85" t="s">
        <v>802</v>
      </c>
      <c r="B5913" s="85" t="s">
        <v>1354</v>
      </c>
    </row>
    <row r="5914" spans="1:2" x14ac:dyDescent="0.25">
      <c r="A5914" s="85" t="s">
        <v>254</v>
      </c>
      <c r="B5914" s="85"/>
    </row>
    <row r="5915" spans="1:2" ht="15.75" x14ac:dyDescent="0.25">
      <c r="A5915" s="81" t="s">
        <v>3765</v>
      </c>
      <c r="B5915" s="82"/>
    </row>
    <row r="5916" spans="1:2" x14ac:dyDescent="0.25">
      <c r="A5916" s="83" t="s">
        <v>211</v>
      </c>
      <c r="B5916" s="83"/>
    </row>
    <row r="5917" spans="1:2" x14ac:dyDescent="0.25">
      <c r="A5917" s="84" t="s">
        <v>212</v>
      </c>
      <c r="B5917" s="85" t="s">
        <v>28</v>
      </c>
    </row>
    <row r="5918" spans="1:2" x14ac:dyDescent="0.25">
      <c r="A5918" s="84" t="s">
        <v>213</v>
      </c>
      <c r="B5918" s="86">
        <v>2028</v>
      </c>
    </row>
    <row r="5919" spans="1:2" x14ac:dyDescent="0.25">
      <c r="A5919" s="84" t="s">
        <v>214</v>
      </c>
      <c r="B5919" s="86">
        <v>18</v>
      </c>
    </row>
    <row r="5920" spans="1:2" x14ac:dyDescent="0.25">
      <c r="A5920" s="84" t="s">
        <v>215</v>
      </c>
      <c r="B5920" s="85" t="s">
        <v>216</v>
      </c>
    </row>
    <row r="5921" spans="1:2" x14ac:dyDescent="0.25">
      <c r="A5921" s="84" t="s">
        <v>217</v>
      </c>
      <c r="B5921" s="85" t="s">
        <v>1</v>
      </c>
    </row>
    <row r="5922" spans="1:2" x14ac:dyDescent="0.25">
      <c r="A5922" s="85"/>
      <c r="B5922" s="85" t="s">
        <v>511</v>
      </c>
    </row>
    <row r="5923" spans="1:2" x14ac:dyDescent="0.25">
      <c r="A5923" s="84" t="s">
        <v>219</v>
      </c>
      <c r="B5923" s="85" t="s">
        <v>512</v>
      </c>
    </row>
    <row r="5924" spans="1:2" x14ac:dyDescent="0.25">
      <c r="A5924" s="84" t="s">
        <v>221</v>
      </c>
      <c r="B5924" s="85">
        <v>129</v>
      </c>
    </row>
    <row r="5925" spans="1:2" x14ac:dyDescent="0.25">
      <c r="A5925" s="83" t="s">
        <v>2562</v>
      </c>
      <c r="B5925" s="83"/>
    </row>
    <row r="5926" spans="1:2" ht="24" x14ac:dyDescent="0.25">
      <c r="A5926" s="85" t="s">
        <v>1381</v>
      </c>
      <c r="B5926" s="85"/>
    </row>
    <row r="5927" spans="1:2" x14ac:dyDescent="0.25">
      <c r="A5927" s="83" t="s">
        <v>2564</v>
      </c>
      <c r="B5927" s="83"/>
    </row>
    <row r="5928" spans="1:2" x14ac:dyDescent="0.25">
      <c r="A5928" s="85" t="s">
        <v>1382</v>
      </c>
      <c r="B5928" s="85"/>
    </row>
    <row r="5929" spans="1:2" x14ac:dyDescent="0.25">
      <c r="A5929" s="85" t="s">
        <v>1383</v>
      </c>
      <c r="B5929" s="85"/>
    </row>
    <row r="5930" spans="1:2" ht="24" x14ac:dyDescent="0.25">
      <c r="A5930" s="85" t="s">
        <v>1384</v>
      </c>
      <c r="B5930" s="85"/>
    </row>
    <row r="5931" spans="1:2" ht="24" x14ac:dyDescent="0.25">
      <c r="A5931" s="85" t="s">
        <v>1385</v>
      </c>
      <c r="B5931" s="85"/>
    </row>
    <row r="5932" spans="1:2" x14ac:dyDescent="0.25">
      <c r="A5932" s="85" t="s">
        <v>1386</v>
      </c>
      <c r="B5932" s="85"/>
    </row>
    <row r="5933" spans="1:2" x14ac:dyDescent="0.25">
      <c r="A5933" s="85" t="s">
        <v>1387</v>
      </c>
      <c r="B5933" s="85"/>
    </row>
    <row r="5934" spans="1:2" x14ac:dyDescent="0.25">
      <c r="A5934" s="83" t="s">
        <v>326</v>
      </c>
      <c r="B5934" s="83"/>
    </row>
    <row r="5935" spans="1:2" x14ac:dyDescent="0.25">
      <c r="A5935" s="85" t="s">
        <v>246</v>
      </c>
      <c r="B5935" s="85"/>
    </row>
    <row r="5936" spans="1:2" x14ac:dyDescent="0.25">
      <c r="A5936" s="85" t="s">
        <v>1055</v>
      </c>
      <c r="B5936" s="85"/>
    </row>
    <row r="5937" spans="1:2" x14ac:dyDescent="0.25">
      <c r="A5937" s="85" t="s">
        <v>1388</v>
      </c>
      <c r="B5937" s="85"/>
    </row>
    <row r="5938" spans="1:2" s="80" customFormat="1" x14ac:dyDescent="0.25">
      <c r="A5938" s="83" t="s">
        <v>2575</v>
      </c>
      <c r="B5938" s="83"/>
    </row>
    <row r="5939" spans="1:2" x14ac:dyDescent="0.25">
      <c r="A5939" s="87" t="s">
        <v>3330</v>
      </c>
      <c r="B5939" s="87" t="s">
        <v>3331</v>
      </c>
    </row>
    <row r="5940" spans="1:2" x14ac:dyDescent="0.25">
      <c r="A5940" s="85" t="s">
        <v>2550</v>
      </c>
      <c r="B5940" s="85" t="s">
        <v>2626</v>
      </c>
    </row>
    <row r="5941" spans="1:2" x14ac:dyDescent="0.25">
      <c r="A5941" s="85" t="s">
        <v>2552</v>
      </c>
      <c r="B5941" s="85" t="s">
        <v>2627</v>
      </c>
    </row>
    <row r="5942" spans="1:2" x14ac:dyDescent="0.25">
      <c r="A5942" s="85" t="s">
        <v>2554</v>
      </c>
      <c r="B5942" s="85" t="s">
        <v>2628</v>
      </c>
    </row>
    <row r="5943" spans="1:2" x14ac:dyDescent="0.25">
      <c r="A5943" s="85" t="s">
        <v>281</v>
      </c>
      <c r="B5943" s="85" t="s">
        <v>2629</v>
      </c>
    </row>
    <row r="5944" spans="1:2" x14ac:dyDescent="0.25">
      <c r="A5944" s="85" t="s">
        <v>2555</v>
      </c>
      <c r="B5944" s="85"/>
    </row>
    <row r="5945" spans="1:2" x14ac:dyDescent="0.25">
      <c r="A5945" s="85" t="s">
        <v>2557</v>
      </c>
      <c r="B5945" s="85"/>
    </row>
    <row r="5946" spans="1:2" s="80" customFormat="1" x14ac:dyDescent="0.25">
      <c r="A5946" s="83" t="s">
        <v>2576</v>
      </c>
      <c r="B5946" s="83"/>
    </row>
    <row r="5947" spans="1:2" x14ac:dyDescent="0.25">
      <c r="A5947" s="87" t="s">
        <v>3332</v>
      </c>
      <c r="B5947" s="87" t="s">
        <v>3333</v>
      </c>
    </row>
    <row r="5948" spans="1:2" ht="36" x14ac:dyDescent="0.25">
      <c r="A5948" s="85" t="s">
        <v>1389</v>
      </c>
      <c r="B5948" s="85" t="s">
        <v>456</v>
      </c>
    </row>
    <row r="5949" spans="1:2" x14ac:dyDescent="0.25">
      <c r="A5949" s="85" t="s">
        <v>253</v>
      </c>
      <c r="B5949" s="85"/>
    </row>
    <row r="5950" spans="1:2" x14ac:dyDescent="0.25">
      <c r="A5950" s="85" t="s">
        <v>254</v>
      </c>
      <c r="B5950" s="85"/>
    </row>
    <row r="5951" spans="1:2" s="80" customFormat="1" x14ac:dyDescent="0.25">
      <c r="A5951" s="83" t="s">
        <v>255</v>
      </c>
      <c r="B5951" s="83"/>
    </row>
    <row r="5952" spans="1:2" x14ac:dyDescent="0.25">
      <c r="A5952" s="87" t="s">
        <v>3332</v>
      </c>
      <c r="B5952" s="87" t="s">
        <v>3333</v>
      </c>
    </row>
    <row r="5953" spans="1:2" ht="36" x14ac:dyDescent="0.25">
      <c r="A5953" s="85" t="s">
        <v>1389</v>
      </c>
      <c r="B5953" s="85" t="s">
        <v>1354</v>
      </c>
    </row>
    <row r="5954" spans="1:2" x14ac:dyDescent="0.25">
      <c r="A5954" s="85" t="s">
        <v>254</v>
      </c>
      <c r="B5954" s="85"/>
    </row>
    <row r="5955" spans="1:2" ht="15.75" x14ac:dyDescent="0.25">
      <c r="A5955" s="81" t="s">
        <v>3766</v>
      </c>
      <c r="B5955" s="82"/>
    </row>
    <row r="5956" spans="1:2" x14ac:dyDescent="0.25">
      <c r="A5956" s="83" t="s">
        <v>211</v>
      </c>
      <c r="B5956" s="83"/>
    </row>
    <row r="5957" spans="1:2" x14ac:dyDescent="0.25">
      <c r="A5957" s="84" t="s">
        <v>212</v>
      </c>
      <c r="B5957" s="85" t="s">
        <v>28</v>
      </c>
    </row>
    <row r="5958" spans="1:2" x14ac:dyDescent="0.25">
      <c r="A5958" s="84" t="s">
        <v>213</v>
      </c>
      <c r="B5958" s="86">
        <v>2028</v>
      </c>
    </row>
    <row r="5959" spans="1:2" x14ac:dyDescent="0.25">
      <c r="A5959" s="84" t="s">
        <v>214</v>
      </c>
      <c r="B5959" s="86">
        <v>18</v>
      </c>
    </row>
    <row r="5960" spans="1:2" x14ac:dyDescent="0.25">
      <c r="A5960" s="84" t="s">
        <v>215</v>
      </c>
      <c r="B5960" s="85" t="s">
        <v>216</v>
      </c>
    </row>
    <row r="5961" spans="1:2" x14ac:dyDescent="0.25">
      <c r="A5961" s="84" t="s">
        <v>217</v>
      </c>
      <c r="B5961" s="85" t="s">
        <v>691</v>
      </c>
    </row>
    <row r="5962" spans="1:2" x14ac:dyDescent="0.25">
      <c r="A5962" s="84" t="s">
        <v>219</v>
      </c>
      <c r="B5962" s="85" t="s">
        <v>848</v>
      </c>
    </row>
    <row r="5963" spans="1:2" x14ac:dyDescent="0.25">
      <c r="A5963" s="84" t="s">
        <v>221</v>
      </c>
      <c r="B5963" s="85">
        <v>130</v>
      </c>
    </row>
    <row r="5964" spans="1:2" x14ac:dyDescent="0.25">
      <c r="A5964" s="83" t="s">
        <v>2562</v>
      </c>
      <c r="B5964" s="83"/>
    </row>
    <row r="5965" spans="1:2" ht="60" x14ac:dyDescent="0.25">
      <c r="A5965" s="85" t="s">
        <v>1390</v>
      </c>
      <c r="B5965" s="85"/>
    </row>
    <row r="5966" spans="1:2" x14ac:dyDescent="0.25">
      <c r="A5966" s="83" t="s">
        <v>2564</v>
      </c>
      <c r="B5966" s="83"/>
    </row>
    <row r="5967" spans="1:2" ht="24" x14ac:dyDescent="0.25">
      <c r="A5967" s="85" t="s">
        <v>1391</v>
      </c>
      <c r="B5967" s="85"/>
    </row>
    <row r="5968" spans="1:2" ht="24" x14ac:dyDescent="0.25">
      <c r="A5968" s="85" t="s">
        <v>1392</v>
      </c>
      <c r="B5968" s="85"/>
    </row>
    <row r="5969" spans="1:2" ht="24" x14ac:dyDescent="0.25">
      <c r="A5969" s="85" t="s">
        <v>1393</v>
      </c>
      <c r="B5969" s="85"/>
    </row>
    <row r="5970" spans="1:2" ht="24" x14ac:dyDescent="0.25">
      <c r="A5970" s="85" t="s">
        <v>1394</v>
      </c>
      <c r="B5970" s="85"/>
    </row>
    <row r="5971" spans="1:2" x14ac:dyDescent="0.25">
      <c r="A5971" s="85" t="s">
        <v>1395</v>
      </c>
      <c r="B5971" s="85"/>
    </row>
    <row r="5972" spans="1:2" x14ac:dyDescent="0.25">
      <c r="A5972" s="85" t="s">
        <v>1396</v>
      </c>
      <c r="B5972" s="85"/>
    </row>
    <row r="5973" spans="1:2" x14ac:dyDescent="0.25">
      <c r="A5973" s="83" t="s">
        <v>326</v>
      </c>
      <c r="B5973" s="83"/>
    </row>
    <row r="5974" spans="1:2" x14ac:dyDescent="0.25">
      <c r="A5974" s="85" t="s">
        <v>1397</v>
      </c>
      <c r="B5974" s="85"/>
    </row>
    <row r="5975" spans="1:2" x14ac:dyDescent="0.25">
      <c r="A5975" s="85" t="s">
        <v>1398</v>
      </c>
      <c r="B5975" s="85"/>
    </row>
    <row r="5976" spans="1:2" x14ac:dyDescent="0.25">
      <c r="A5976" s="85" t="s">
        <v>1399</v>
      </c>
      <c r="B5976" s="85"/>
    </row>
    <row r="5977" spans="1:2" x14ac:dyDescent="0.25">
      <c r="A5977" s="85" t="s">
        <v>1400</v>
      </c>
      <c r="B5977" s="85"/>
    </row>
    <row r="5978" spans="1:2" x14ac:dyDescent="0.25">
      <c r="A5978" s="85" t="s">
        <v>1401</v>
      </c>
      <c r="B5978" s="85"/>
    </row>
    <row r="5979" spans="1:2" s="80" customFormat="1" x14ac:dyDescent="0.25">
      <c r="A5979" s="83" t="s">
        <v>2575</v>
      </c>
      <c r="B5979" s="83"/>
    </row>
    <row r="5980" spans="1:2" x14ac:dyDescent="0.25">
      <c r="A5980" s="87" t="s">
        <v>3330</v>
      </c>
      <c r="B5980" s="87" t="s">
        <v>3331</v>
      </c>
    </row>
    <row r="5981" spans="1:2" x14ac:dyDescent="0.25">
      <c r="A5981" s="85" t="s">
        <v>2550</v>
      </c>
      <c r="B5981" s="85" t="s">
        <v>2626</v>
      </c>
    </row>
    <row r="5982" spans="1:2" x14ac:dyDescent="0.25">
      <c r="A5982" s="85" t="s">
        <v>2552</v>
      </c>
      <c r="B5982" s="85" t="s">
        <v>2627</v>
      </c>
    </row>
    <row r="5983" spans="1:2" x14ac:dyDescent="0.25">
      <c r="A5983" s="85" t="s">
        <v>2554</v>
      </c>
      <c r="B5983" s="85" t="s">
        <v>2628</v>
      </c>
    </row>
    <row r="5984" spans="1:2" x14ac:dyDescent="0.25">
      <c r="A5984" s="85" t="s">
        <v>281</v>
      </c>
      <c r="B5984" s="85" t="s">
        <v>2629</v>
      </c>
    </row>
    <row r="5985" spans="1:2" x14ac:dyDescent="0.25">
      <c r="A5985" s="85" t="s">
        <v>2555</v>
      </c>
      <c r="B5985" s="85"/>
    </row>
    <row r="5986" spans="1:2" x14ac:dyDescent="0.25">
      <c r="A5986" s="85" t="s">
        <v>2557</v>
      </c>
      <c r="B5986" s="85"/>
    </row>
    <row r="5987" spans="1:2" s="80" customFormat="1" x14ac:dyDescent="0.25">
      <c r="A5987" s="83" t="s">
        <v>2576</v>
      </c>
      <c r="B5987" s="83"/>
    </row>
    <row r="5988" spans="1:2" x14ac:dyDescent="0.25">
      <c r="A5988" s="87" t="s">
        <v>3332</v>
      </c>
      <c r="B5988" s="87" t="s">
        <v>3333</v>
      </c>
    </row>
    <row r="5989" spans="1:2" ht="36" x14ac:dyDescent="0.25">
      <c r="A5989" s="85" t="s">
        <v>1058</v>
      </c>
      <c r="B5989" s="85" t="s">
        <v>456</v>
      </c>
    </row>
    <row r="5990" spans="1:2" x14ac:dyDescent="0.25">
      <c r="A5990" s="85" t="s">
        <v>688</v>
      </c>
      <c r="B5990" s="85"/>
    </row>
    <row r="5991" spans="1:2" x14ac:dyDescent="0.25">
      <c r="A5991" s="85" t="s">
        <v>254</v>
      </c>
      <c r="B5991" s="85"/>
    </row>
    <row r="5992" spans="1:2" s="80" customFormat="1" x14ac:dyDescent="0.25">
      <c r="A5992" s="83" t="s">
        <v>255</v>
      </c>
      <c r="B5992" s="83"/>
    </row>
    <row r="5993" spans="1:2" x14ac:dyDescent="0.25">
      <c r="A5993" s="87" t="s">
        <v>3332</v>
      </c>
      <c r="B5993" s="87" t="s">
        <v>3333</v>
      </c>
    </row>
    <row r="5994" spans="1:2" ht="36" x14ac:dyDescent="0.25">
      <c r="A5994" s="85" t="s">
        <v>1058</v>
      </c>
      <c r="B5994" s="85" t="s">
        <v>1354</v>
      </c>
    </row>
    <row r="5995" spans="1:2" x14ac:dyDescent="0.25">
      <c r="A5995" s="85" t="s">
        <v>254</v>
      </c>
      <c r="B5995" s="85"/>
    </row>
    <row r="5996" spans="1:2" ht="15.75" x14ac:dyDescent="0.25">
      <c r="A5996" s="81" t="s">
        <v>3767</v>
      </c>
      <c r="B5996" s="82"/>
    </row>
    <row r="5997" spans="1:2" x14ac:dyDescent="0.25">
      <c r="A5997" s="83" t="s">
        <v>211</v>
      </c>
      <c r="B5997" s="83"/>
    </row>
    <row r="5998" spans="1:2" x14ac:dyDescent="0.25">
      <c r="A5998" s="84" t="s">
        <v>212</v>
      </c>
      <c r="B5998" s="85" t="s">
        <v>28</v>
      </c>
    </row>
    <row r="5999" spans="1:2" x14ac:dyDescent="0.25">
      <c r="A5999" s="84" t="s">
        <v>213</v>
      </c>
      <c r="B5999" s="86">
        <v>2028</v>
      </c>
    </row>
    <row r="6000" spans="1:2" x14ac:dyDescent="0.25">
      <c r="A6000" s="84" t="s">
        <v>214</v>
      </c>
      <c r="B6000" s="86">
        <v>18</v>
      </c>
    </row>
    <row r="6001" spans="1:2" x14ac:dyDescent="0.25">
      <c r="A6001" s="84" t="s">
        <v>215</v>
      </c>
      <c r="B6001" s="85" t="s">
        <v>216</v>
      </c>
    </row>
    <row r="6002" spans="1:2" x14ac:dyDescent="0.25">
      <c r="A6002" s="84" t="s">
        <v>217</v>
      </c>
      <c r="B6002" s="85" t="s">
        <v>691</v>
      </c>
    </row>
    <row r="6003" spans="1:2" x14ac:dyDescent="0.25">
      <c r="A6003" s="84" t="s">
        <v>219</v>
      </c>
      <c r="B6003" s="85" t="s">
        <v>848</v>
      </c>
    </row>
    <row r="6004" spans="1:2" x14ac:dyDescent="0.25">
      <c r="A6004" s="84" t="s">
        <v>221</v>
      </c>
      <c r="B6004" s="85">
        <v>131</v>
      </c>
    </row>
    <row r="6005" spans="1:2" x14ac:dyDescent="0.25">
      <c r="A6005" s="83" t="s">
        <v>2562</v>
      </c>
      <c r="B6005" s="83"/>
    </row>
    <row r="6006" spans="1:2" ht="48" x14ac:dyDescent="0.25">
      <c r="A6006" s="85" t="s">
        <v>1402</v>
      </c>
      <c r="B6006" s="85"/>
    </row>
    <row r="6007" spans="1:2" x14ac:dyDescent="0.25">
      <c r="A6007" s="83" t="s">
        <v>2564</v>
      </c>
      <c r="B6007" s="83"/>
    </row>
    <row r="6008" spans="1:2" ht="24" x14ac:dyDescent="0.25">
      <c r="A6008" s="85" t="s">
        <v>1403</v>
      </c>
      <c r="B6008" s="85"/>
    </row>
    <row r="6009" spans="1:2" ht="24" x14ac:dyDescent="0.25">
      <c r="A6009" s="85" t="s">
        <v>1404</v>
      </c>
      <c r="B6009" s="85"/>
    </row>
    <row r="6010" spans="1:2" ht="24" x14ac:dyDescent="0.25">
      <c r="A6010" s="85" t="s">
        <v>1405</v>
      </c>
      <c r="B6010" s="85"/>
    </row>
    <row r="6011" spans="1:2" ht="24" x14ac:dyDescent="0.25">
      <c r="A6011" s="85" t="s">
        <v>1406</v>
      </c>
      <c r="B6011" s="85"/>
    </row>
    <row r="6012" spans="1:2" ht="24" x14ac:dyDescent="0.25">
      <c r="A6012" s="85" t="s">
        <v>1407</v>
      </c>
      <c r="B6012" s="85"/>
    </row>
    <row r="6013" spans="1:2" x14ac:dyDescent="0.25">
      <c r="A6013" s="85" t="s">
        <v>1408</v>
      </c>
      <c r="B6013" s="85"/>
    </row>
    <row r="6014" spans="1:2" x14ac:dyDescent="0.25">
      <c r="A6014" s="85" t="s">
        <v>998</v>
      </c>
      <c r="B6014" s="85"/>
    </row>
    <row r="6015" spans="1:2" x14ac:dyDescent="0.25">
      <c r="A6015" s="83" t="s">
        <v>326</v>
      </c>
      <c r="B6015" s="83"/>
    </row>
    <row r="6016" spans="1:2" x14ac:dyDescent="0.25">
      <c r="A6016" s="85" t="s">
        <v>1397</v>
      </c>
      <c r="B6016" s="85"/>
    </row>
    <row r="6017" spans="1:2" x14ac:dyDescent="0.25">
      <c r="A6017" s="85" t="s">
        <v>1398</v>
      </c>
      <c r="B6017" s="85"/>
    </row>
    <row r="6018" spans="1:2" x14ac:dyDescent="0.25">
      <c r="A6018" s="85" t="s">
        <v>1399</v>
      </c>
      <c r="B6018" s="85"/>
    </row>
    <row r="6019" spans="1:2" x14ac:dyDescent="0.25">
      <c r="A6019" s="85" t="s">
        <v>1400</v>
      </c>
      <c r="B6019" s="85"/>
    </row>
    <row r="6020" spans="1:2" x14ac:dyDescent="0.25">
      <c r="A6020" s="85" t="s">
        <v>1401</v>
      </c>
      <c r="B6020" s="85"/>
    </row>
    <row r="6021" spans="1:2" s="80" customFormat="1" x14ac:dyDescent="0.25">
      <c r="A6021" s="83" t="s">
        <v>2575</v>
      </c>
      <c r="B6021" s="83"/>
    </row>
    <row r="6022" spans="1:2" x14ac:dyDescent="0.25">
      <c r="A6022" s="87" t="s">
        <v>3330</v>
      </c>
      <c r="B6022" s="87" t="s">
        <v>3331</v>
      </c>
    </row>
    <row r="6023" spans="1:2" x14ac:dyDescent="0.25">
      <c r="A6023" s="85" t="s">
        <v>2550</v>
      </c>
      <c r="B6023" s="85" t="s">
        <v>2626</v>
      </c>
    </row>
    <row r="6024" spans="1:2" x14ac:dyDescent="0.25">
      <c r="A6024" s="85" t="s">
        <v>2552</v>
      </c>
      <c r="B6024" s="85" t="s">
        <v>2627</v>
      </c>
    </row>
    <row r="6025" spans="1:2" x14ac:dyDescent="0.25">
      <c r="A6025" s="85" t="s">
        <v>2554</v>
      </c>
      <c r="B6025" s="85" t="s">
        <v>2628</v>
      </c>
    </row>
    <row r="6026" spans="1:2" x14ac:dyDescent="0.25">
      <c r="A6026" s="85" t="s">
        <v>281</v>
      </c>
      <c r="B6026" s="85" t="s">
        <v>2629</v>
      </c>
    </row>
    <row r="6027" spans="1:2" x14ac:dyDescent="0.25">
      <c r="A6027" s="85" t="s">
        <v>2555</v>
      </c>
      <c r="B6027" s="85"/>
    </row>
    <row r="6028" spans="1:2" x14ac:dyDescent="0.25">
      <c r="A6028" s="85" t="s">
        <v>2557</v>
      </c>
      <c r="B6028" s="85"/>
    </row>
    <row r="6029" spans="1:2" s="80" customFormat="1" x14ac:dyDescent="0.25">
      <c r="A6029" s="83" t="s">
        <v>2576</v>
      </c>
      <c r="B6029" s="83"/>
    </row>
    <row r="6030" spans="1:2" x14ac:dyDescent="0.25">
      <c r="A6030" s="87" t="s">
        <v>3332</v>
      </c>
      <c r="B6030" s="87" t="s">
        <v>3333</v>
      </c>
    </row>
    <row r="6031" spans="1:2" ht="36" x14ac:dyDescent="0.25">
      <c r="A6031" s="85" t="s">
        <v>1058</v>
      </c>
      <c r="B6031" s="85" t="s">
        <v>456</v>
      </c>
    </row>
    <row r="6032" spans="1:2" x14ac:dyDescent="0.25">
      <c r="A6032" s="85" t="s">
        <v>688</v>
      </c>
      <c r="B6032" s="85"/>
    </row>
    <row r="6033" spans="1:2" x14ac:dyDescent="0.25">
      <c r="A6033" s="85" t="s">
        <v>254</v>
      </c>
      <c r="B6033" s="85"/>
    </row>
    <row r="6034" spans="1:2" s="80" customFormat="1" x14ac:dyDescent="0.25">
      <c r="A6034" s="83" t="s">
        <v>255</v>
      </c>
      <c r="B6034" s="83"/>
    </row>
    <row r="6035" spans="1:2" x14ac:dyDescent="0.25">
      <c r="A6035" s="87" t="s">
        <v>3332</v>
      </c>
      <c r="B6035" s="87" t="s">
        <v>3333</v>
      </c>
    </row>
    <row r="6036" spans="1:2" ht="36" x14ac:dyDescent="0.25">
      <c r="A6036" s="85" t="s">
        <v>1058</v>
      </c>
      <c r="B6036" s="85" t="s">
        <v>1409</v>
      </c>
    </row>
    <row r="6037" spans="1:2" x14ac:dyDescent="0.25">
      <c r="A6037" s="85" t="s">
        <v>254</v>
      </c>
      <c r="B6037" s="85"/>
    </row>
    <row r="6038" spans="1:2" ht="15.75" x14ac:dyDescent="0.25">
      <c r="A6038" s="81" t="s">
        <v>3768</v>
      </c>
      <c r="B6038" s="81"/>
    </row>
    <row r="6039" spans="1:2" x14ac:dyDescent="0.25">
      <c r="A6039" s="83" t="s">
        <v>211</v>
      </c>
      <c r="B6039" s="83"/>
    </row>
    <row r="6040" spans="1:2" x14ac:dyDescent="0.25">
      <c r="A6040" s="84" t="s">
        <v>212</v>
      </c>
      <c r="B6040" s="85" t="s">
        <v>28</v>
      </c>
    </row>
    <row r="6041" spans="1:2" x14ac:dyDescent="0.25">
      <c r="A6041" s="84" t="s">
        <v>213</v>
      </c>
      <c r="B6041" s="86">
        <v>2028</v>
      </c>
    </row>
    <row r="6042" spans="1:2" x14ac:dyDescent="0.25">
      <c r="A6042" s="84" t="s">
        <v>214</v>
      </c>
      <c r="B6042" s="86">
        <v>18</v>
      </c>
    </row>
    <row r="6043" spans="1:2" x14ac:dyDescent="0.25">
      <c r="A6043" s="84" t="s">
        <v>215</v>
      </c>
      <c r="B6043" s="85" t="s">
        <v>216</v>
      </c>
    </row>
    <row r="6044" spans="1:2" x14ac:dyDescent="0.25">
      <c r="A6044" s="84" t="s">
        <v>217</v>
      </c>
      <c r="B6044" s="85" t="s">
        <v>2759</v>
      </c>
    </row>
    <row r="6045" spans="1:2" x14ac:dyDescent="0.25">
      <c r="A6045" s="84" t="s">
        <v>219</v>
      </c>
      <c r="B6045" s="85" t="s">
        <v>436</v>
      </c>
    </row>
    <row r="6046" spans="1:2" x14ac:dyDescent="0.25">
      <c r="A6046" s="84" t="s">
        <v>221</v>
      </c>
      <c r="B6046" s="85">
        <v>132</v>
      </c>
    </row>
    <row r="6047" spans="1:2" x14ac:dyDescent="0.25">
      <c r="A6047" s="83" t="s">
        <v>3337</v>
      </c>
      <c r="B6047" s="83"/>
    </row>
    <row r="6048" spans="1:2" x14ac:dyDescent="0.25">
      <c r="A6048" s="85" t="s">
        <v>2641</v>
      </c>
      <c r="B6048" s="85"/>
    </row>
    <row r="6049" spans="1:2" x14ac:dyDescent="0.25">
      <c r="A6049" s="83" t="s">
        <v>2562</v>
      </c>
      <c r="B6049" s="83"/>
    </row>
    <row r="6050" spans="1:2" ht="24" x14ac:dyDescent="0.25">
      <c r="A6050" s="85" t="s">
        <v>3054</v>
      </c>
      <c r="B6050" s="85"/>
    </row>
    <row r="6051" spans="1:2" x14ac:dyDescent="0.25">
      <c r="A6051" s="83" t="s">
        <v>2564</v>
      </c>
      <c r="B6051" s="83"/>
    </row>
    <row r="6052" spans="1:2" ht="24" x14ac:dyDescent="0.25">
      <c r="A6052" s="85" t="s">
        <v>3055</v>
      </c>
      <c r="B6052" s="85"/>
    </row>
    <row r="6053" spans="1:2" ht="24" x14ac:dyDescent="0.25">
      <c r="A6053" s="85" t="s">
        <v>3056</v>
      </c>
      <c r="B6053" s="85"/>
    </row>
    <row r="6054" spans="1:2" ht="36" x14ac:dyDescent="0.25">
      <c r="A6054" s="85" t="s">
        <v>3057</v>
      </c>
      <c r="B6054" s="85"/>
    </row>
    <row r="6055" spans="1:2" ht="24" x14ac:dyDescent="0.25">
      <c r="A6055" s="85" t="s">
        <v>3058</v>
      </c>
      <c r="B6055" s="85"/>
    </row>
    <row r="6056" spans="1:2" ht="24" x14ac:dyDescent="0.25">
      <c r="A6056" s="85" t="s">
        <v>3059</v>
      </c>
      <c r="B6056" s="85"/>
    </row>
    <row r="6057" spans="1:2" ht="36" x14ac:dyDescent="0.25">
      <c r="A6057" s="85" t="s">
        <v>3060</v>
      </c>
      <c r="B6057" s="85"/>
    </row>
    <row r="6058" spans="1:2" x14ac:dyDescent="0.25">
      <c r="A6058" s="85" t="s">
        <v>3061</v>
      </c>
      <c r="B6058" s="85"/>
    </row>
    <row r="6059" spans="1:2" ht="24" x14ac:dyDescent="0.25">
      <c r="A6059" s="85" t="s">
        <v>3062</v>
      </c>
      <c r="B6059" s="85"/>
    </row>
    <row r="6060" spans="1:2" x14ac:dyDescent="0.25">
      <c r="A6060" s="85" t="s">
        <v>3063</v>
      </c>
      <c r="B6060" s="85"/>
    </row>
    <row r="6061" spans="1:2" x14ac:dyDescent="0.25">
      <c r="A6061" s="85" t="s">
        <v>3064</v>
      </c>
      <c r="B6061" s="85"/>
    </row>
    <row r="6062" spans="1:2" x14ac:dyDescent="0.25">
      <c r="A6062" s="85" t="s">
        <v>2590</v>
      </c>
      <c r="B6062" s="85"/>
    </row>
    <row r="6063" spans="1:2" x14ac:dyDescent="0.25">
      <c r="A6063" s="85" t="s">
        <v>3065</v>
      </c>
      <c r="B6063" s="85"/>
    </row>
    <row r="6064" spans="1:2" s="80" customFormat="1" x14ac:dyDescent="0.25">
      <c r="A6064" s="83" t="s">
        <v>326</v>
      </c>
      <c r="B6064" s="83"/>
    </row>
    <row r="6065" spans="1:2" x14ac:dyDescent="0.25">
      <c r="A6065" s="85" t="s">
        <v>3066</v>
      </c>
      <c r="B6065" s="85"/>
    </row>
    <row r="6066" spans="1:2" x14ac:dyDescent="0.25">
      <c r="A6066" s="85" t="s">
        <v>3067</v>
      </c>
      <c r="B6066" s="85"/>
    </row>
    <row r="6067" spans="1:2" x14ac:dyDescent="0.25">
      <c r="A6067" s="85" t="s">
        <v>3068</v>
      </c>
      <c r="B6067" s="85"/>
    </row>
    <row r="6068" spans="1:2" x14ac:dyDescent="0.25">
      <c r="A6068" s="85" t="s">
        <v>3069</v>
      </c>
      <c r="B6068" s="85"/>
    </row>
    <row r="6069" spans="1:2" x14ac:dyDescent="0.25">
      <c r="A6069" s="85" t="s">
        <v>3070</v>
      </c>
      <c r="B6069" s="85"/>
    </row>
    <row r="6070" spans="1:2" x14ac:dyDescent="0.25">
      <c r="A6070" s="85" t="s">
        <v>3071</v>
      </c>
      <c r="B6070" s="85"/>
    </row>
    <row r="6071" spans="1:2" s="80" customFormat="1" x14ac:dyDescent="0.25">
      <c r="A6071" s="83" t="s">
        <v>2575</v>
      </c>
      <c r="B6071" s="83"/>
    </row>
    <row r="6072" spans="1:2" x14ac:dyDescent="0.25">
      <c r="A6072" s="87" t="s">
        <v>3330</v>
      </c>
      <c r="B6072" s="87" t="s">
        <v>3331</v>
      </c>
    </row>
    <row r="6073" spans="1:2" x14ac:dyDescent="0.25">
      <c r="A6073" s="85" t="s">
        <v>2550</v>
      </c>
      <c r="B6073" s="85" t="s">
        <v>2928</v>
      </c>
    </row>
    <row r="6074" spans="1:2" x14ac:dyDescent="0.25">
      <c r="A6074" s="85" t="s">
        <v>224</v>
      </c>
      <c r="B6074" s="85" t="s">
        <v>2627</v>
      </c>
    </row>
    <row r="6075" spans="1:2" x14ac:dyDescent="0.25">
      <c r="A6075" s="85" t="s">
        <v>2554</v>
      </c>
      <c r="B6075" s="85" t="s">
        <v>2929</v>
      </c>
    </row>
    <row r="6076" spans="1:2" x14ac:dyDescent="0.25">
      <c r="A6076" s="85" t="s">
        <v>281</v>
      </c>
      <c r="B6076" s="85" t="s">
        <v>2930</v>
      </c>
    </row>
    <row r="6077" spans="1:2" x14ac:dyDescent="0.25">
      <c r="A6077" s="85" t="s">
        <v>2555</v>
      </c>
      <c r="B6077" s="85" t="s">
        <v>2941</v>
      </c>
    </row>
    <row r="6078" spans="1:2" x14ac:dyDescent="0.25">
      <c r="A6078" s="85" t="s">
        <v>2557</v>
      </c>
      <c r="B6078" s="85" t="s">
        <v>231</v>
      </c>
    </row>
    <row r="6079" spans="1:2" x14ac:dyDescent="0.25">
      <c r="A6079" s="85"/>
      <c r="B6079" s="85" t="s">
        <v>229</v>
      </c>
    </row>
    <row r="6080" spans="1:2" s="80" customFormat="1" x14ac:dyDescent="0.25">
      <c r="A6080" s="83" t="s">
        <v>2576</v>
      </c>
      <c r="B6080" s="83"/>
    </row>
    <row r="6081" spans="1:2" x14ac:dyDescent="0.25">
      <c r="A6081" s="87" t="s">
        <v>3332</v>
      </c>
      <c r="B6081" s="87" t="s">
        <v>3333</v>
      </c>
    </row>
    <row r="6082" spans="1:2" ht="24" x14ac:dyDescent="0.25">
      <c r="A6082" s="85" t="s">
        <v>3072</v>
      </c>
      <c r="B6082" s="85" t="s">
        <v>1357</v>
      </c>
    </row>
    <row r="6083" spans="1:2" x14ac:dyDescent="0.25">
      <c r="A6083" s="85" t="s">
        <v>253</v>
      </c>
      <c r="B6083" s="85"/>
    </row>
    <row r="6084" spans="1:2" x14ac:dyDescent="0.25">
      <c r="A6084" s="85" t="s">
        <v>254</v>
      </c>
      <c r="B6084" s="85"/>
    </row>
    <row r="6085" spans="1:2" x14ac:dyDescent="0.25">
      <c r="A6085" s="83" t="s">
        <v>2577</v>
      </c>
      <c r="B6085" s="83"/>
    </row>
    <row r="6086" spans="1:2" x14ac:dyDescent="0.25">
      <c r="A6086" s="87" t="s">
        <v>3332</v>
      </c>
      <c r="B6086" s="87" t="s">
        <v>3333</v>
      </c>
    </row>
    <row r="6087" spans="1:2" ht="24" x14ac:dyDescent="0.25">
      <c r="A6087" s="85" t="s">
        <v>3072</v>
      </c>
      <c r="B6087" s="85" t="s">
        <v>1354</v>
      </c>
    </row>
    <row r="6088" spans="1:2" x14ac:dyDescent="0.25">
      <c r="A6088" s="85" t="s">
        <v>254</v>
      </c>
      <c r="B6088" s="85"/>
    </row>
    <row r="6089" spans="1:2" ht="15.75" x14ac:dyDescent="0.25">
      <c r="A6089" s="81" t="s">
        <v>3769</v>
      </c>
      <c r="B6089" s="82"/>
    </row>
    <row r="6090" spans="1:2" x14ac:dyDescent="0.25">
      <c r="A6090" s="83" t="s">
        <v>211</v>
      </c>
      <c r="B6090" s="83"/>
    </row>
    <row r="6091" spans="1:2" x14ac:dyDescent="0.25">
      <c r="A6091" s="84" t="s">
        <v>212</v>
      </c>
      <c r="B6091" s="85" t="s">
        <v>28</v>
      </c>
    </row>
    <row r="6092" spans="1:2" x14ac:dyDescent="0.25">
      <c r="A6092" s="84" t="s">
        <v>213</v>
      </c>
      <c r="B6092" s="86">
        <v>2028</v>
      </c>
    </row>
    <row r="6093" spans="1:2" x14ac:dyDescent="0.25">
      <c r="A6093" s="84" t="s">
        <v>214</v>
      </c>
      <c r="B6093" s="86">
        <v>17</v>
      </c>
    </row>
    <row r="6094" spans="1:2" x14ac:dyDescent="0.25">
      <c r="A6094" s="84" t="s">
        <v>215</v>
      </c>
      <c r="B6094" s="85" t="s">
        <v>216</v>
      </c>
    </row>
    <row r="6095" spans="1:2" x14ac:dyDescent="0.25">
      <c r="A6095" s="84" t="s">
        <v>217</v>
      </c>
      <c r="B6095" s="85" t="s">
        <v>1113</v>
      </c>
    </row>
    <row r="6096" spans="1:2" x14ac:dyDescent="0.25">
      <c r="A6096" s="85"/>
      <c r="B6096" s="85" t="s">
        <v>571</v>
      </c>
    </row>
    <row r="6097" spans="1:2" x14ac:dyDescent="0.25">
      <c r="A6097" s="84" t="s">
        <v>219</v>
      </c>
      <c r="B6097" s="85" t="s">
        <v>1410</v>
      </c>
    </row>
    <row r="6098" spans="1:2" x14ac:dyDescent="0.25">
      <c r="A6098" s="84" t="s">
        <v>221</v>
      </c>
      <c r="B6098" s="85">
        <v>133</v>
      </c>
    </row>
    <row r="6099" spans="1:2" x14ac:dyDescent="0.25">
      <c r="A6099" s="83" t="s">
        <v>2562</v>
      </c>
      <c r="B6099" s="83"/>
    </row>
    <row r="6100" spans="1:2" ht="24" x14ac:dyDescent="0.25">
      <c r="A6100" s="85" t="s">
        <v>1002</v>
      </c>
      <c r="B6100" s="85"/>
    </row>
    <row r="6101" spans="1:2" x14ac:dyDescent="0.25">
      <c r="A6101" s="83" t="s">
        <v>2564</v>
      </c>
      <c r="B6101" s="83"/>
    </row>
    <row r="6102" spans="1:2" ht="24" x14ac:dyDescent="0.25">
      <c r="A6102" s="85" t="s">
        <v>1411</v>
      </c>
      <c r="B6102" s="85"/>
    </row>
    <row r="6103" spans="1:2" ht="24" x14ac:dyDescent="0.25">
      <c r="A6103" s="85" t="s">
        <v>1412</v>
      </c>
      <c r="B6103" s="85"/>
    </row>
    <row r="6104" spans="1:2" ht="24" x14ac:dyDescent="0.25">
      <c r="A6104" s="85" t="s">
        <v>1413</v>
      </c>
      <c r="B6104" s="85"/>
    </row>
    <row r="6105" spans="1:2" ht="24" x14ac:dyDescent="0.25">
      <c r="A6105" s="85" t="s">
        <v>1414</v>
      </c>
      <c r="B6105" s="85"/>
    </row>
    <row r="6106" spans="1:2" ht="24" x14ac:dyDescent="0.25">
      <c r="A6106" s="85" t="s">
        <v>1415</v>
      </c>
      <c r="B6106" s="85"/>
    </row>
    <row r="6107" spans="1:2" x14ac:dyDescent="0.25">
      <c r="A6107" s="85" t="s">
        <v>1416</v>
      </c>
      <c r="B6107" s="85"/>
    </row>
    <row r="6108" spans="1:2" x14ac:dyDescent="0.25">
      <c r="A6108" s="85" t="s">
        <v>1417</v>
      </c>
      <c r="B6108" s="85"/>
    </row>
    <row r="6109" spans="1:2" x14ac:dyDescent="0.25">
      <c r="A6109" s="83" t="s">
        <v>326</v>
      </c>
      <c r="B6109" s="83"/>
    </row>
    <row r="6110" spans="1:2" x14ac:dyDescent="0.25">
      <c r="A6110" s="85" t="s">
        <v>1418</v>
      </c>
      <c r="B6110" s="85"/>
    </row>
    <row r="6111" spans="1:2" x14ac:dyDescent="0.25">
      <c r="A6111" s="85" t="s">
        <v>222</v>
      </c>
      <c r="B6111" s="85"/>
    </row>
    <row r="6112" spans="1:2" x14ac:dyDescent="0.25">
      <c r="A6112" s="85" t="s">
        <v>1419</v>
      </c>
      <c r="B6112" s="85"/>
    </row>
    <row r="6113" spans="1:2" x14ac:dyDescent="0.25">
      <c r="A6113" s="85" t="s">
        <v>1420</v>
      </c>
      <c r="B6113" s="85"/>
    </row>
    <row r="6114" spans="1:2" x14ac:dyDescent="0.25">
      <c r="A6114" s="85" t="s">
        <v>1421</v>
      </c>
      <c r="B6114" s="85"/>
    </row>
    <row r="6115" spans="1:2" s="80" customFormat="1" x14ac:dyDescent="0.25">
      <c r="A6115" s="83" t="s">
        <v>2575</v>
      </c>
      <c r="B6115" s="83"/>
    </row>
    <row r="6116" spans="1:2" x14ac:dyDescent="0.25">
      <c r="A6116" s="87" t="s">
        <v>3330</v>
      </c>
      <c r="B6116" s="87" t="s">
        <v>3331</v>
      </c>
    </row>
    <row r="6117" spans="1:2" x14ac:dyDescent="0.25">
      <c r="A6117" s="85" t="s">
        <v>2550</v>
      </c>
      <c r="B6117" s="85" t="s">
        <v>2626</v>
      </c>
    </row>
    <row r="6118" spans="1:2" x14ac:dyDescent="0.25">
      <c r="A6118" s="85" t="s">
        <v>2552</v>
      </c>
      <c r="B6118" s="85" t="s">
        <v>2627</v>
      </c>
    </row>
    <row r="6119" spans="1:2" x14ac:dyDescent="0.25">
      <c r="A6119" s="85" t="s">
        <v>2554</v>
      </c>
      <c r="B6119" s="85" t="s">
        <v>2628</v>
      </c>
    </row>
    <row r="6120" spans="1:2" x14ac:dyDescent="0.25">
      <c r="A6120" s="85" t="s">
        <v>281</v>
      </c>
      <c r="B6120" s="85" t="s">
        <v>2629</v>
      </c>
    </row>
    <row r="6121" spans="1:2" x14ac:dyDescent="0.25">
      <c r="A6121" s="85" t="s">
        <v>2555</v>
      </c>
      <c r="B6121" s="85"/>
    </row>
    <row r="6122" spans="1:2" x14ac:dyDescent="0.25">
      <c r="A6122" s="85" t="s">
        <v>2557</v>
      </c>
      <c r="B6122" s="85"/>
    </row>
    <row r="6123" spans="1:2" s="80" customFormat="1" x14ac:dyDescent="0.25">
      <c r="A6123" s="83" t="s">
        <v>2576</v>
      </c>
      <c r="B6123" s="83"/>
    </row>
    <row r="6124" spans="1:2" x14ac:dyDescent="0.25">
      <c r="A6124" s="87" t="s">
        <v>3332</v>
      </c>
      <c r="B6124" s="87" t="s">
        <v>3333</v>
      </c>
    </row>
    <row r="6125" spans="1:2" x14ac:dyDescent="0.25">
      <c r="A6125" s="85" t="s">
        <v>1016</v>
      </c>
      <c r="B6125" s="85" t="s">
        <v>1422</v>
      </c>
    </row>
    <row r="6126" spans="1:2" x14ac:dyDescent="0.25">
      <c r="A6126" s="85" t="s">
        <v>688</v>
      </c>
      <c r="B6126" s="85"/>
    </row>
    <row r="6127" spans="1:2" x14ac:dyDescent="0.25">
      <c r="A6127" s="85" t="s">
        <v>254</v>
      </c>
      <c r="B6127" s="85"/>
    </row>
    <row r="6128" spans="1:2" s="80" customFormat="1" x14ac:dyDescent="0.25">
      <c r="A6128" s="83" t="s">
        <v>255</v>
      </c>
      <c r="B6128" s="83"/>
    </row>
    <row r="6129" spans="1:2" x14ac:dyDescent="0.25">
      <c r="A6129" s="87" t="s">
        <v>3332</v>
      </c>
      <c r="B6129" s="87" t="s">
        <v>3333</v>
      </c>
    </row>
    <row r="6130" spans="1:2" x14ac:dyDescent="0.25">
      <c r="A6130" s="85" t="s">
        <v>1016</v>
      </c>
      <c r="B6130" s="85" t="s">
        <v>261</v>
      </c>
    </row>
    <row r="6131" spans="1:2" x14ac:dyDescent="0.25">
      <c r="A6131" s="85" t="s">
        <v>254</v>
      </c>
      <c r="B6131" s="85"/>
    </row>
    <row r="6132" spans="1:2" ht="15.75" x14ac:dyDescent="0.25">
      <c r="A6132" s="81" t="s">
        <v>3770</v>
      </c>
      <c r="B6132" s="82"/>
    </row>
    <row r="6133" spans="1:2" x14ac:dyDescent="0.25">
      <c r="A6133" s="83" t="s">
        <v>211</v>
      </c>
      <c r="B6133" s="83"/>
    </row>
    <row r="6134" spans="1:2" x14ac:dyDescent="0.25">
      <c r="A6134" s="84" t="s">
        <v>212</v>
      </c>
      <c r="B6134" s="85" t="s">
        <v>28</v>
      </c>
    </row>
    <row r="6135" spans="1:2" x14ac:dyDescent="0.25">
      <c r="A6135" s="84" t="s">
        <v>213</v>
      </c>
      <c r="B6135" s="86">
        <v>2028</v>
      </c>
    </row>
    <row r="6136" spans="1:2" x14ac:dyDescent="0.25">
      <c r="A6136" s="84" t="s">
        <v>214</v>
      </c>
      <c r="B6136" s="86">
        <v>17</v>
      </c>
    </row>
    <row r="6137" spans="1:2" x14ac:dyDescent="0.25">
      <c r="A6137" s="84" t="s">
        <v>215</v>
      </c>
      <c r="B6137" s="85" t="s">
        <v>216</v>
      </c>
    </row>
    <row r="6138" spans="1:2" x14ac:dyDescent="0.25">
      <c r="A6138" s="84" t="s">
        <v>217</v>
      </c>
      <c r="B6138" s="85" t="s">
        <v>1000</v>
      </c>
    </row>
    <row r="6139" spans="1:2" x14ac:dyDescent="0.25">
      <c r="A6139" s="85"/>
      <c r="B6139" s="85" t="s">
        <v>571</v>
      </c>
    </row>
    <row r="6140" spans="1:2" x14ac:dyDescent="0.25">
      <c r="A6140" s="84" t="s">
        <v>219</v>
      </c>
      <c r="B6140" s="85" t="s">
        <v>1410</v>
      </c>
    </row>
    <row r="6141" spans="1:2" x14ac:dyDescent="0.25">
      <c r="A6141" s="84" t="s">
        <v>221</v>
      </c>
      <c r="B6141" s="85">
        <v>134</v>
      </c>
    </row>
    <row r="6142" spans="1:2" x14ac:dyDescent="0.25">
      <c r="A6142" s="83" t="s">
        <v>2562</v>
      </c>
      <c r="B6142" s="83"/>
    </row>
    <row r="6143" spans="1:2" ht="24" x14ac:dyDescent="0.25">
      <c r="A6143" s="85" t="s">
        <v>1002</v>
      </c>
      <c r="B6143" s="85"/>
    </row>
    <row r="6144" spans="1:2" x14ac:dyDescent="0.25">
      <c r="A6144" s="83" t="s">
        <v>2564</v>
      </c>
      <c r="B6144" s="83"/>
    </row>
    <row r="6145" spans="1:2" ht="24" x14ac:dyDescent="0.25">
      <c r="A6145" s="85" t="s">
        <v>1423</v>
      </c>
      <c r="B6145" s="85"/>
    </row>
    <row r="6146" spans="1:2" ht="24" x14ac:dyDescent="0.25">
      <c r="A6146" s="85" t="s">
        <v>1424</v>
      </c>
      <c r="B6146" s="85"/>
    </row>
    <row r="6147" spans="1:2" ht="24" x14ac:dyDescent="0.25">
      <c r="A6147" s="85" t="s">
        <v>1425</v>
      </c>
      <c r="B6147" s="85"/>
    </row>
    <row r="6148" spans="1:2" ht="24" x14ac:dyDescent="0.25">
      <c r="A6148" s="85" t="s">
        <v>1426</v>
      </c>
      <c r="B6148" s="85"/>
    </row>
    <row r="6149" spans="1:2" ht="24" x14ac:dyDescent="0.25">
      <c r="A6149" s="85" t="s">
        <v>1415</v>
      </c>
      <c r="B6149" s="85"/>
    </row>
    <row r="6150" spans="1:2" x14ac:dyDescent="0.25">
      <c r="A6150" s="85" t="s">
        <v>1416</v>
      </c>
      <c r="B6150" s="85"/>
    </row>
    <row r="6151" spans="1:2" x14ac:dyDescent="0.25">
      <c r="A6151" s="85" t="s">
        <v>1417</v>
      </c>
      <c r="B6151" s="85"/>
    </row>
    <row r="6152" spans="1:2" x14ac:dyDescent="0.25">
      <c r="A6152" s="83" t="s">
        <v>326</v>
      </c>
      <c r="B6152" s="83"/>
    </row>
    <row r="6153" spans="1:2" x14ac:dyDescent="0.25">
      <c r="A6153" s="85" t="s">
        <v>1418</v>
      </c>
      <c r="B6153" s="85"/>
    </row>
    <row r="6154" spans="1:2" x14ac:dyDescent="0.25">
      <c r="A6154" s="85" t="s">
        <v>222</v>
      </c>
      <c r="B6154" s="85"/>
    </row>
    <row r="6155" spans="1:2" x14ac:dyDescent="0.25">
      <c r="A6155" s="85" t="s">
        <v>1427</v>
      </c>
      <c r="B6155" s="85"/>
    </row>
    <row r="6156" spans="1:2" x14ac:dyDescent="0.25">
      <c r="A6156" s="85" t="s">
        <v>1420</v>
      </c>
      <c r="B6156" s="85"/>
    </row>
    <row r="6157" spans="1:2" x14ac:dyDescent="0.25">
      <c r="A6157" s="85" t="s">
        <v>1421</v>
      </c>
      <c r="B6157" s="85"/>
    </row>
    <row r="6158" spans="1:2" s="80" customFormat="1" x14ac:dyDescent="0.25">
      <c r="A6158" s="83" t="s">
        <v>2575</v>
      </c>
      <c r="B6158" s="83"/>
    </row>
    <row r="6159" spans="1:2" x14ac:dyDescent="0.25">
      <c r="A6159" s="87" t="s">
        <v>3330</v>
      </c>
      <c r="B6159" s="87" t="s">
        <v>3331</v>
      </c>
    </row>
    <row r="6160" spans="1:2" x14ac:dyDescent="0.25">
      <c r="A6160" s="85" t="s">
        <v>224</v>
      </c>
      <c r="B6160" s="85" t="s">
        <v>522</v>
      </c>
    </row>
    <row r="6161" spans="1:2" x14ac:dyDescent="0.25">
      <c r="A6161" s="85" t="s">
        <v>280</v>
      </c>
      <c r="B6161" s="85" t="s">
        <v>248</v>
      </c>
    </row>
    <row r="6162" spans="1:2" x14ac:dyDescent="0.25">
      <c r="A6162" s="85" t="s">
        <v>228</v>
      </c>
      <c r="B6162" s="85" t="s">
        <v>523</v>
      </c>
    </row>
    <row r="6163" spans="1:2" x14ac:dyDescent="0.25">
      <c r="A6163" s="85" t="s">
        <v>281</v>
      </c>
      <c r="B6163" s="85" t="s">
        <v>338</v>
      </c>
    </row>
    <row r="6164" spans="1:2" s="80" customFormat="1" x14ac:dyDescent="0.25">
      <c r="A6164" s="83" t="s">
        <v>2576</v>
      </c>
      <c r="B6164" s="83"/>
    </row>
    <row r="6165" spans="1:2" x14ac:dyDescent="0.25">
      <c r="A6165" s="87" t="s">
        <v>3332</v>
      </c>
      <c r="B6165" s="87" t="s">
        <v>3333</v>
      </c>
    </row>
    <row r="6166" spans="1:2" x14ac:dyDescent="0.25">
      <c r="A6166" s="85" t="s">
        <v>1016</v>
      </c>
      <c r="B6166" s="85" t="s">
        <v>1428</v>
      </c>
    </row>
    <row r="6167" spans="1:2" x14ac:dyDescent="0.25">
      <c r="A6167" s="85" t="s">
        <v>688</v>
      </c>
      <c r="B6167" s="85"/>
    </row>
    <row r="6168" spans="1:2" x14ac:dyDescent="0.25">
      <c r="A6168" s="85" t="s">
        <v>254</v>
      </c>
      <c r="B6168" s="85"/>
    </row>
    <row r="6169" spans="1:2" s="80" customFormat="1" x14ac:dyDescent="0.25">
      <c r="A6169" s="83" t="s">
        <v>255</v>
      </c>
      <c r="B6169" s="83"/>
    </row>
    <row r="6170" spans="1:2" x14ac:dyDescent="0.25">
      <c r="A6170" s="87" t="s">
        <v>3332</v>
      </c>
      <c r="B6170" s="87" t="s">
        <v>3333</v>
      </c>
    </row>
    <row r="6171" spans="1:2" x14ac:dyDescent="0.25">
      <c r="A6171" s="85" t="s">
        <v>1016</v>
      </c>
      <c r="B6171" s="85" t="s">
        <v>261</v>
      </c>
    </row>
    <row r="6172" spans="1:2" x14ac:dyDescent="0.25">
      <c r="A6172" s="85" t="s">
        <v>254</v>
      </c>
      <c r="B6172" s="85"/>
    </row>
    <row r="6173" spans="1:2" ht="15.75" x14ac:dyDescent="0.25">
      <c r="A6173" s="81" t="s">
        <v>3771</v>
      </c>
      <c r="B6173" s="82"/>
    </row>
    <row r="6174" spans="1:2" x14ac:dyDescent="0.25">
      <c r="A6174" s="83" t="s">
        <v>211</v>
      </c>
      <c r="B6174" s="83"/>
    </row>
    <row r="6175" spans="1:2" x14ac:dyDescent="0.25">
      <c r="A6175" s="84" t="s">
        <v>212</v>
      </c>
      <c r="B6175" s="85" t="s">
        <v>28</v>
      </c>
    </row>
    <row r="6176" spans="1:2" x14ac:dyDescent="0.25">
      <c r="A6176" s="84" t="s">
        <v>213</v>
      </c>
      <c r="B6176" s="86">
        <v>2028</v>
      </c>
    </row>
    <row r="6177" spans="1:2" x14ac:dyDescent="0.25">
      <c r="A6177" s="84" t="s">
        <v>214</v>
      </c>
      <c r="B6177" s="86">
        <v>17</v>
      </c>
    </row>
    <row r="6178" spans="1:2" x14ac:dyDescent="0.25">
      <c r="A6178" s="84" t="s">
        <v>215</v>
      </c>
      <c r="B6178" s="85" t="s">
        <v>216</v>
      </c>
    </row>
    <row r="6179" spans="1:2" x14ac:dyDescent="0.25">
      <c r="A6179" s="84" t="s">
        <v>217</v>
      </c>
      <c r="B6179" s="85" t="s">
        <v>1429</v>
      </c>
    </row>
    <row r="6180" spans="1:2" x14ac:dyDescent="0.25">
      <c r="A6180" s="85"/>
      <c r="B6180" s="85" t="s">
        <v>285</v>
      </c>
    </row>
    <row r="6181" spans="1:2" x14ac:dyDescent="0.25">
      <c r="A6181" s="84" t="s">
        <v>219</v>
      </c>
      <c r="B6181" s="85" t="s">
        <v>1167</v>
      </c>
    </row>
    <row r="6182" spans="1:2" x14ac:dyDescent="0.25">
      <c r="A6182" s="84" t="s">
        <v>221</v>
      </c>
      <c r="B6182" s="85">
        <v>135</v>
      </c>
    </row>
    <row r="6183" spans="1:2" x14ac:dyDescent="0.25">
      <c r="A6183" s="83" t="s">
        <v>2562</v>
      </c>
      <c r="B6183" s="83"/>
    </row>
    <row r="6184" spans="1:2" ht="24" x14ac:dyDescent="0.25">
      <c r="A6184" s="85" t="s">
        <v>1168</v>
      </c>
      <c r="B6184" s="85"/>
    </row>
    <row r="6185" spans="1:2" x14ac:dyDescent="0.25">
      <c r="A6185" s="83" t="s">
        <v>2564</v>
      </c>
      <c r="B6185" s="83"/>
    </row>
    <row r="6186" spans="1:2" ht="24" x14ac:dyDescent="0.25">
      <c r="A6186" s="85" t="s">
        <v>1430</v>
      </c>
      <c r="B6186" s="85"/>
    </row>
    <row r="6187" spans="1:2" x14ac:dyDescent="0.25">
      <c r="A6187" s="85" t="s">
        <v>1431</v>
      </c>
      <c r="B6187" s="85"/>
    </row>
    <row r="6188" spans="1:2" ht="24" x14ac:dyDescent="0.25">
      <c r="A6188" s="85" t="s">
        <v>1432</v>
      </c>
      <c r="B6188" s="85"/>
    </row>
    <row r="6189" spans="1:2" ht="24" x14ac:dyDescent="0.25">
      <c r="A6189" s="85" t="s">
        <v>1433</v>
      </c>
      <c r="B6189" s="85"/>
    </row>
    <row r="6190" spans="1:2" x14ac:dyDescent="0.25">
      <c r="A6190" s="85" t="s">
        <v>1434</v>
      </c>
      <c r="B6190" s="85"/>
    </row>
    <row r="6191" spans="1:2" x14ac:dyDescent="0.25">
      <c r="A6191" s="85" t="s">
        <v>1435</v>
      </c>
      <c r="B6191" s="85"/>
    </row>
    <row r="6192" spans="1:2" x14ac:dyDescent="0.25">
      <c r="A6192" s="85" t="s">
        <v>998</v>
      </c>
      <c r="B6192" s="85"/>
    </row>
    <row r="6193" spans="1:2" x14ac:dyDescent="0.25">
      <c r="A6193" s="83" t="s">
        <v>326</v>
      </c>
      <c r="B6193" s="83"/>
    </row>
    <row r="6194" spans="1:2" x14ac:dyDescent="0.25">
      <c r="A6194" s="85" t="s">
        <v>246</v>
      </c>
      <c r="B6194" s="85"/>
    </row>
    <row r="6195" spans="1:2" x14ac:dyDescent="0.25">
      <c r="A6195" s="85" t="s">
        <v>509</v>
      </c>
      <c r="B6195" s="85"/>
    </row>
    <row r="6196" spans="1:2" x14ac:dyDescent="0.25">
      <c r="A6196" s="85" t="s">
        <v>470</v>
      </c>
      <c r="B6196" s="85"/>
    </row>
    <row r="6197" spans="1:2" x14ac:dyDescent="0.25">
      <c r="A6197" s="85" t="s">
        <v>471</v>
      </c>
      <c r="B6197" s="85"/>
    </row>
    <row r="6198" spans="1:2" s="80" customFormat="1" x14ac:dyDescent="0.25">
      <c r="A6198" s="83" t="s">
        <v>2575</v>
      </c>
      <c r="B6198" s="83"/>
    </row>
    <row r="6199" spans="1:2" x14ac:dyDescent="0.25">
      <c r="A6199" s="87" t="s">
        <v>3330</v>
      </c>
      <c r="B6199" s="87" t="s">
        <v>3331</v>
      </c>
    </row>
    <row r="6200" spans="1:2" x14ac:dyDescent="0.25">
      <c r="A6200" s="85" t="s">
        <v>224</v>
      </c>
      <c r="B6200" s="85" t="s">
        <v>522</v>
      </c>
    </row>
    <row r="6201" spans="1:2" x14ac:dyDescent="0.25">
      <c r="A6201" s="85" t="s">
        <v>280</v>
      </c>
      <c r="B6201" s="85" t="s">
        <v>248</v>
      </c>
    </row>
    <row r="6202" spans="1:2" x14ac:dyDescent="0.25">
      <c r="A6202" s="85" t="s">
        <v>228</v>
      </c>
      <c r="B6202" s="85" t="s">
        <v>523</v>
      </c>
    </row>
    <row r="6203" spans="1:2" x14ac:dyDescent="0.25">
      <c r="A6203" s="85" t="s">
        <v>281</v>
      </c>
      <c r="B6203" s="85" t="s">
        <v>338</v>
      </c>
    </row>
    <row r="6204" spans="1:2" s="80" customFormat="1" x14ac:dyDescent="0.25">
      <c r="A6204" s="83" t="s">
        <v>2576</v>
      </c>
      <c r="B6204" s="83"/>
    </row>
    <row r="6205" spans="1:2" x14ac:dyDescent="0.25">
      <c r="A6205" s="87" t="s">
        <v>3332</v>
      </c>
      <c r="B6205" s="87" t="s">
        <v>3333</v>
      </c>
    </row>
    <row r="6206" spans="1:2" x14ac:dyDescent="0.25">
      <c r="A6206" s="85" t="s">
        <v>472</v>
      </c>
      <c r="B6206" s="85" t="s">
        <v>1428</v>
      </c>
    </row>
    <row r="6207" spans="1:2" x14ac:dyDescent="0.25">
      <c r="A6207" s="85" t="s">
        <v>253</v>
      </c>
      <c r="B6207" s="85"/>
    </row>
    <row r="6208" spans="1:2" x14ac:dyDescent="0.25">
      <c r="A6208" s="85" t="s">
        <v>254</v>
      </c>
      <c r="B6208" s="85"/>
    </row>
    <row r="6209" spans="1:2" s="80" customFormat="1" x14ac:dyDescent="0.25">
      <c r="A6209" s="83" t="s">
        <v>255</v>
      </c>
      <c r="B6209" s="83"/>
    </row>
    <row r="6210" spans="1:2" x14ac:dyDescent="0.25">
      <c r="A6210" s="87" t="s">
        <v>3332</v>
      </c>
      <c r="B6210" s="87" t="s">
        <v>3333</v>
      </c>
    </row>
    <row r="6211" spans="1:2" x14ac:dyDescent="0.25">
      <c r="A6211" s="85" t="s">
        <v>472</v>
      </c>
      <c r="B6211" s="85" t="s">
        <v>261</v>
      </c>
    </row>
    <row r="6212" spans="1:2" x14ac:dyDescent="0.25">
      <c r="A6212" s="85" t="s">
        <v>254</v>
      </c>
      <c r="B6212" s="85"/>
    </row>
    <row r="6213" spans="1:2" ht="15.75" x14ac:dyDescent="0.25">
      <c r="A6213" s="81" t="s">
        <v>3772</v>
      </c>
      <c r="B6213" s="82"/>
    </row>
    <row r="6214" spans="1:2" x14ac:dyDescent="0.25">
      <c r="A6214" s="83" t="s">
        <v>211</v>
      </c>
      <c r="B6214" s="83"/>
    </row>
    <row r="6215" spans="1:2" x14ac:dyDescent="0.25">
      <c r="A6215" s="84" t="s">
        <v>212</v>
      </c>
      <c r="B6215" s="85" t="s">
        <v>28</v>
      </c>
    </row>
    <row r="6216" spans="1:2" x14ac:dyDescent="0.25">
      <c r="A6216" s="84" t="s">
        <v>213</v>
      </c>
      <c r="B6216" s="86">
        <v>2028</v>
      </c>
    </row>
    <row r="6217" spans="1:2" x14ac:dyDescent="0.25">
      <c r="A6217" s="84" t="s">
        <v>214</v>
      </c>
      <c r="B6217" s="86">
        <v>17</v>
      </c>
    </row>
    <row r="6218" spans="1:2" x14ac:dyDescent="0.25">
      <c r="A6218" s="84" t="s">
        <v>215</v>
      </c>
      <c r="B6218" s="85" t="s">
        <v>216</v>
      </c>
    </row>
    <row r="6219" spans="1:2" x14ac:dyDescent="0.25">
      <c r="A6219" s="84" t="s">
        <v>217</v>
      </c>
      <c r="B6219" s="85" t="s">
        <v>2759</v>
      </c>
    </row>
    <row r="6220" spans="1:2" x14ac:dyDescent="0.25">
      <c r="A6220" s="84" t="s">
        <v>219</v>
      </c>
      <c r="B6220" s="85" t="s">
        <v>436</v>
      </c>
    </row>
    <row r="6221" spans="1:2" x14ac:dyDescent="0.25">
      <c r="A6221" s="84" t="s">
        <v>221</v>
      </c>
      <c r="B6221" s="85">
        <v>136</v>
      </c>
    </row>
    <row r="6222" spans="1:2" x14ac:dyDescent="0.25">
      <c r="A6222" s="83" t="s">
        <v>3337</v>
      </c>
      <c r="B6222" s="83"/>
    </row>
    <row r="6223" spans="1:2" x14ac:dyDescent="0.25">
      <c r="A6223" s="85" t="s">
        <v>3510</v>
      </c>
      <c r="B6223" s="85"/>
    </row>
    <row r="6224" spans="1:2" x14ac:dyDescent="0.25">
      <c r="A6224" s="83" t="s">
        <v>2562</v>
      </c>
      <c r="B6224" s="83"/>
    </row>
    <row r="6225" spans="1:2" ht="24" x14ac:dyDescent="0.25">
      <c r="A6225" s="85" t="s">
        <v>3773</v>
      </c>
      <c r="B6225" s="85"/>
    </row>
    <row r="6226" spans="1:2" x14ac:dyDescent="0.25">
      <c r="A6226" s="83" t="s">
        <v>2564</v>
      </c>
      <c r="B6226" s="83"/>
    </row>
    <row r="6227" spans="1:2" ht="24" x14ac:dyDescent="0.25">
      <c r="A6227" s="85" t="s">
        <v>3774</v>
      </c>
      <c r="B6227" s="85"/>
    </row>
    <row r="6228" spans="1:2" ht="24" x14ac:dyDescent="0.25">
      <c r="A6228" s="85" t="s">
        <v>3775</v>
      </c>
      <c r="B6228" s="85"/>
    </row>
    <row r="6229" spans="1:2" ht="24" x14ac:dyDescent="0.25">
      <c r="A6229" s="85" t="s">
        <v>3776</v>
      </c>
      <c r="B6229" s="85"/>
    </row>
    <row r="6230" spans="1:2" ht="24" x14ac:dyDescent="0.25">
      <c r="A6230" s="85" t="s">
        <v>3777</v>
      </c>
      <c r="B6230" s="85"/>
    </row>
    <row r="6231" spans="1:2" ht="24" x14ac:dyDescent="0.25">
      <c r="A6231" s="85" t="s">
        <v>3778</v>
      </c>
      <c r="B6231" s="85"/>
    </row>
    <row r="6232" spans="1:2" x14ac:dyDescent="0.25">
      <c r="A6232" s="85" t="s">
        <v>3779</v>
      </c>
      <c r="B6232" s="85"/>
    </row>
    <row r="6233" spans="1:2" x14ac:dyDescent="0.25">
      <c r="A6233" s="85" t="s">
        <v>3780</v>
      </c>
      <c r="B6233" s="85"/>
    </row>
    <row r="6234" spans="1:2" ht="24" x14ac:dyDescent="0.25">
      <c r="A6234" s="85" t="s">
        <v>3781</v>
      </c>
      <c r="B6234" s="85"/>
    </row>
    <row r="6235" spans="1:2" x14ac:dyDescent="0.25">
      <c r="A6235" s="85" t="s">
        <v>3782</v>
      </c>
      <c r="B6235" s="85"/>
    </row>
    <row r="6236" spans="1:2" x14ac:dyDescent="0.25">
      <c r="A6236" s="85" t="s">
        <v>3657</v>
      </c>
      <c r="B6236" s="85"/>
    </row>
    <row r="6237" spans="1:2" ht="24" x14ac:dyDescent="0.25">
      <c r="A6237" s="85" t="s">
        <v>3658</v>
      </c>
      <c r="B6237" s="85"/>
    </row>
    <row r="6238" spans="1:2" x14ac:dyDescent="0.25">
      <c r="A6238" s="85" t="s">
        <v>3783</v>
      </c>
      <c r="B6238" s="85"/>
    </row>
    <row r="6239" spans="1:2" x14ac:dyDescent="0.25">
      <c r="A6239" s="85" t="s">
        <v>3784</v>
      </c>
      <c r="B6239" s="85"/>
    </row>
    <row r="6240" spans="1:2" x14ac:dyDescent="0.25">
      <c r="A6240" s="83" t="s">
        <v>326</v>
      </c>
      <c r="B6240" s="83"/>
    </row>
    <row r="6241" spans="1:2" ht="24" x14ac:dyDescent="0.25">
      <c r="A6241" s="85" t="s">
        <v>3785</v>
      </c>
      <c r="B6241" s="86"/>
    </row>
    <row r="6242" spans="1:2" x14ac:dyDescent="0.25">
      <c r="A6242" s="85" t="s">
        <v>3786</v>
      </c>
      <c r="B6242" s="85"/>
    </row>
    <row r="6243" spans="1:2" x14ac:dyDescent="0.25">
      <c r="A6243" s="85" t="s">
        <v>3787</v>
      </c>
      <c r="B6243" s="85"/>
    </row>
    <row r="6244" spans="1:2" x14ac:dyDescent="0.25">
      <c r="A6244" s="85" t="s">
        <v>3531</v>
      </c>
      <c r="B6244" s="85"/>
    </row>
    <row r="6245" spans="1:2" x14ac:dyDescent="0.25">
      <c r="A6245" s="85" t="s">
        <v>3788</v>
      </c>
      <c r="B6245" s="85"/>
    </row>
    <row r="6246" spans="1:2" x14ac:dyDescent="0.25">
      <c r="A6246" s="85" t="s">
        <v>3789</v>
      </c>
      <c r="B6246" s="85"/>
    </row>
    <row r="6247" spans="1:2" x14ac:dyDescent="0.25">
      <c r="A6247" s="85" t="s">
        <v>3358</v>
      </c>
      <c r="B6247" s="85"/>
    </row>
    <row r="6248" spans="1:2" x14ac:dyDescent="0.25">
      <c r="A6248" s="85" t="s">
        <v>3359</v>
      </c>
      <c r="B6248" s="85"/>
    </row>
    <row r="6249" spans="1:2" s="80" customFormat="1" x14ac:dyDescent="0.25">
      <c r="A6249" s="83" t="s">
        <v>2575</v>
      </c>
      <c r="B6249" s="83"/>
    </row>
    <row r="6250" spans="1:2" x14ac:dyDescent="0.25">
      <c r="A6250" s="87" t="s">
        <v>3330</v>
      </c>
      <c r="B6250" s="87" t="s">
        <v>3331</v>
      </c>
    </row>
    <row r="6251" spans="1:2" x14ac:dyDescent="0.25">
      <c r="A6251" s="85" t="s">
        <v>2550</v>
      </c>
      <c r="B6251" s="85" t="s">
        <v>2928</v>
      </c>
    </row>
    <row r="6252" spans="1:2" x14ac:dyDescent="0.25">
      <c r="A6252" s="85" t="s">
        <v>2552</v>
      </c>
      <c r="B6252" s="85" t="s">
        <v>2627</v>
      </c>
    </row>
    <row r="6253" spans="1:2" x14ac:dyDescent="0.25">
      <c r="A6253" s="85" t="s">
        <v>2554</v>
      </c>
      <c r="B6253" s="85" t="s">
        <v>2929</v>
      </c>
    </row>
    <row r="6254" spans="1:2" x14ac:dyDescent="0.25">
      <c r="A6254" s="85" t="s">
        <v>281</v>
      </c>
      <c r="B6254" s="85" t="s">
        <v>2930</v>
      </c>
    </row>
    <row r="6255" spans="1:2" x14ac:dyDescent="0.25">
      <c r="A6255" s="85" t="s">
        <v>2555</v>
      </c>
      <c r="B6255" s="85" t="s">
        <v>2941</v>
      </c>
    </row>
    <row r="6256" spans="1:2" x14ac:dyDescent="0.25">
      <c r="A6256" s="85" t="s">
        <v>2557</v>
      </c>
      <c r="B6256" s="85" t="s">
        <v>231</v>
      </c>
    </row>
    <row r="6257" spans="1:2" x14ac:dyDescent="0.25">
      <c r="A6257" s="85"/>
      <c r="B6257" s="85" t="s">
        <v>229</v>
      </c>
    </row>
    <row r="6258" spans="1:2" s="80" customFormat="1" x14ac:dyDescent="0.25">
      <c r="A6258" s="83" t="s">
        <v>2576</v>
      </c>
      <c r="B6258" s="83"/>
    </row>
    <row r="6259" spans="1:2" x14ac:dyDescent="0.25">
      <c r="A6259" s="87" t="s">
        <v>3332</v>
      </c>
      <c r="B6259" s="87" t="s">
        <v>3333</v>
      </c>
    </row>
    <row r="6260" spans="1:2" ht="24" x14ac:dyDescent="0.25">
      <c r="A6260" s="85" t="s">
        <v>1437</v>
      </c>
      <c r="B6260" s="85" t="s">
        <v>1428</v>
      </c>
    </row>
    <row r="6261" spans="1:2" x14ac:dyDescent="0.25">
      <c r="A6261" s="85" t="s">
        <v>253</v>
      </c>
      <c r="B6261" s="85"/>
    </row>
    <row r="6262" spans="1:2" x14ac:dyDescent="0.25">
      <c r="A6262" s="85" t="s">
        <v>254</v>
      </c>
      <c r="B6262" s="85"/>
    </row>
    <row r="6263" spans="1:2" s="80" customFormat="1" x14ac:dyDescent="0.25">
      <c r="A6263" s="83" t="s">
        <v>255</v>
      </c>
      <c r="B6263" s="83"/>
    </row>
    <row r="6264" spans="1:2" x14ac:dyDescent="0.25">
      <c r="A6264" s="87" t="s">
        <v>3332</v>
      </c>
      <c r="B6264" s="87" t="s">
        <v>3333</v>
      </c>
    </row>
    <row r="6265" spans="1:2" ht="24" x14ac:dyDescent="0.25">
      <c r="A6265" s="85" t="s">
        <v>1437</v>
      </c>
      <c r="B6265" s="85" t="s">
        <v>261</v>
      </c>
    </row>
    <row r="6266" spans="1:2" x14ac:dyDescent="0.25">
      <c r="A6266" s="85" t="s">
        <v>254</v>
      </c>
      <c r="B6266" s="85"/>
    </row>
    <row r="6267" spans="1:2" ht="15.75" x14ac:dyDescent="0.25">
      <c r="A6267" s="81" t="s">
        <v>3790</v>
      </c>
      <c r="B6267" s="82"/>
    </row>
    <row r="6268" spans="1:2" x14ac:dyDescent="0.25">
      <c r="A6268" s="83" t="s">
        <v>211</v>
      </c>
      <c r="B6268" s="83"/>
    </row>
    <row r="6269" spans="1:2" x14ac:dyDescent="0.25">
      <c r="A6269" s="84" t="s">
        <v>212</v>
      </c>
      <c r="B6269" s="85" t="s">
        <v>28</v>
      </c>
    </row>
    <row r="6270" spans="1:2" x14ac:dyDescent="0.25">
      <c r="A6270" s="84" t="s">
        <v>213</v>
      </c>
      <c r="B6270" s="86">
        <v>2028</v>
      </c>
    </row>
    <row r="6271" spans="1:2" x14ac:dyDescent="0.25">
      <c r="A6271" s="84" t="s">
        <v>214</v>
      </c>
      <c r="B6271" s="86">
        <v>17</v>
      </c>
    </row>
    <row r="6272" spans="1:2" x14ac:dyDescent="0.25">
      <c r="A6272" s="84" t="s">
        <v>215</v>
      </c>
      <c r="B6272" s="85" t="s">
        <v>216</v>
      </c>
    </row>
    <row r="6273" spans="1:2" x14ac:dyDescent="0.25">
      <c r="A6273" s="84" t="s">
        <v>217</v>
      </c>
      <c r="B6273" s="85" t="s">
        <v>650</v>
      </c>
    </row>
    <row r="6274" spans="1:2" x14ac:dyDescent="0.25">
      <c r="A6274" s="85"/>
      <c r="B6274" s="85" t="s">
        <v>285</v>
      </c>
    </row>
    <row r="6275" spans="1:2" x14ac:dyDescent="0.25">
      <c r="A6275" s="84" t="s">
        <v>219</v>
      </c>
      <c r="B6275" s="85" t="s">
        <v>651</v>
      </c>
    </row>
    <row r="6276" spans="1:2" x14ac:dyDescent="0.25">
      <c r="A6276" s="84" t="s">
        <v>221</v>
      </c>
      <c r="B6276" s="85">
        <v>137</v>
      </c>
    </row>
    <row r="6277" spans="1:2" x14ac:dyDescent="0.25">
      <c r="A6277" s="83" t="s">
        <v>2562</v>
      </c>
      <c r="B6277" s="83"/>
    </row>
    <row r="6278" spans="1:2" x14ac:dyDescent="0.25">
      <c r="A6278" s="85" t="s">
        <v>1438</v>
      </c>
      <c r="B6278" s="85"/>
    </row>
    <row r="6279" spans="1:2" x14ac:dyDescent="0.25">
      <c r="A6279" s="83" t="s">
        <v>2564</v>
      </c>
      <c r="B6279" s="83"/>
    </row>
    <row r="6280" spans="1:2" ht="24" x14ac:dyDescent="0.25">
      <c r="A6280" s="85" t="s">
        <v>1439</v>
      </c>
      <c r="B6280" s="85"/>
    </row>
    <row r="6281" spans="1:2" x14ac:dyDescent="0.25">
      <c r="A6281" s="85" t="s">
        <v>1440</v>
      </c>
      <c r="B6281" s="85"/>
    </row>
    <row r="6282" spans="1:2" ht="24" x14ac:dyDescent="0.25">
      <c r="A6282" s="85" t="s">
        <v>1441</v>
      </c>
      <c r="B6282" s="85"/>
    </row>
    <row r="6283" spans="1:2" x14ac:dyDescent="0.25">
      <c r="A6283" s="85" t="s">
        <v>1442</v>
      </c>
      <c r="B6283" s="85"/>
    </row>
    <row r="6284" spans="1:2" x14ac:dyDescent="0.25">
      <c r="A6284" s="85" t="s">
        <v>1443</v>
      </c>
      <c r="B6284" s="85"/>
    </row>
    <row r="6285" spans="1:2" x14ac:dyDescent="0.25">
      <c r="A6285" s="85" t="s">
        <v>1444</v>
      </c>
      <c r="B6285" s="85"/>
    </row>
    <row r="6286" spans="1:2" x14ac:dyDescent="0.25">
      <c r="A6286" s="85" t="s">
        <v>1445</v>
      </c>
      <c r="B6286" s="85"/>
    </row>
    <row r="6287" spans="1:2" x14ac:dyDescent="0.25">
      <c r="A6287" s="85" t="s">
        <v>1446</v>
      </c>
      <c r="B6287" s="85"/>
    </row>
    <row r="6288" spans="1:2" x14ac:dyDescent="0.25">
      <c r="A6288" s="85" t="s">
        <v>1322</v>
      </c>
      <c r="B6288" s="85"/>
    </row>
    <row r="6289" spans="1:2" x14ac:dyDescent="0.25">
      <c r="A6289" s="83" t="s">
        <v>326</v>
      </c>
      <c r="B6289" s="83"/>
    </row>
    <row r="6290" spans="1:2" x14ac:dyDescent="0.25">
      <c r="A6290" s="85" t="s">
        <v>1380</v>
      </c>
      <c r="B6290" s="85"/>
    </row>
    <row r="6291" spans="1:2" x14ac:dyDescent="0.25">
      <c r="A6291" s="85" t="s">
        <v>1447</v>
      </c>
      <c r="B6291" s="85"/>
    </row>
    <row r="6292" spans="1:2" s="80" customFormat="1" x14ac:dyDescent="0.25">
      <c r="A6292" s="83" t="s">
        <v>2575</v>
      </c>
      <c r="B6292" s="83"/>
    </row>
    <row r="6293" spans="1:2" x14ac:dyDescent="0.25">
      <c r="A6293" s="87" t="s">
        <v>3330</v>
      </c>
      <c r="B6293" s="87" t="s">
        <v>3331</v>
      </c>
    </row>
    <row r="6294" spans="1:2" x14ac:dyDescent="0.25">
      <c r="A6294" s="85" t="s">
        <v>224</v>
      </c>
      <c r="B6294" s="85" t="s">
        <v>522</v>
      </c>
    </row>
    <row r="6295" spans="1:2" x14ac:dyDescent="0.25">
      <c r="A6295" s="85" t="s">
        <v>280</v>
      </c>
      <c r="B6295" s="85" t="s">
        <v>248</v>
      </c>
    </row>
    <row r="6296" spans="1:2" x14ac:dyDescent="0.25">
      <c r="A6296" s="85" t="s">
        <v>228</v>
      </c>
      <c r="B6296" s="85" t="s">
        <v>523</v>
      </c>
    </row>
    <row r="6297" spans="1:2" x14ac:dyDescent="0.25">
      <c r="A6297" s="85" t="s">
        <v>281</v>
      </c>
      <c r="B6297" s="85" t="s">
        <v>338</v>
      </c>
    </row>
    <row r="6298" spans="1:2" s="80" customFormat="1" x14ac:dyDescent="0.25">
      <c r="A6298" s="83" t="s">
        <v>2576</v>
      </c>
      <c r="B6298" s="83"/>
    </row>
    <row r="6299" spans="1:2" x14ac:dyDescent="0.25">
      <c r="A6299" s="87" t="s">
        <v>3332</v>
      </c>
      <c r="B6299" s="87" t="s">
        <v>3333</v>
      </c>
    </row>
    <row r="6300" spans="1:2" x14ac:dyDescent="0.25">
      <c r="A6300" s="85" t="s">
        <v>510</v>
      </c>
      <c r="B6300" s="85" t="s">
        <v>1428</v>
      </c>
    </row>
    <row r="6301" spans="1:2" x14ac:dyDescent="0.25">
      <c r="A6301" s="85" t="s">
        <v>253</v>
      </c>
      <c r="B6301" s="85"/>
    </row>
    <row r="6302" spans="1:2" x14ac:dyDescent="0.25">
      <c r="A6302" s="85" t="s">
        <v>254</v>
      </c>
      <c r="B6302" s="85"/>
    </row>
    <row r="6303" spans="1:2" s="80" customFormat="1" x14ac:dyDescent="0.25">
      <c r="A6303" s="83" t="s">
        <v>255</v>
      </c>
      <c r="B6303" s="83"/>
    </row>
    <row r="6304" spans="1:2" x14ac:dyDescent="0.25">
      <c r="A6304" s="87" t="s">
        <v>3332</v>
      </c>
      <c r="B6304" s="87" t="s">
        <v>3333</v>
      </c>
    </row>
    <row r="6305" spans="1:2" x14ac:dyDescent="0.25">
      <c r="A6305" s="85" t="s">
        <v>510</v>
      </c>
      <c r="B6305" s="85" t="s">
        <v>261</v>
      </c>
    </row>
    <row r="6306" spans="1:2" x14ac:dyDescent="0.25">
      <c r="A6306" s="85" t="s">
        <v>254</v>
      </c>
      <c r="B6306" s="85"/>
    </row>
    <row r="6307" spans="1:2" ht="15.75" x14ac:dyDescent="0.25">
      <c r="A6307" s="81" t="s">
        <v>3791</v>
      </c>
      <c r="B6307" s="82"/>
    </row>
    <row r="6308" spans="1:2" x14ac:dyDescent="0.25">
      <c r="A6308" s="83" t="s">
        <v>211</v>
      </c>
      <c r="B6308" s="83"/>
    </row>
    <row r="6309" spans="1:2" x14ac:dyDescent="0.25">
      <c r="A6309" s="84" t="s">
        <v>212</v>
      </c>
      <c r="B6309" s="85" t="s">
        <v>1448</v>
      </c>
    </row>
    <row r="6310" spans="1:2" x14ac:dyDescent="0.25">
      <c r="A6310" s="84" t="s">
        <v>213</v>
      </c>
      <c r="B6310" s="86">
        <v>2028</v>
      </c>
    </row>
    <row r="6311" spans="1:2" x14ac:dyDescent="0.25">
      <c r="A6311" s="84" t="s">
        <v>214</v>
      </c>
      <c r="B6311" s="86">
        <v>17</v>
      </c>
    </row>
    <row r="6312" spans="1:2" x14ac:dyDescent="0.25">
      <c r="A6312" s="84" t="s">
        <v>215</v>
      </c>
      <c r="B6312" s="85" t="s">
        <v>216</v>
      </c>
    </row>
    <row r="6313" spans="1:2" x14ac:dyDescent="0.25">
      <c r="A6313" s="84" t="s">
        <v>217</v>
      </c>
      <c r="B6313" s="85" t="s">
        <v>294</v>
      </c>
    </row>
    <row r="6314" spans="1:2" x14ac:dyDescent="0.25">
      <c r="A6314" s="85"/>
      <c r="B6314" s="85" t="s">
        <v>1449</v>
      </c>
    </row>
    <row r="6315" spans="1:2" x14ac:dyDescent="0.25">
      <c r="A6315" s="84" t="s">
        <v>219</v>
      </c>
      <c r="B6315" s="85" t="s">
        <v>528</v>
      </c>
    </row>
    <row r="6316" spans="1:2" x14ac:dyDescent="0.25">
      <c r="A6316" s="84" t="s">
        <v>221</v>
      </c>
      <c r="B6316" s="85">
        <v>138</v>
      </c>
    </row>
    <row r="6317" spans="1:2" x14ac:dyDescent="0.25">
      <c r="A6317" s="83" t="s">
        <v>2562</v>
      </c>
      <c r="B6317" s="83"/>
    </row>
    <row r="6318" spans="1:2" ht="24" x14ac:dyDescent="0.25">
      <c r="A6318" s="85" t="s">
        <v>1168</v>
      </c>
      <c r="B6318" s="85"/>
    </row>
    <row r="6319" spans="1:2" x14ac:dyDescent="0.25">
      <c r="A6319" s="83" t="s">
        <v>2564</v>
      </c>
      <c r="B6319" s="83"/>
    </row>
    <row r="6320" spans="1:2" ht="24" x14ac:dyDescent="0.25">
      <c r="A6320" s="85" t="s">
        <v>1430</v>
      </c>
      <c r="B6320" s="85"/>
    </row>
    <row r="6321" spans="1:2" x14ac:dyDescent="0.25">
      <c r="A6321" s="85" t="s">
        <v>1431</v>
      </c>
      <c r="B6321" s="85"/>
    </row>
    <row r="6322" spans="1:2" ht="24" x14ac:dyDescent="0.25">
      <c r="A6322" s="85" t="s">
        <v>1432</v>
      </c>
      <c r="B6322" s="85"/>
    </row>
    <row r="6323" spans="1:2" ht="24" x14ac:dyDescent="0.25">
      <c r="A6323" s="85" t="s">
        <v>1433</v>
      </c>
      <c r="B6323" s="85"/>
    </row>
    <row r="6324" spans="1:2" x14ac:dyDescent="0.25">
      <c r="A6324" s="85" t="s">
        <v>1434</v>
      </c>
      <c r="B6324" s="85"/>
    </row>
    <row r="6325" spans="1:2" x14ac:dyDescent="0.25">
      <c r="A6325" s="85" t="s">
        <v>1435</v>
      </c>
      <c r="B6325" s="85"/>
    </row>
    <row r="6326" spans="1:2" x14ac:dyDescent="0.25">
      <c r="A6326" s="85" t="s">
        <v>998</v>
      </c>
      <c r="B6326" s="85"/>
    </row>
    <row r="6327" spans="1:2" x14ac:dyDescent="0.25">
      <c r="A6327" s="83" t="s">
        <v>326</v>
      </c>
      <c r="B6327" s="83"/>
    </row>
    <row r="6328" spans="1:2" x14ac:dyDescent="0.25">
      <c r="A6328" s="85" t="s">
        <v>246</v>
      </c>
      <c r="B6328" s="85"/>
    </row>
    <row r="6329" spans="1:2" x14ac:dyDescent="0.25">
      <c r="A6329" s="85" t="s">
        <v>509</v>
      </c>
      <c r="B6329" s="85"/>
    </row>
    <row r="6330" spans="1:2" x14ac:dyDescent="0.25">
      <c r="A6330" s="85" t="s">
        <v>470</v>
      </c>
      <c r="B6330" s="85"/>
    </row>
    <row r="6331" spans="1:2" x14ac:dyDescent="0.25">
      <c r="A6331" s="85" t="s">
        <v>471</v>
      </c>
      <c r="B6331" s="85"/>
    </row>
    <row r="6332" spans="1:2" s="80" customFormat="1" x14ac:dyDescent="0.25">
      <c r="A6332" s="83" t="s">
        <v>2575</v>
      </c>
      <c r="B6332" s="83"/>
    </row>
    <row r="6333" spans="1:2" x14ac:dyDescent="0.25">
      <c r="A6333" s="87" t="s">
        <v>3330</v>
      </c>
      <c r="B6333" s="87" t="s">
        <v>3331</v>
      </c>
    </row>
    <row r="6334" spans="1:2" x14ac:dyDescent="0.25">
      <c r="A6334" s="85" t="s">
        <v>2550</v>
      </c>
      <c r="B6334" s="85" t="s">
        <v>2626</v>
      </c>
    </row>
    <row r="6335" spans="1:2" x14ac:dyDescent="0.25">
      <c r="A6335" s="85" t="s">
        <v>2552</v>
      </c>
      <c r="B6335" s="85" t="s">
        <v>2627</v>
      </c>
    </row>
    <row r="6336" spans="1:2" x14ac:dyDescent="0.25">
      <c r="A6336" s="85" t="s">
        <v>2554</v>
      </c>
      <c r="B6336" s="85" t="s">
        <v>2628</v>
      </c>
    </row>
    <row r="6337" spans="1:2" x14ac:dyDescent="0.25">
      <c r="A6337" s="85" t="s">
        <v>281</v>
      </c>
      <c r="B6337" s="85" t="s">
        <v>2629</v>
      </c>
    </row>
    <row r="6338" spans="1:2" x14ac:dyDescent="0.25">
      <c r="A6338" s="85" t="s">
        <v>2555</v>
      </c>
      <c r="B6338" s="85"/>
    </row>
    <row r="6339" spans="1:2" x14ac:dyDescent="0.25">
      <c r="A6339" s="85" t="s">
        <v>2557</v>
      </c>
      <c r="B6339" s="85"/>
    </row>
    <row r="6340" spans="1:2" s="80" customFormat="1" x14ac:dyDescent="0.25">
      <c r="A6340" s="83" t="s">
        <v>2576</v>
      </c>
      <c r="B6340" s="83"/>
    </row>
    <row r="6341" spans="1:2" x14ac:dyDescent="0.25">
      <c r="A6341" s="87" t="s">
        <v>3332</v>
      </c>
      <c r="B6341" s="87" t="s">
        <v>3333</v>
      </c>
    </row>
    <row r="6342" spans="1:2" x14ac:dyDescent="0.25">
      <c r="A6342" s="85" t="s">
        <v>472</v>
      </c>
      <c r="B6342" s="85" t="s">
        <v>1428</v>
      </c>
    </row>
    <row r="6343" spans="1:2" x14ac:dyDescent="0.25">
      <c r="A6343" s="85" t="s">
        <v>253</v>
      </c>
      <c r="B6343" s="85"/>
    </row>
    <row r="6344" spans="1:2" x14ac:dyDescent="0.25">
      <c r="A6344" s="85" t="s">
        <v>254</v>
      </c>
      <c r="B6344" s="85"/>
    </row>
    <row r="6345" spans="1:2" s="80" customFormat="1" x14ac:dyDescent="0.25">
      <c r="A6345" s="83" t="s">
        <v>255</v>
      </c>
      <c r="B6345" s="83"/>
    </row>
    <row r="6346" spans="1:2" x14ac:dyDescent="0.25">
      <c r="A6346" s="87" t="s">
        <v>3332</v>
      </c>
      <c r="B6346" s="87" t="s">
        <v>3333</v>
      </c>
    </row>
    <row r="6347" spans="1:2" x14ac:dyDescent="0.25">
      <c r="A6347" s="85" t="s">
        <v>472</v>
      </c>
      <c r="B6347" s="85" t="s">
        <v>261</v>
      </c>
    </row>
    <row r="6348" spans="1:2" x14ac:dyDescent="0.25">
      <c r="A6348" s="85" t="s">
        <v>254</v>
      </c>
      <c r="B6348" s="85"/>
    </row>
    <row r="6349" spans="1:2" ht="15.75" x14ac:dyDescent="0.25">
      <c r="A6349" s="81" t="s">
        <v>3792</v>
      </c>
      <c r="B6349" s="82"/>
    </row>
    <row r="6350" spans="1:2" x14ac:dyDescent="0.25">
      <c r="A6350" s="83" t="s">
        <v>211</v>
      </c>
      <c r="B6350" s="83"/>
    </row>
    <row r="6351" spans="1:2" x14ac:dyDescent="0.25">
      <c r="A6351" s="84" t="s">
        <v>212</v>
      </c>
      <c r="B6351" s="85" t="s">
        <v>28</v>
      </c>
    </row>
    <row r="6352" spans="1:2" x14ac:dyDescent="0.25">
      <c r="A6352" s="84" t="s">
        <v>213</v>
      </c>
      <c r="B6352" s="86">
        <v>2028</v>
      </c>
    </row>
    <row r="6353" spans="1:2" x14ac:dyDescent="0.25">
      <c r="A6353" s="84" t="s">
        <v>214</v>
      </c>
      <c r="B6353" s="86">
        <v>16</v>
      </c>
    </row>
    <row r="6354" spans="1:2" x14ac:dyDescent="0.25">
      <c r="A6354" s="84" t="s">
        <v>215</v>
      </c>
      <c r="B6354" s="85" t="s">
        <v>216</v>
      </c>
    </row>
    <row r="6355" spans="1:2" x14ac:dyDescent="0.25">
      <c r="A6355" s="84" t="s">
        <v>217</v>
      </c>
      <c r="B6355" s="85" t="s">
        <v>1450</v>
      </c>
    </row>
    <row r="6356" spans="1:2" x14ac:dyDescent="0.25">
      <c r="A6356" s="85"/>
      <c r="B6356" s="85" t="s">
        <v>343</v>
      </c>
    </row>
    <row r="6357" spans="1:2" x14ac:dyDescent="0.25">
      <c r="A6357" s="84" t="s">
        <v>219</v>
      </c>
      <c r="B6357" s="85" t="s">
        <v>864</v>
      </c>
    </row>
    <row r="6358" spans="1:2" x14ac:dyDescent="0.25">
      <c r="A6358" s="84" t="s">
        <v>221</v>
      </c>
      <c r="B6358" s="85">
        <v>139</v>
      </c>
    </row>
    <row r="6359" spans="1:2" x14ac:dyDescent="0.25">
      <c r="A6359" s="83" t="s">
        <v>2562</v>
      </c>
      <c r="B6359" s="83"/>
    </row>
    <row r="6360" spans="1:2" ht="24" x14ac:dyDescent="0.25">
      <c r="A6360" s="85" t="s">
        <v>1451</v>
      </c>
      <c r="B6360" s="85"/>
    </row>
    <row r="6361" spans="1:2" x14ac:dyDescent="0.25">
      <c r="A6361" s="83" t="s">
        <v>2564</v>
      </c>
      <c r="B6361" s="83"/>
    </row>
    <row r="6362" spans="1:2" ht="24" x14ac:dyDescent="0.25">
      <c r="A6362" s="85" t="s">
        <v>1452</v>
      </c>
      <c r="B6362" s="85"/>
    </row>
    <row r="6363" spans="1:2" ht="24" x14ac:dyDescent="0.25">
      <c r="A6363" s="85" t="s">
        <v>1453</v>
      </c>
      <c r="B6363" s="85"/>
    </row>
    <row r="6364" spans="1:2" ht="24" x14ac:dyDescent="0.25">
      <c r="A6364" s="85" t="s">
        <v>1454</v>
      </c>
      <c r="B6364" s="85"/>
    </row>
    <row r="6365" spans="1:2" ht="24" x14ac:dyDescent="0.25">
      <c r="A6365" s="85" t="s">
        <v>1455</v>
      </c>
      <c r="B6365" s="85"/>
    </row>
    <row r="6366" spans="1:2" ht="24" x14ac:dyDescent="0.25">
      <c r="A6366" s="85" t="s">
        <v>1456</v>
      </c>
      <c r="B6366" s="85"/>
    </row>
    <row r="6367" spans="1:2" ht="24" x14ac:dyDescent="0.25">
      <c r="A6367" s="85" t="s">
        <v>1457</v>
      </c>
      <c r="B6367" s="85"/>
    </row>
    <row r="6368" spans="1:2" x14ac:dyDescent="0.25">
      <c r="A6368" s="85" t="s">
        <v>1458</v>
      </c>
      <c r="B6368" s="85"/>
    </row>
    <row r="6369" spans="1:2" x14ac:dyDescent="0.25">
      <c r="A6369" s="85" t="s">
        <v>1348</v>
      </c>
      <c r="B6369" s="85"/>
    </row>
    <row r="6370" spans="1:2" x14ac:dyDescent="0.25">
      <c r="A6370" s="83" t="s">
        <v>326</v>
      </c>
      <c r="B6370" s="83"/>
    </row>
    <row r="6371" spans="1:2" x14ac:dyDescent="0.25">
      <c r="A6371" s="85" t="s">
        <v>246</v>
      </c>
      <c r="B6371" s="85"/>
    </row>
    <row r="6372" spans="1:2" x14ac:dyDescent="0.25">
      <c r="A6372" s="85" t="s">
        <v>1459</v>
      </c>
      <c r="B6372" s="85"/>
    </row>
    <row r="6373" spans="1:2" x14ac:dyDescent="0.25">
      <c r="A6373" s="85" t="s">
        <v>1460</v>
      </c>
      <c r="B6373" s="85"/>
    </row>
    <row r="6374" spans="1:2" x14ac:dyDescent="0.25">
      <c r="A6374" s="85" t="s">
        <v>1461</v>
      </c>
      <c r="B6374" s="85"/>
    </row>
    <row r="6375" spans="1:2" x14ac:dyDescent="0.25">
      <c r="A6375" s="85" t="s">
        <v>1462</v>
      </c>
      <c r="B6375" s="85"/>
    </row>
    <row r="6376" spans="1:2" s="80" customFormat="1" x14ac:dyDescent="0.25">
      <c r="A6376" s="83" t="s">
        <v>2575</v>
      </c>
      <c r="B6376" s="83"/>
    </row>
    <row r="6377" spans="1:2" x14ac:dyDescent="0.25">
      <c r="A6377" s="87" t="s">
        <v>3330</v>
      </c>
      <c r="B6377" s="87" t="s">
        <v>3331</v>
      </c>
    </row>
    <row r="6378" spans="1:2" x14ac:dyDescent="0.25">
      <c r="A6378" s="85" t="s">
        <v>2550</v>
      </c>
      <c r="B6378" s="85" t="s">
        <v>231</v>
      </c>
    </row>
    <row r="6379" spans="1:2" x14ac:dyDescent="0.25">
      <c r="A6379" s="85" t="s">
        <v>2552</v>
      </c>
      <c r="B6379" s="85" t="s">
        <v>229</v>
      </c>
    </row>
    <row r="6380" spans="1:2" x14ac:dyDescent="0.25">
      <c r="A6380" s="85" t="s">
        <v>2554</v>
      </c>
      <c r="B6380" s="85"/>
    </row>
    <row r="6381" spans="1:2" x14ac:dyDescent="0.25">
      <c r="A6381" s="85" t="s">
        <v>281</v>
      </c>
      <c r="B6381" s="85"/>
    </row>
    <row r="6382" spans="1:2" x14ac:dyDescent="0.25">
      <c r="A6382" s="85" t="s">
        <v>2555</v>
      </c>
      <c r="B6382" s="85"/>
    </row>
    <row r="6383" spans="1:2" x14ac:dyDescent="0.25">
      <c r="A6383" s="85" t="s">
        <v>2557</v>
      </c>
      <c r="B6383" s="85"/>
    </row>
    <row r="6384" spans="1:2" s="80" customFormat="1" x14ac:dyDescent="0.25">
      <c r="A6384" s="83" t="s">
        <v>2576</v>
      </c>
      <c r="B6384" s="83"/>
    </row>
    <row r="6385" spans="1:2" x14ac:dyDescent="0.25">
      <c r="A6385" s="87" t="s">
        <v>3332</v>
      </c>
      <c r="B6385" s="87" t="s">
        <v>3333</v>
      </c>
    </row>
    <row r="6386" spans="1:2" ht="24" x14ac:dyDescent="0.25">
      <c r="A6386" s="85" t="s">
        <v>1463</v>
      </c>
      <c r="B6386" s="85" t="s">
        <v>1464</v>
      </c>
    </row>
    <row r="6387" spans="1:2" x14ac:dyDescent="0.25">
      <c r="A6387" s="85" t="s">
        <v>253</v>
      </c>
      <c r="B6387" s="85"/>
    </row>
    <row r="6388" spans="1:2" x14ac:dyDescent="0.25">
      <c r="A6388" s="85" t="s">
        <v>254</v>
      </c>
      <c r="B6388" s="85"/>
    </row>
    <row r="6389" spans="1:2" s="80" customFormat="1" x14ac:dyDescent="0.25">
      <c r="A6389" s="83" t="s">
        <v>255</v>
      </c>
      <c r="B6389" s="83"/>
    </row>
    <row r="6390" spans="1:2" x14ac:dyDescent="0.25">
      <c r="A6390" s="87" t="s">
        <v>3332</v>
      </c>
      <c r="B6390" s="87" t="s">
        <v>3333</v>
      </c>
    </row>
    <row r="6391" spans="1:2" ht="24" x14ac:dyDescent="0.25">
      <c r="A6391" s="85" t="s">
        <v>1463</v>
      </c>
      <c r="B6391" s="85" t="s">
        <v>1465</v>
      </c>
    </row>
    <row r="6392" spans="1:2" x14ac:dyDescent="0.25">
      <c r="A6392" s="85" t="s">
        <v>254</v>
      </c>
      <c r="B6392" s="85"/>
    </row>
    <row r="6393" spans="1:2" ht="15.75" x14ac:dyDescent="0.25">
      <c r="A6393" s="81" t="s">
        <v>3793</v>
      </c>
      <c r="B6393" s="82"/>
    </row>
    <row r="6394" spans="1:2" x14ac:dyDescent="0.25">
      <c r="A6394" s="83" t="s">
        <v>211</v>
      </c>
      <c r="B6394" s="83"/>
    </row>
    <row r="6395" spans="1:2" x14ac:dyDescent="0.25">
      <c r="A6395" s="84" t="s">
        <v>212</v>
      </c>
      <c r="B6395" s="85" t="s">
        <v>28</v>
      </c>
    </row>
    <row r="6396" spans="1:2" x14ac:dyDescent="0.25">
      <c r="A6396" s="84" t="s">
        <v>213</v>
      </c>
      <c r="B6396" s="86">
        <v>2028</v>
      </c>
    </row>
    <row r="6397" spans="1:2" x14ac:dyDescent="0.25">
      <c r="A6397" s="84" t="s">
        <v>214</v>
      </c>
      <c r="B6397" s="86">
        <v>16</v>
      </c>
    </row>
    <row r="6398" spans="1:2" x14ac:dyDescent="0.25">
      <c r="A6398" s="84" t="s">
        <v>215</v>
      </c>
      <c r="B6398" s="85" t="s">
        <v>216</v>
      </c>
    </row>
    <row r="6399" spans="1:2" x14ac:dyDescent="0.25">
      <c r="A6399" s="84" t="s">
        <v>217</v>
      </c>
      <c r="B6399" s="85" t="s">
        <v>863</v>
      </c>
    </row>
    <row r="6400" spans="1:2" x14ac:dyDescent="0.25">
      <c r="A6400" s="85"/>
      <c r="B6400" s="85" t="s">
        <v>343</v>
      </c>
    </row>
    <row r="6401" spans="1:2" x14ac:dyDescent="0.25">
      <c r="A6401" s="84" t="s">
        <v>219</v>
      </c>
      <c r="B6401" s="85" t="s">
        <v>1373</v>
      </c>
    </row>
    <row r="6402" spans="1:2" x14ac:dyDescent="0.25">
      <c r="A6402" s="84" t="s">
        <v>221</v>
      </c>
      <c r="B6402" s="85">
        <v>140</v>
      </c>
    </row>
    <row r="6403" spans="1:2" x14ac:dyDescent="0.25">
      <c r="A6403" s="83" t="s">
        <v>2562</v>
      </c>
      <c r="B6403" s="83"/>
    </row>
    <row r="6404" spans="1:2" ht="24" x14ac:dyDescent="0.25">
      <c r="A6404" s="85" t="s">
        <v>1466</v>
      </c>
      <c r="B6404" s="85"/>
    </row>
    <row r="6405" spans="1:2" x14ac:dyDescent="0.25">
      <c r="A6405" s="83" t="s">
        <v>2564</v>
      </c>
      <c r="B6405" s="83"/>
    </row>
    <row r="6406" spans="1:2" ht="36" x14ac:dyDescent="0.25">
      <c r="A6406" s="85" t="s">
        <v>1467</v>
      </c>
      <c r="B6406" s="85"/>
    </row>
    <row r="6407" spans="1:2" ht="36" x14ac:dyDescent="0.25">
      <c r="A6407" s="85" t="s">
        <v>1468</v>
      </c>
      <c r="B6407" s="85"/>
    </row>
    <row r="6408" spans="1:2" ht="36" x14ac:dyDescent="0.25">
      <c r="A6408" s="85" t="s">
        <v>1469</v>
      </c>
      <c r="B6408" s="85"/>
    </row>
    <row r="6409" spans="1:2" ht="24" x14ac:dyDescent="0.25">
      <c r="A6409" s="85" t="s">
        <v>1470</v>
      </c>
      <c r="B6409" s="85"/>
    </row>
    <row r="6410" spans="1:2" ht="24" x14ac:dyDescent="0.25">
      <c r="A6410" s="85" t="s">
        <v>1471</v>
      </c>
      <c r="B6410" s="85"/>
    </row>
    <row r="6411" spans="1:2" ht="36" x14ac:dyDescent="0.25">
      <c r="A6411" s="85" t="s">
        <v>1472</v>
      </c>
      <c r="B6411" s="85"/>
    </row>
    <row r="6412" spans="1:2" x14ac:dyDescent="0.25">
      <c r="A6412" s="85" t="s">
        <v>936</v>
      </c>
      <c r="B6412" s="85"/>
    </row>
    <row r="6413" spans="1:2" x14ac:dyDescent="0.25">
      <c r="A6413" s="85" t="s">
        <v>937</v>
      </c>
      <c r="B6413" s="85"/>
    </row>
    <row r="6414" spans="1:2" x14ac:dyDescent="0.25">
      <c r="A6414" s="83" t="s">
        <v>326</v>
      </c>
      <c r="B6414" s="83"/>
    </row>
    <row r="6415" spans="1:2" x14ac:dyDescent="0.25">
      <c r="A6415" s="85" t="s">
        <v>858</v>
      </c>
      <c r="B6415" s="85"/>
    </row>
    <row r="6416" spans="1:2" x14ac:dyDescent="0.25">
      <c r="A6416" s="85" t="s">
        <v>1473</v>
      </c>
      <c r="B6416" s="85"/>
    </row>
    <row r="6417" spans="1:2" ht="24" x14ac:dyDescent="0.25">
      <c r="A6417" s="85" t="s">
        <v>1474</v>
      </c>
      <c r="B6417" s="85"/>
    </row>
    <row r="6418" spans="1:2" x14ac:dyDescent="0.25">
      <c r="A6418" s="85" t="s">
        <v>1475</v>
      </c>
      <c r="B6418" s="85"/>
    </row>
    <row r="6419" spans="1:2" x14ac:dyDescent="0.25">
      <c r="A6419" s="85" t="s">
        <v>1476</v>
      </c>
      <c r="B6419" s="85"/>
    </row>
    <row r="6420" spans="1:2" s="80" customFormat="1" x14ac:dyDescent="0.25">
      <c r="A6420" s="83" t="s">
        <v>2575</v>
      </c>
      <c r="B6420" s="83"/>
    </row>
    <row r="6421" spans="1:2" x14ac:dyDescent="0.25">
      <c r="A6421" s="87" t="s">
        <v>3330</v>
      </c>
      <c r="B6421" s="87" t="s">
        <v>3331</v>
      </c>
    </row>
    <row r="6422" spans="1:2" x14ac:dyDescent="0.25">
      <c r="A6422" s="85" t="s">
        <v>2550</v>
      </c>
      <c r="B6422" s="85" t="s">
        <v>2626</v>
      </c>
    </row>
    <row r="6423" spans="1:2" x14ac:dyDescent="0.25">
      <c r="A6423" s="85" t="s">
        <v>2552</v>
      </c>
      <c r="B6423" s="85" t="s">
        <v>2627</v>
      </c>
    </row>
    <row r="6424" spans="1:2" x14ac:dyDescent="0.25">
      <c r="A6424" s="85" t="s">
        <v>2554</v>
      </c>
      <c r="B6424" s="85" t="s">
        <v>2628</v>
      </c>
    </row>
    <row r="6425" spans="1:2" x14ac:dyDescent="0.25">
      <c r="A6425" s="85" t="s">
        <v>281</v>
      </c>
      <c r="B6425" s="85" t="s">
        <v>2629</v>
      </c>
    </row>
    <row r="6426" spans="1:2" x14ac:dyDescent="0.25">
      <c r="A6426" s="85" t="s">
        <v>2555</v>
      </c>
      <c r="B6426" s="85"/>
    </row>
    <row r="6427" spans="1:2" x14ac:dyDescent="0.25">
      <c r="A6427" s="85" t="s">
        <v>2557</v>
      </c>
      <c r="B6427" s="85"/>
    </row>
    <row r="6428" spans="1:2" s="80" customFormat="1" x14ac:dyDescent="0.25">
      <c r="A6428" s="83" t="s">
        <v>2576</v>
      </c>
      <c r="B6428" s="83"/>
    </row>
    <row r="6429" spans="1:2" x14ac:dyDescent="0.25">
      <c r="A6429" s="87" t="s">
        <v>3332</v>
      </c>
      <c r="B6429" s="87" t="s">
        <v>3333</v>
      </c>
    </row>
    <row r="6430" spans="1:2" ht="24" x14ac:dyDescent="0.25">
      <c r="A6430" s="85" t="s">
        <v>1477</v>
      </c>
      <c r="B6430" s="85" t="s">
        <v>1478</v>
      </c>
    </row>
    <row r="6431" spans="1:2" x14ac:dyDescent="0.25">
      <c r="A6431" s="85" t="s">
        <v>253</v>
      </c>
      <c r="B6431" s="85"/>
    </row>
    <row r="6432" spans="1:2" x14ac:dyDescent="0.25">
      <c r="A6432" s="85" t="s">
        <v>254</v>
      </c>
      <c r="B6432" s="85"/>
    </row>
    <row r="6433" spans="1:2" s="80" customFormat="1" x14ac:dyDescent="0.25">
      <c r="A6433" s="83" t="s">
        <v>255</v>
      </c>
      <c r="B6433" s="83"/>
    </row>
    <row r="6434" spans="1:2" x14ac:dyDescent="0.25">
      <c r="A6434" s="87" t="s">
        <v>3332</v>
      </c>
      <c r="B6434" s="87" t="s">
        <v>3333</v>
      </c>
    </row>
    <row r="6435" spans="1:2" ht="24" x14ac:dyDescent="0.25">
      <c r="A6435" s="85" t="s">
        <v>1477</v>
      </c>
      <c r="B6435" s="85" t="s">
        <v>1465</v>
      </c>
    </row>
    <row r="6436" spans="1:2" x14ac:dyDescent="0.25">
      <c r="A6436" s="85" t="s">
        <v>254</v>
      </c>
      <c r="B6436" s="85"/>
    </row>
    <row r="6437" spans="1:2" ht="15.75" x14ac:dyDescent="0.25">
      <c r="A6437" s="81" t="s">
        <v>3794</v>
      </c>
      <c r="B6437" s="82"/>
    </row>
    <row r="6438" spans="1:2" x14ac:dyDescent="0.25">
      <c r="A6438" s="83" t="s">
        <v>211</v>
      </c>
      <c r="B6438" s="83"/>
    </row>
    <row r="6439" spans="1:2" x14ac:dyDescent="0.25">
      <c r="A6439" s="84" t="s">
        <v>212</v>
      </c>
      <c r="B6439" s="85" t="s">
        <v>28</v>
      </c>
    </row>
    <row r="6440" spans="1:2" x14ac:dyDescent="0.25">
      <c r="A6440" s="84" t="s">
        <v>213</v>
      </c>
      <c r="B6440" s="86">
        <v>2028</v>
      </c>
    </row>
    <row r="6441" spans="1:2" x14ac:dyDescent="0.25">
      <c r="A6441" s="84" t="s">
        <v>214</v>
      </c>
      <c r="B6441" s="86">
        <v>16</v>
      </c>
    </row>
    <row r="6442" spans="1:2" x14ac:dyDescent="0.25">
      <c r="A6442" s="84" t="s">
        <v>215</v>
      </c>
      <c r="B6442" s="85" t="s">
        <v>216</v>
      </c>
    </row>
    <row r="6443" spans="1:2" x14ac:dyDescent="0.25">
      <c r="A6443" s="84" t="s">
        <v>217</v>
      </c>
      <c r="B6443" s="85" t="s">
        <v>1210</v>
      </c>
    </row>
    <row r="6444" spans="1:2" x14ac:dyDescent="0.25">
      <c r="A6444" s="85"/>
      <c r="B6444" s="85" t="s">
        <v>571</v>
      </c>
    </row>
    <row r="6445" spans="1:2" x14ac:dyDescent="0.25">
      <c r="A6445" s="84" t="s">
        <v>219</v>
      </c>
      <c r="B6445" s="85" t="s">
        <v>881</v>
      </c>
    </row>
    <row r="6446" spans="1:2" x14ac:dyDescent="0.25">
      <c r="A6446" s="84" t="s">
        <v>221</v>
      </c>
      <c r="B6446" s="85">
        <v>141</v>
      </c>
    </row>
    <row r="6447" spans="1:2" x14ac:dyDescent="0.25">
      <c r="A6447" s="83" t="s">
        <v>2562</v>
      </c>
      <c r="B6447" s="83"/>
    </row>
    <row r="6448" spans="1:2" x14ac:dyDescent="0.25">
      <c r="A6448" s="85" t="s">
        <v>1479</v>
      </c>
      <c r="B6448" s="85"/>
    </row>
    <row r="6449" spans="1:2" x14ac:dyDescent="0.25">
      <c r="A6449" s="83" t="s">
        <v>2564</v>
      </c>
      <c r="B6449" s="83"/>
    </row>
    <row r="6450" spans="1:2" ht="24" x14ac:dyDescent="0.25">
      <c r="A6450" s="85" t="s">
        <v>1480</v>
      </c>
      <c r="B6450" s="85"/>
    </row>
    <row r="6451" spans="1:2" ht="24" x14ac:dyDescent="0.25">
      <c r="A6451" s="85" t="s">
        <v>1481</v>
      </c>
      <c r="B6451" s="85"/>
    </row>
    <row r="6452" spans="1:2" ht="24" x14ac:dyDescent="0.25">
      <c r="A6452" s="85" t="s">
        <v>1482</v>
      </c>
      <c r="B6452" s="85"/>
    </row>
    <row r="6453" spans="1:2" ht="24" x14ac:dyDescent="0.25">
      <c r="A6453" s="85" t="s">
        <v>1483</v>
      </c>
      <c r="B6453" s="85"/>
    </row>
    <row r="6454" spans="1:2" ht="24" x14ac:dyDescent="0.25">
      <c r="A6454" s="85" t="s">
        <v>1484</v>
      </c>
      <c r="B6454" s="85"/>
    </row>
    <row r="6455" spans="1:2" ht="36" x14ac:dyDescent="0.25">
      <c r="A6455" s="85" t="s">
        <v>1485</v>
      </c>
      <c r="B6455" s="85"/>
    </row>
    <row r="6456" spans="1:2" ht="24" x14ac:dyDescent="0.25">
      <c r="A6456" s="85" t="s">
        <v>1486</v>
      </c>
      <c r="B6456" s="85"/>
    </row>
    <row r="6457" spans="1:2" x14ac:dyDescent="0.25">
      <c r="A6457" s="85" t="s">
        <v>1487</v>
      </c>
      <c r="B6457" s="85"/>
    </row>
    <row r="6458" spans="1:2" x14ac:dyDescent="0.25">
      <c r="A6458" s="85" t="s">
        <v>1333</v>
      </c>
      <c r="B6458" s="85"/>
    </row>
    <row r="6459" spans="1:2" x14ac:dyDescent="0.25">
      <c r="A6459" s="83" t="s">
        <v>326</v>
      </c>
      <c r="B6459" s="83"/>
    </row>
    <row r="6460" spans="1:2" x14ac:dyDescent="0.25">
      <c r="A6460" s="85" t="s">
        <v>246</v>
      </c>
      <c r="B6460" s="85"/>
    </row>
    <row r="6461" spans="1:2" x14ac:dyDescent="0.25">
      <c r="A6461" s="85" t="s">
        <v>1488</v>
      </c>
      <c r="B6461" s="85"/>
    </row>
    <row r="6462" spans="1:2" x14ac:dyDescent="0.25">
      <c r="A6462" s="85" t="s">
        <v>1489</v>
      </c>
      <c r="B6462" s="85"/>
    </row>
    <row r="6463" spans="1:2" s="80" customFormat="1" x14ac:dyDescent="0.25">
      <c r="A6463" s="83" t="s">
        <v>2575</v>
      </c>
      <c r="B6463" s="83"/>
    </row>
    <row r="6464" spans="1:2" x14ac:dyDescent="0.25">
      <c r="A6464" s="87" t="s">
        <v>3330</v>
      </c>
      <c r="B6464" s="87" t="s">
        <v>3331</v>
      </c>
    </row>
    <row r="6465" spans="1:2" x14ac:dyDescent="0.25">
      <c r="A6465" s="85" t="s">
        <v>2550</v>
      </c>
      <c r="B6465" s="85" t="s">
        <v>2626</v>
      </c>
    </row>
    <row r="6466" spans="1:2" x14ac:dyDescent="0.25">
      <c r="A6466" s="85" t="s">
        <v>2552</v>
      </c>
      <c r="B6466" s="85" t="s">
        <v>2627</v>
      </c>
    </row>
    <row r="6467" spans="1:2" x14ac:dyDescent="0.25">
      <c r="A6467" s="85" t="s">
        <v>2554</v>
      </c>
      <c r="B6467" s="85" t="s">
        <v>2628</v>
      </c>
    </row>
    <row r="6468" spans="1:2" x14ac:dyDescent="0.25">
      <c r="A6468" s="85" t="s">
        <v>281</v>
      </c>
      <c r="B6468" s="85" t="s">
        <v>2629</v>
      </c>
    </row>
    <row r="6469" spans="1:2" x14ac:dyDescent="0.25">
      <c r="A6469" s="85" t="s">
        <v>2555</v>
      </c>
      <c r="B6469" s="85"/>
    </row>
    <row r="6470" spans="1:2" x14ac:dyDescent="0.25">
      <c r="A6470" s="85" t="s">
        <v>2557</v>
      </c>
      <c r="B6470" s="85"/>
    </row>
    <row r="6471" spans="1:2" s="80" customFormat="1" x14ac:dyDescent="0.25">
      <c r="A6471" s="83" t="s">
        <v>2576</v>
      </c>
      <c r="B6471" s="83"/>
    </row>
    <row r="6472" spans="1:2" x14ac:dyDescent="0.25">
      <c r="A6472" s="87" t="s">
        <v>3332</v>
      </c>
      <c r="B6472" s="87" t="s">
        <v>3333</v>
      </c>
    </row>
    <row r="6473" spans="1:2" ht="48" x14ac:dyDescent="0.25">
      <c r="A6473" s="85" t="s">
        <v>1490</v>
      </c>
      <c r="B6473" s="85" t="s">
        <v>1464</v>
      </c>
    </row>
    <row r="6474" spans="1:2" x14ac:dyDescent="0.25">
      <c r="A6474" s="85" t="s">
        <v>756</v>
      </c>
      <c r="B6474" s="85"/>
    </row>
    <row r="6475" spans="1:2" x14ac:dyDescent="0.25">
      <c r="A6475" s="85" t="s">
        <v>254</v>
      </c>
      <c r="B6475" s="85"/>
    </row>
    <row r="6476" spans="1:2" s="80" customFormat="1" x14ac:dyDescent="0.25">
      <c r="A6476" s="83" t="s">
        <v>255</v>
      </c>
      <c r="B6476" s="83"/>
    </row>
    <row r="6477" spans="1:2" x14ac:dyDescent="0.25">
      <c r="A6477" s="87" t="s">
        <v>3332</v>
      </c>
      <c r="B6477" s="87" t="s">
        <v>3333</v>
      </c>
    </row>
    <row r="6478" spans="1:2" ht="48" x14ac:dyDescent="0.25">
      <c r="A6478" s="85" t="s">
        <v>1491</v>
      </c>
      <c r="B6478" s="85" t="s">
        <v>1465</v>
      </c>
    </row>
    <row r="6479" spans="1:2" x14ac:dyDescent="0.25">
      <c r="A6479" s="85" t="s">
        <v>254</v>
      </c>
      <c r="B6479" s="85"/>
    </row>
    <row r="6480" spans="1:2" ht="15.75" x14ac:dyDescent="0.25">
      <c r="A6480" s="81" t="s">
        <v>3795</v>
      </c>
      <c r="B6480" s="82"/>
    </row>
    <row r="6481" spans="1:2" x14ac:dyDescent="0.25">
      <c r="A6481" s="83" t="s">
        <v>211</v>
      </c>
      <c r="B6481" s="83"/>
    </row>
    <row r="6482" spans="1:2" x14ac:dyDescent="0.25">
      <c r="A6482" s="84" t="s">
        <v>212</v>
      </c>
      <c r="B6482" s="85" t="s">
        <v>28</v>
      </c>
    </row>
    <row r="6483" spans="1:2" x14ac:dyDescent="0.25">
      <c r="A6483" s="84" t="s">
        <v>213</v>
      </c>
      <c r="B6483" s="86">
        <v>2028</v>
      </c>
    </row>
    <row r="6484" spans="1:2" x14ac:dyDescent="0.25">
      <c r="A6484" s="84" t="s">
        <v>214</v>
      </c>
      <c r="B6484" s="86">
        <v>16</v>
      </c>
    </row>
    <row r="6485" spans="1:2" x14ac:dyDescent="0.25">
      <c r="A6485" s="84" t="s">
        <v>215</v>
      </c>
      <c r="B6485" s="85" t="s">
        <v>216</v>
      </c>
    </row>
    <row r="6486" spans="1:2" x14ac:dyDescent="0.25">
      <c r="A6486" s="85"/>
      <c r="B6486" s="85" t="s">
        <v>570</v>
      </c>
    </row>
    <row r="6487" spans="1:2" x14ac:dyDescent="0.25">
      <c r="A6487" s="84" t="s">
        <v>217</v>
      </c>
      <c r="B6487" s="85" t="s">
        <v>571</v>
      </c>
    </row>
    <row r="6488" spans="1:2" x14ac:dyDescent="0.25">
      <c r="A6488" s="84" t="s">
        <v>219</v>
      </c>
      <c r="B6488" s="85" t="s">
        <v>572</v>
      </c>
    </row>
    <row r="6489" spans="1:2" x14ac:dyDescent="0.25">
      <c r="A6489" s="84" t="s">
        <v>221</v>
      </c>
      <c r="B6489" s="85">
        <v>142</v>
      </c>
    </row>
    <row r="6490" spans="1:2" x14ac:dyDescent="0.25">
      <c r="A6490" s="83" t="s">
        <v>2562</v>
      </c>
      <c r="B6490" s="83"/>
    </row>
    <row r="6491" spans="1:2" ht="24" x14ac:dyDescent="0.25">
      <c r="A6491" s="85" t="s">
        <v>1492</v>
      </c>
      <c r="B6491" s="85"/>
    </row>
    <row r="6492" spans="1:2" x14ac:dyDescent="0.25">
      <c r="A6492" s="83" t="s">
        <v>2564</v>
      </c>
      <c r="B6492" s="83"/>
    </row>
    <row r="6493" spans="1:2" x14ac:dyDescent="0.25">
      <c r="A6493" s="85" t="s">
        <v>1493</v>
      </c>
      <c r="B6493" s="85"/>
    </row>
    <row r="6494" spans="1:2" x14ac:dyDescent="0.25">
      <c r="A6494" s="85" t="s">
        <v>1494</v>
      </c>
      <c r="B6494" s="85"/>
    </row>
    <row r="6495" spans="1:2" ht="24" x14ac:dyDescent="0.25">
      <c r="A6495" s="85" t="s">
        <v>1495</v>
      </c>
      <c r="B6495" s="85"/>
    </row>
    <row r="6496" spans="1:2" ht="24" x14ac:dyDescent="0.25">
      <c r="A6496" s="85" t="s">
        <v>1496</v>
      </c>
      <c r="B6496" s="85"/>
    </row>
    <row r="6497" spans="1:2" ht="24" x14ac:dyDescent="0.25">
      <c r="A6497" s="85" t="s">
        <v>1497</v>
      </c>
      <c r="B6497" s="85"/>
    </row>
    <row r="6498" spans="1:2" x14ac:dyDescent="0.25">
      <c r="A6498" s="85" t="s">
        <v>1498</v>
      </c>
      <c r="B6498" s="85"/>
    </row>
    <row r="6499" spans="1:2" ht="24" x14ac:dyDescent="0.25">
      <c r="A6499" s="85" t="s">
        <v>1499</v>
      </c>
      <c r="B6499" s="85"/>
    </row>
    <row r="6500" spans="1:2" x14ac:dyDescent="0.25">
      <c r="A6500" s="85" t="s">
        <v>1500</v>
      </c>
      <c r="B6500" s="85"/>
    </row>
    <row r="6501" spans="1:2" x14ac:dyDescent="0.25">
      <c r="A6501" s="85" t="s">
        <v>1501</v>
      </c>
      <c r="B6501" s="85"/>
    </row>
    <row r="6502" spans="1:2" x14ac:dyDescent="0.25">
      <c r="A6502" s="85" t="s">
        <v>1502</v>
      </c>
      <c r="B6502" s="85"/>
    </row>
    <row r="6503" spans="1:2" x14ac:dyDescent="0.25">
      <c r="A6503" s="85" t="s">
        <v>996</v>
      </c>
      <c r="B6503" s="85"/>
    </row>
    <row r="6504" spans="1:2" x14ac:dyDescent="0.25">
      <c r="A6504" s="83" t="s">
        <v>326</v>
      </c>
      <c r="B6504" s="83"/>
    </row>
    <row r="6505" spans="1:2" x14ac:dyDescent="0.25">
      <c r="A6505" s="85" t="s">
        <v>1503</v>
      </c>
      <c r="B6505" s="85"/>
    </row>
    <row r="6506" spans="1:2" x14ac:dyDescent="0.25">
      <c r="A6506" s="85" t="s">
        <v>1504</v>
      </c>
      <c r="B6506" s="85"/>
    </row>
    <row r="6507" spans="1:2" x14ac:dyDescent="0.25">
      <c r="A6507" s="85" t="s">
        <v>1505</v>
      </c>
      <c r="B6507" s="85"/>
    </row>
    <row r="6508" spans="1:2" x14ac:dyDescent="0.25">
      <c r="A6508" s="85" t="s">
        <v>1506</v>
      </c>
      <c r="B6508" s="85"/>
    </row>
    <row r="6509" spans="1:2" x14ac:dyDescent="0.25">
      <c r="A6509" s="85" t="s">
        <v>1507</v>
      </c>
      <c r="B6509" s="85"/>
    </row>
    <row r="6510" spans="1:2" x14ac:dyDescent="0.25">
      <c r="A6510" s="83" t="s">
        <v>2575</v>
      </c>
      <c r="B6510" s="83"/>
    </row>
    <row r="6511" spans="1:2" x14ac:dyDescent="0.25">
      <c r="A6511" s="87" t="s">
        <v>3330</v>
      </c>
      <c r="B6511" s="87" t="s">
        <v>3331</v>
      </c>
    </row>
    <row r="6512" spans="1:2" x14ac:dyDescent="0.25">
      <c r="A6512" s="85" t="s">
        <v>2550</v>
      </c>
      <c r="B6512" s="85" t="s">
        <v>2626</v>
      </c>
    </row>
    <row r="6513" spans="1:2" x14ac:dyDescent="0.25">
      <c r="A6513" s="85" t="s">
        <v>2552</v>
      </c>
      <c r="B6513" s="85" t="s">
        <v>2627</v>
      </c>
    </row>
    <row r="6514" spans="1:2" x14ac:dyDescent="0.25">
      <c r="A6514" s="85" t="s">
        <v>2554</v>
      </c>
      <c r="B6514" s="85" t="s">
        <v>2628</v>
      </c>
    </row>
    <row r="6515" spans="1:2" x14ac:dyDescent="0.25">
      <c r="A6515" s="85" t="s">
        <v>281</v>
      </c>
      <c r="B6515" s="85" t="s">
        <v>2629</v>
      </c>
    </row>
    <row r="6516" spans="1:2" x14ac:dyDescent="0.25">
      <c r="A6516" s="85" t="s">
        <v>2555</v>
      </c>
      <c r="B6516" s="85"/>
    </row>
    <row r="6517" spans="1:2" x14ac:dyDescent="0.25">
      <c r="A6517" s="85" t="s">
        <v>2557</v>
      </c>
      <c r="B6517" s="85"/>
    </row>
    <row r="6518" spans="1:2" s="80" customFormat="1" x14ac:dyDescent="0.25">
      <c r="A6518" s="83" t="s">
        <v>2576</v>
      </c>
      <c r="B6518" s="83"/>
    </row>
    <row r="6519" spans="1:2" x14ac:dyDescent="0.25">
      <c r="A6519" s="87" t="s">
        <v>3332</v>
      </c>
      <c r="B6519" s="87" t="s">
        <v>3333</v>
      </c>
    </row>
    <row r="6520" spans="1:2" ht="24" x14ac:dyDescent="0.25">
      <c r="A6520" s="85" t="s">
        <v>1508</v>
      </c>
      <c r="B6520" s="85" t="s">
        <v>1478</v>
      </c>
    </row>
    <row r="6521" spans="1:2" x14ac:dyDescent="0.25">
      <c r="A6521" s="85" t="s">
        <v>253</v>
      </c>
      <c r="B6521" s="85"/>
    </row>
    <row r="6522" spans="1:2" x14ac:dyDescent="0.25">
      <c r="A6522" s="85" t="s">
        <v>254</v>
      </c>
      <c r="B6522" s="85"/>
    </row>
    <row r="6523" spans="1:2" s="80" customFormat="1" x14ac:dyDescent="0.25">
      <c r="A6523" s="83" t="s">
        <v>255</v>
      </c>
      <c r="B6523" s="83"/>
    </row>
    <row r="6524" spans="1:2" x14ac:dyDescent="0.25">
      <c r="A6524" s="87" t="s">
        <v>3332</v>
      </c>
      <c r="B6524" s="87" t="s">
        <v>3333</v>
      </c>
    </row>
    <row r="6525" spans="1:2" ht="24" x14ac:dyDescent="0.25">
      <c r="A6525" s="85" t="s">
        <v>1508</v>
      </c>
      <c r="B6525" s="85" t="s">
        <v>1509</v>
      </c>
    </row>
    <row r="6526" spans="1:2" x14ac:dyDescent="0.25">
      <c r="A6526" s="85" t="s">
        <v>254</v>
      </c>
      <c r="B6526" s="85"/>
    </row>
    <row r="6527" spans="1:2" ht="15.75" x14ac:dyDescent="0.25">
      <c r="A6527" s="81" t="s">
        <v>3796</v>
      </c>
      <c r="B6527" s="82"/>
    </row>
    <row r="6528" spans="1:2" x14ac:dyDescent="0.25">
      <c r="A6528" s="83" t="s">
        <v>211</v>
      </c>
      <c r="B6528" s="83"/>
    </row>
    <row r="6529" spans="1:2" x14ac:dyDescent="0.25">
      <c r="A6529" s="84" t="s">
        <v>212</v>
      </c>
      <c r="B6529" s="85" t="s">
        <v>1448</v>
      </c>
    </row>
    <row r="6530" spans="1:2" x14ac:dyDescent="0.25">
      <c r="A6530" s="84" t="s">
        <v>213</v>
      </c>
      <c r="B6530" s="86">
        <v>2028</v>
      </c>
    </row>
    <row r="6531" spans="1:2" x14ac:dyDescent="0.25">
      <c r="A6531" s="84" t="s">
        <v>214</v>
      </c>
      <c r="B6531" s="86">
        <v>16</v>
      </c>
    </row>
    <row r="6532" spans="1:2" x14ac:dyDescent="0.25">
      <c r="A6532" s="84" t="s">
        <v>215</v>
      </c>
      <c r="B6532" s="85" t="s">
        <v>216</v>
      </c>
    </row>
    <row r="6533" spans="1:2" x14ac:dyDescent="0.25">
      <c r="A6533" s="84" t="s">
        <v>217</v>
      </c>
      <c r="B6533" s="85" t="s">
        <v>405</v>
      </c>
    </row>
    <row r="6534" spans="1:2" x14ac:dyDescent="0.25">
      <c r="A6534" s="85"/>
      <c r="B6534" s="85" t="s">
        <v>285</v>
      </c>
    </row>
    <row r="6535" spans="1:2" x14ac:dyDescent="0.25">
      <c r="A6535" s="84" t="s">
        <v>219</v>
      </c>
      <c r="B6535" s="85" t="s">
        <v>406</v>
      </c>
    </row>
    <row r="6536" spans="1:2" x14ac:dyDescent="0.25">
      <c r="A6536" s="84" t="s">
        <v>221</v>
      </c>
      <c r="B6536" s="85">
        <v>143</v>
      </c>
    </row>
    <row r="6537" spans="1:2" x14ac:dyDescent="0.25">
      <c r="A6537" s="83" t="s">
        <v>2562</v>
      </c>
      <c r="B6537" s="83"/>
    </row>
    <row r="6538" spans="1:2" ht="24" x14ac:dyDescent="0.25">
      <c r="A6538" s="85" t="s">
        <v>1510</v>
      </c>
      <c r="B6538" s="85"/>
    </row>
    <row r="6539" spans="1:2" x14ac:dyDescent="0.25">
      <c r="A6539" s="83" t="s">
        <v>2564</v>
      </c>
      <c r="B6539" s="83"/>
    </row>
    <row r="6540" spans="1:2" ht="24" x14ac:dyDescent="0.25">
      <c r="A6540" s="85" t="s">
        <v>3073</v>
      </c>
      <c r="B6540" s="85"/>
    </row>
    <row r="6541" spans="1:2" ht="24" x14ac:dyDescent="0.25">
      <c r="A6541" s="85" t="s">
        <v>3074</v>
      </c>
      <c r="B6541" s="85"/>
    </row>
    <row r="6542" spans="1:2" ht="24" x14ac:dyDescent="0.25">
      <c r="A6542" s="85" t="s">
        <v>3075</v>
      </c>
      <c r="B6542" s="85"/>
    </row>
    <row r="6543" spans="1:2" ht="24" x14ac:dyDescent="0.25">
      <c r="A6543" s="85" t="s">
        <v>3076</v>
      </c>
      <c r="B6543" s="85"/>
    </row>
    <row r="6544" spans="1:2" ht="24" x14ac:dyDescent="0.25">
      <c r="A6544" s="85" t="s">
        <v>3077</v>
      </c>
      <c r="B6544" s="85"/>
    </row>
    <row r="6545" spans="1:2" ht="24" x14ac:dyDescent="0.25">
      <c r="A6545" s="85" t="s">
        <v>3078</v>
      </c>
      <c r="B6545" s="85"/>
    </row>
    <row r="6546" spans="1:2" ht="24" x14ac:dyDescent="0.25">
      <c r="A6546" s="85" t="s">
        <v>3079</v>
      </c>
      <c r="B6546" s="85"/>
    </row>
    <row r="6547" spans="1:2" ht="24" x14ac:dyDescent="0.25">
      <c r="A6547" s="85" t="s">
        <v>3080</v>
      </c>
      <c r="B6547" s="85"/>
    </row>
    <row r="6548" spans="1:2" x14ac:dyDescent="0.25">
      <c r="A6548" s="85" t="s">
        <v>3081</v>
      </c>
      <c r="B6548" s="85"/>
    </row>
    <row r="6549" spans="1:2" x14ac:dyDescent="0.25">
      <c r="A6549" s="85" t="s">
        <v>530</v>
      </c>
      <c r="B6549" s="85"/>
    </row>
    <row r="6550" spans="1:2" x14ac:dyDescent="0.25">
      <c r="A6550" s="83" t="s">
        <v>326</v>
      </c>
      <c r="B6550" s="83"/>
    </row>
    <row r="6551" spans="1:2" x14ac:dyDescent="0.25">
      <c r="A6551" s="85" t="s">
        <v>246</v>
      </c>
      <c r="B6551" s="85"/>
    </row>
    <row r="6552" spans="1:2" x14ac:dyDescent="0.25">
      <c r="A6552" s="85" t="s">
        <v>1592</v>
      </c>
      <c r="B6552" s="85"/>
    </row>
    <row r="6553" spans="1:2" x14ac:dyDescent="0.25">
      <c r="A6553" s="85" t="s">
        <v>1593</v>
      </c>
      <c r="B6553" s="85"/>
    </row>
    <row r="6554" spans="1:2" x14ac:dyDescent="0.25">
      <c r="A6554" s="85" t="s">
        <v>1594</v>
      </c>
      <c r="B6554" s="85"/>
    </row>
    <row r="6555" spans="1:2" s="80" customFormat="1" x14ac:dyDescent="0.25">
      <c r="A6555" s="83" t="s">
        <v>2575</v>
      </c>
      <c r="B6555" s="83"/>
    </row>
    <row r="6556" spans="1:2" x14ac:dyDescent="0.25">
      <c r="A6556" s="87" t="s">
        <v>3330</v>
      </c>
      <c r="B6556" s="87" t="s">
        <v>3331</v>
      </c>
    </row>
    <row r="6557" spans="1:2" x14ac:dyDescent="0.25">
      <c r="A6557" s="85" t="s">
        <v>224</v>
      </c>
      <c r="B6557" s="85" t="s">
        <v>522</v>
      </c>
    </row>
    <row r="6558" spans="1:2" x14ac:dyDescent="0.25">
      <c r="A6558" s="85" t="s">
        <v>280</v>
      </c>
      <c r="B6558" s="85" t="s">
        <v>248</v>
      </c>
    </row>
    <row r="6559" spans="1:2" x14ac:dyDescent="0.25">
      <c r="A6559" s="85" t="s">
        <v>228</v>
      </c>
      <c r="B6559" s="85" t="s">
        <v>523</v>
      </c>
    </row>
    <row r="6560" spans="1:2" x14ac:dyDescent="0.25">
      <c r="A6560" s="85" t="s">
        <v>281</v>
      </c>
      <c r="B6560" s="85" t="s">
        <v>338</v>
      </c>
    </row>
    <row r="6561" spans="1:2" s="80" customFormat="1" x14ac:dyDescent="0.25">
      <c r="A6561" s="83" t="s">
        <v>2576</v>
      </c>
      <c r="B6561" s="83"/>
    </row>
    <row r="6562" spans="1:2" x14ac:dyDescent="0.25">
      <c r="A6562" s="87" t="s">
        <v>3332</v>
      </c>
      <c r="B6562" s="87" t="s">
        <v>3333</v>
      </c>
    </row>
    <row r="6563" spans="1:2" ht="24" x14ac:dyDescent="0.25">
      <c r="A6563" s="85" t="s">
        <v>1511</v>
      </c>
      <c r="B6563" s="85" t="s">
        <v>1464</v>
      </c>
    </row>
    <row r="6564" spans="1:2" x14ac:dyDescent="0.25">
      <c r="A6564" s="85" t="s">
        <v>253</v>
      </c>
      <c r="B6564" s="85"/>
    </row>
    <row r="6565" spans="1:2" x14ac:dyDescent="0.25">
      <c r="A6565" s="85" t="s">
        <v>254</v>
      </c>
      <c r="B6565" s="85"/>
    </row>
    <row r="6566" spans="1:2" s="80" customFormat="1" x14ac:dyDescent="0.25">
      <c r="A6566" s="83" t="s">
        <v>255</v>
      </c>
      <c r="B6566" s="83"/>
    </row>
    <row r="6567" spans="1:2" ht="24" x14ac:dyDescent="0.25">
      <c r="A6567" s="85" t="s">
        <v>1512</v>
      </c>
      <c r="B6567" s="85" t="s">
        <v>1465</v>
      </c>
    </row>
    <row r="6568" spans="1:2" x14ac:dyDescent="0.25">
      <c r="A6568" s="85" t="s">
        <v>254</v>
      </c>
      <c r="B6568" s="85"/>
    </row>
    <row r="6569" spans="1:2" ht="15.75" x14ac:dyDescent="0.25">
      <c r="A6569" s="81" t="s">
        <v>3797</v>
      </c>
      <c r="B6569" s="82"/>
    </row>
    <row r="6570" spans="1:2" x14ac:dyDescent="0.25">
      <c r="A6570" s="83" t="s">
        <v>211</v>
      </c>
      <c r="B6570" s="83"/>
    </row>
    <row r="6571" spans="1:2" x14ac:dyDescent="0.25">
      <c r="A6571" s="84" t="s">
        <v>212</v>
      </c>
      <c r="B6571" s="85" t="s">
        <v>28</v>
      </c>
    </row>
    <row r="6572" spans="1:2" x14ac:dyDescent="0.25">
      <c r="A6572" s="84" t="s">
        <v>213</v>
      </c>
      <c r="B6572" s="86">
        <v>2028</v>
      </c>
    </row>
    <row r="6573" spans="1:2" x14ac:dyDescent="0.25">
      <c r="A6573" s="84" t="s">
        <v>214</v>
      </c>
      <c r="B6573" s="86">
        <v>15</v>
      </c>
    </row>
    <row r="6574" spans="1:2" x14ac:dyDescent="0.25">
      <c r="A6574" s="84" t="s">
        <v>215</v>
      </c>
      <c r="B6574" s="85" t="s">
        <v>216</v>
      </c>
    </row>
    <row r="6575" spans="1:2" x14ac:dyDescent="0.25">
      <c r="A6575" s="84" t="s">
        <v>217</v>
      </c>
      <c r="B6575" s="85" t="s">
        <v>955</v>
      </c>
    </row>
    <row r="6576" spans="1:2" x14ac:dyDescent="0.25">
      <c r="A6576" s="85"/>
      <c r="B6576" s="85" t="s">
        <v>511</v>
      </c>
    </row>
    <row r="6577" spans="1:2" x14ac:dyDescent="0.25">
      <c r="A6577" s="84" t="s">
        <v>219</v>
      </c>
      <c r="B6577" s="85" t="s">
        <v>1325</v>
      </c>
    </row>
    <row r="6578" spans="1:2" x14ac:dyDescent="0.25">
      <c r="A6578" s="84" t="s">
        <v>221</v>
      </c>
      <c r="B6578" s="85">
        <v>144</v>
      </c>
    </row>
    <row r="6579" spans="1:2" x14ac:dyDescent="0.25">
      <c r="A6579" s="83" t="s">
        <v>2562</v>
      </c>
      <c r="B6579" s="83"/>
    </row>
    <row r="6580" spans="1:2" ht="24" x14ac:dyDescent="0.25">
      <c r="A6580" s="85" t="s">
        <v>1513</v>
      </c>
      <c r="B6580" s="85"/>
    </row>
    <row r="6581" spans="1:2" x14ac:dyDescent="0.25">
      <c r="A6581" s="83" t="s">
        <v>2564</v>
      </c>
      <c r="B6581" s="83"/>
    </row>
    <row r="6582" spans="1:2" ht="24" x14ac:dyDescent="0.25">
      <c r="A6582" s="85" t="s">
        <v>1514</v>
      </c>
      <c r="B6582" s="85"/>
    </row>
    <row r="6583" spans="1:2" ht="24" x14ac:dyDescent="0.25">
      <c r="A6583" s="85" t="s">
        <v>1515</v>
      </c>
      <c r="B6583" s="85"/>
    </row>
    <row r="6584" spans="1:2" ht="24" x14ac:dyDescent="0.25">
      <c r="A6584" s="85" t="s">
        <v>1516</v>
      </c>
      <c r="B6584" s="85"/>
    </row>
    <row r="6585" spans="1:2" ht="36" x14ac:dyDescent="0.25">
      <c r="A6585" s="85" t="s">
        <v>1517</v>
      </c>
      <c r="B6585" s="85"/>
    </row>
    <row r="6586" spans="1:2" ht="36" x14ac:dyDescent="0.25">
      <c r="A6586" s="85" t="s">
        <v>1518</v>
      </c>
      <c r="B6586" s="85"/>
    </row>
    <row r="6587" spans="1:2" ht="24" x14ac:dyDescent="0.25">
      <c r="A6587" s="85" t="s">
        <v>1519</v>
      </c>
      <c r="B6587" s="85"/>
    </row>
    <row r="6588" spans="1:2" ht="24" x14ac:dyDescent="0.25">
      <c r="A6588" s="85" t="s">
        <v>1520</v>
      </c>
      <c r="B6588" s="85"/>
    </row>
    <row r="6589" spans="1:2" x14ac:dyDescent="0.25">
      <c r="A6589" s="85" t="s">
        <v>1487</v>
      </c>
      <c r="B6589" s="85"/>
    </row>
    <row r="6590" spans="1:2" x14ac:dyDescent="0.25">
      <c r="A6590" s="85" t="s">
        <v>1333</v>
      </c>
      <c r="B6590" s="85"/>
    </row>
    <row r="6591" spans="1:2" x14ac:dyDescent="0.25">
      <c r="A6591" s="83" t="s">
        <v>326</v>
      </c>
      <c r="B6591" s="83"/>
    </row>
    <row r="6592" spans="1:2" x14ac:dyDescent="0.25">
      <c r="A6592" s="85" t="s">
        <v>246</v>
      </c>
      <c r="B6592" s="85"/>
    </row>
    <row r="6593" spans="1:2" x14ac:dyDescent="0.25">
      <c r="A6593" s="85" t="s">
        <v>1521</v>
      </c>
      <c r="B6593" s="85"/>
    </row>
    <row r="6594" spans="1:2" x14ac:dyDescent="0.25">
      <c r="A6594" s="85" t="s">
        <v>1522</v>
      </c>
      <c r="B6594" s="85"/>
    </row>
    <row r="6595" spans="1:2" x14ac:dyDescent="0.25">
      <c r="A6595" s="85" t="s">
        <v>1523</v>
      </c>
      <c r="B6595" s="85"/>
    </row>
    <row r="6596" spans="1:2" x14ac:dyDescent="0.25">
      <c r="A6596" s="85" t="s">
        <v>1524</v>
      </c>
      <c r="B6596" s="85"/>
    </row>
    <row r="6597" spans="1:2" s="80" customFormat="1" x14ac:dyDescent="0.25">
      <c r="A6597" s="83" t="s">
        <v>2575</v>
      </c>
      <c r="B6597" s="83"/>
    </row>
    <row r="6598" spans="1:2" x14ac:dyDescent="0.25">
      <c r="A6598" s="87" t="s">
        <v>3330</v>
      </c>
      <c r="B6598" s="87" t="s">
        <v>3331</v>
      </c>
    </row>
    <row r="6599" spans="1:2" x14ac:dyDescent="0.25">
      <c r="A6599" s="85" t="s">
        <v>224</v>
      </c>
      <c r="B6599" s="85" t="s">
        <v>522</v>
      </c>
    </row>
    <row r="6600" spans="1:2" x14ac:dyDescent="0.25">
      <c r="A6600" s="85" t="s">
        <v>280</v>
      </c>
      <c r="B6600" s="85" t="s">
        <v>248</v>
      </c>
    </row>
    <row r="6601" spans="1:2" x14ac:dyDescent="0.25">
      <c r="A6601" s="85" t="s">
        <v>228</v>
      </c>
      <c r="B6601" s="85" t="s">
        <v>523</v>
      </c>
    </row>
    <row r="6602" spans="1:2" x14ac:dyDescent="0.25">
      <c r="A6602" s="85" t="s">
        <v>281</v>
      </c>
      <c r="B6602" s="85" t="s">
        <v>338</v>
      </c>
    </row>
    <row r="6603" spans="1:2" s="80" customFormat="1" x14ac:dyDescent="0.25">
      <c r="A6603" s="83" t="s">
        <v>2576</v>
      </c>
      <c r="B6603" s="83"/>
    </row>
    <row r="6604" spans="1:2" x14ac:dyDescent="0.25">
      <c r="A6604" s="87" t="s">
        <v>3332</v>
      </c>
      <c r="B6604" s="87" t="s">
        <v>3333</v>
      </c>
    </row>
    <row r="6605" spans="1:2" ht="24" x14ac:dyDescent="0.25">
      <c r="A6605" s="85" t="s">
        <v>1525</v>
      </c>
      <c r="B6605" s="85" t="s">
        <v>1083</v>
      </c>
    </row>
    <row r="6606" spans="1:2" x14ac:dyDescent="0.25">
      <c r="A6606" s="85" t="s">
        <v>253</v>
      </c>
      <c r="B6606" s="85"/>
    </row>
    <row r="6607" spans="1:2" x14ac:dyDescent="0.25">
      <c r="A6607" s="85" t="s">
        <v>254</v>
      </c>
      <c r="B6607" s="85"/>
    </row>
    <row r="6608" spans="1:2" s="80" customFormat="1" x14ac:dyDescent="0.25">
      <c r="A6608" s="83" t="s">
        <v>255</v>
      </c>
      <c r="B6608" s="83"/>
    </row>
    <row r="6609" spans="1:2" x14ac:dyDescent="0.25">
      <c r="A6609" s="87" t="s">
        <v>3332</v>
      </c>
      <c r="B6609" s="87" t="s">
        <v>3333</v>
      </c>
    </row>
    <row r="6610" spans="1:2" ht="24" x14ac:dyDescent="0.25">
      <c r="A6610" s="85" t="s">
        <v>1525</v>
      </c>
      <c r="B6610" s="85" t="s">
        <v>751</v>
      </c>
    </row>
    <row r="6611" spans="1:2" x14ac:dyDescent="0.25">
      <c r="A6611" s="85" t="s">
        <v>254</v>
      </c>
      <c r="B6611" s="85"/>
    </row>
    <row r="6612" spans="1:2" ht="15.75" x14ac:dyDescent="0.25">
      <c r="A6612" s="81" t="s">
        <v>3798</v>
      </c>
      <c r="B6612" s="82"/>
    </row>
    <row r="6613" spans="1:2" x14ac:dyDescent="0.25">
      <c r="A6613" s="83" t="s">
        <v>211</v>
      </c>
      <c r="B6613" s="83"/>
    </row>
    <row r="6614" spans="1:2" x14ac:dyDescent="0.25">
      <c r="A6614" s="84" t="s">
        <v>212</v>
      </c>
      <c r="B6614" s="85" t="s">
        <v>28</v>
      </c>
    </row>
    <row r="6615" spans="1:2" x14ac:dyDescent="0.25">
      <c r="A6615" s="84" t="s">
        <v>213</v>
      </c>
      <c r="B6615" s="86">
        <v>2028</v>
      </c>
    </row>
    <row r="6616" spans="1:2" x14ac:dyDescent="0.25">
      <c r="A6616" s="84" t="s">
        <v>214</v>
      </c>
      <c r="B6616" s="86">
        <v>15</v>
      </c>
    </row>
    <row r="6617" spans="1:2" x14ac:dyDescent="0.25">
      <c r="A6617" s="84" t="s">
        <v>215</v>
      </c>
      <c r="B6617" s="85" t="s">
        <v>216</v>
      </c>
    </row>
    <row r="6618" spans="1:2" x14ac:dyDescent="0.25">
      <c r="A6618" s="84" t="s">
        <v>217</v>
      </c>
      <c r="B6618" s="85" t="s">
        <v>26</v>
      </c>
    </row>
    <row r="6619" spans="1:2" x14ac:dyDescent="0.25">
      <c r="A6619" s="85"/>
      <c r="B6619" s="85" t="s">
        <v>233</v>
      </c>
    </row>
    <row r="6620" spans="1:2" x14ac:dyDescent="0.25">
      <c r="A6620" s="84" t="s">
        <v>219</v>
      </c>
      <c r="B6620" s="85" t="s">
        <v>1526</v>
      </c>
    </row>
    <row r="6621" spans="1:2" x14ac:dyDescent="0.25">
      <c r="A6621" s="84" t="s">
        <v>221</v>
      </c>
      <c r="B6621" s="85">
        <v>145</v>
      </c>
    </row>
    <row r="6622" spans="1:2" x14ac:dyDescent="0.25">
      <c r="A6622" s="83" t="s">
        <v>2562</v>
      </c>
      <c r="B6622" s="83"/>
    </row>
    <row r="6623" spans="1:2" ht="24" x14ac:dyDescent="0.25">
      <c r="A6623" s="85" t="s">
        <v>1527</v>
      </c>
      <c r="B6623" s="85"/>
    </row>
    <row r="6624" spans="1:2" x14ac:dyDescent="0.25">
      <c r="A6624" s="83" t="s">
        <v>2564</v>
      </c>
      <c r="B6624" s="83"/>
    </row>
    <row r="6625" spans="1:2" ht="36" x14ac:dyDescent="0.25">
      <c r="A6625" s="85" t="s">
        <v>1528</v>
      </c>
      <c r="B6625" s="85"/>
    </row>
    <row r="6626" spans="1:2" ht="24" x14ac:dyDescent="0.25">
      <c r="A6626" s="85" t="s">
        <v>1529</v>
      </c>
      <c r="B6626" s="85"/>
    </row>
    <row r="6627" spans="1:2" x14ac:dyDescent="0.25">
      <c r="A6627" s="85" t="s">
        <v>1530</v>
      </c>
      <c r="B6627" s="85"/>
    </row>
    <row r="6628" spans="1:2" x14ac:dyDescent="0.25">
      <c r="A6628" s="85" t="s">
        <v>1531</v>
      </c>
      <c r="B6628" s="85"/>
    </row>
    <row r="6629" spans="1:2" x14ac:dyDescent="0.25">
      <c r="A6629" s="85" t="s">
        <v>1532</v>
      </c>
      <c r="B6629" s="85"/>
    </row>
    <row r="6630" spans="1:2" x14ac:dyDescent="0.25">
      <c r="A6630" s="85" t="s">
        <v>1533</v>
      </c>
      <c r="B6630" s="85"/>
    </row>
    <row r="6631" spans="1:2" x14ac:dyDescent="0.25">
      <c r="A6631" s="85" t="s">
        <v>1534</v>
      </c>
      <c r="B6631" s="85"/>
    </row>
    <row r="6632" spans="1:2" ht="24" x14ac:dyDescent="0.25">
      <c r="A6632" s="85" t="s">
        <v>1535</v>
      </c>
      <c r="B6632" s="85"/>
    </row>
    <row r="6633" spans="1:2" ht="24" x14ac:dyDescent="0.25">
      <c r="A6633" s="85" t="s">
        <v>1536</v>
      </c>
      <c r="B6633" s="85"/>
    </row>
    <row r="6634" spans="1:2" x14ac:dyDescent="0.25">
      <c r="A6634" s="85" t="s">
        <v>1537</v>
      </c>
      <c r="B6634" s="85"/>
    </row>
    <row r="6635" spans="1:2" x14ac:dyDescent="0.25">
      <c r="A6635" s="85" t="s">
        <v>1538</v>
      </c>
      <c r="B6635" s="85"/>
    </row>
    <row r="6636" spans="1:2" x14ac:dyDescent="0.25">
      <c r="A6636" s="85" t="s">
        <v>1539</v>
      </c>
      <c r="B6636" s="85"/>
    </row>
    <row r="6637" spans="1:2" x14ac:dyDescent="0.25">
      <c r="A6637" s="83" t="s">
        <v>326</v>
      </c>
      <c r="B6637" s="83"/>
    </row>
    <row r="6638" spans="1:2" x14ac:dyDescent="0.25">
      <c r="A6638" s="85" t="s">
        <v>246</v>
      </c>
      <c r="B6638" s="85"/>
    </row>
    <row r="6639" spans="1:2" x14ac:dyDescent="0.25">
      <c r="A6639" s="85" t="s">
        <v>1540</v>
      </c>
      <c r="B6639" s="85"/>
    </row>
    <row r="6640" spans="1:2" x14ac:dyDescent="0.25">
      <c r="A6640" s="85" t="s">
        <v>1541</v>
      </c>
      <c r="B6640" s="85"/>
    </row>
    <row r="6641" spans="1:2" s="80" customFormat="1" x14ac:dyDescent="0.25">
      <c r="A6641" s="83" t="s">
        <v>2575</v>
      </c>
      <c r="B6641" s="83"/>
    </row>
    <row r="6642" spans="1:2" x14ac:dyDescent="0.25">
      <c r="A6642" s="87" t="s">
        <v>3330</v>
      </c>
      <c r="B6642" s="87" t="s">
        <v>3331</v>
      </c>
    </row>
    <row r="6643" spans="1:2" x14ac:dyDescent="0.25">
      <c r="A6643" s="85" t="s">
        <v>224</v>
      </c>
      <c r="B6643" s="85" t="s">
        <v>522</v>
      </c>
    </row>
    <row r="6644" spans="1:2" x14ac:dyDescent="0.25">
      <c r="A6644" s="85" t="s">
        <v>280</v>
      </c>
      <c r="B6644" s="85" t="s">
        <v>248</v>
      </c>
    </row>
    <row r="6645" spans="1:2" x14ac:dyDescent="0.25">
      <c r="A6645" s="85" t="s">
        <v>228</v>
      </c>
      <c r="B6645" s="85" t="s">
        <v>523</v>
      </c>
    </row>
    <row r="6646" spans="1:2" x14ac:dyDescent="0.25">
      <c r="A6646" s="85" t="s">
        <v>281</v>
      </c>
      <c r="B6646" s="85" t="s">
        <v>338</v>
      </c>
    </row>
    <row r="6647" spans="1:2" s="80" customFormat="1" x14ac:dyDescent="0.25">
      <c r="A6647" s="83" t="s">
        <v>2576</v>
      </c>
      <c r="B6647" s="83"/>
    </row>
    <row r="6648" spans="1:2" x14ac:dyDescent="0.25">
      <c r="A6648" s="87" t="s">
        <v>3332</v>
      </c>
      <c r="B6648" s="87" t="s">
        <v>3333</v>
      </c>
    </row>
    <row r="6649" spans="1:2" x14ac:dyDescent="0.25">
      <c r="A6649" s="85" t="s">
        <v>1177</v>
      </c>
      <c r="B6649" s="85" t="s">
        <v>1083</v>
      </c>
    </row>
    <row r="6650" spans="1:2" x14ac:dyDescent="0.25">
      <c r="A6650" s="85" t="s">
        <v>253</v>
      </c>
      <c r="B6650" s="85"/>
    </row>
    <row r="6651" spans="1:2" x14ac:dyDescent="0.25">
      <c r="A6651" s="85" t="s">
        <v>254</v>
      </c>
      <c r="B6651" s="85"/>
    </row>
    <row r="6652" spans="1:2" s="80" customFormat="1" x14ac:dyDescent="0.25">
      <c r="A6652" s="83" t="s">
        <v>255</v>
      </c>
      <c r="B6652" s="83"/>
    </row>
    <row r="6653" spans="1:2" x14ac:dyDescent="0.25">
      <c r="A6653" s="87" t="s">
        <v>3332</v>
      </c>
      <c r="B6653" s="87" t="s">
        <v>3333</v>
      </c>
    </row>
    <row r="6654" spans="1:2" x14ac:dyDescent="0.25">
      <c r="A6654" s="85" t="s">
        <v>1177</v>
      </c>
      <c r="B6654" s="85" t="s">
        <v>1542</v>
      </c>
    </row>
    <row r="6655" spans="1:2" x14ac:dyDescent="0.25">
      <c r="A6655" s="85" t="s">
        <v>254</v>
      </c>
      <c r="B6655" s="85"/>
    </row>
    <row r="6656" spans="1:2" ht="15.75" x14ac:dyDescent="0.25">
      <c r="A6656" s="81" t="s">
        <v>4422</v>
      </c>
      <c r="B6656" s="82"/>
    </row>
    <row r="6657" spans="1:2" x14ac:dyDescent="0.25">
      <c r="A6657" s="83" t="s">
        <v>211</v>
      </c>
      <c r="B6657" s="83"/>
    </row>
    <row r="6658" spans="1:2" x14ac:dyDescent="0.25">
      <c r="A6658" s="84" t="s">
        <v>212</v>
      </c>
      <c r="B6658" s="85" t="s">
        <v>28</v>
      </c>
    </row>
    <row r="6659" spans="1:2" x14ac:dyDescent="0.25">
      <c r="A6659" s="84" t="s">
        <v>213</v>
      </c>
      <c r="B6659" s="86">
        <v>2028</v>
      </c>
    </row>
    <row r="6660" spans="1:2" x14ac:dyDescent="0.25">
      <c r="A6660" s="84" t="s">
        <v>214</v>
      </c>
      <c r="B6660" s="86">
        <v>15</v>
      </c>
    </row>
    <row r="6661" spans="1:2" x14ac:dyDescent="0.25">
      <c r="A6661" s="84" t="s">
        <v>215</v>
      </c>
      <c r="B6661" s="85" t="s">
        <v>216</v>
      </c>
    </row>
    <row r="6662" spans="1:2" x14ac:dyDescent="0.25">
      <c r="A6662" s="84" t="s">
        <v>217</v>
      </c>
      <c r="B6662" s="85" t="s">
        <v>2759</v>
      </c>
    </row>
    <row r="6663" spans="1:2" x14ac:dyDescent="0.25">
      <c r="A6663" s="84" t="s">
        <v>219</v>
      </c>
      <c r="B6663" s="85" t="s">
        <v>436</v>
      </c>
    </row>
    <row r="6664" spans="1:2" x14ac:dyDescent="0.25">
      <c r="A6664" s="84" t="s">
        <v>221</v>
      </c>
      <c r="B6664" s="85">
        <v>146</v>
      </c>
    </row>
    <row r="6665" spans="1:2" x14ac:dyDescent="0.25">
      <c r="A6665" s="83" t="s">
        <v>3337</v>
      </c>
      <c r="B6665" s="83"/>
    </row>
    <row r="6666" spans="1:2" x14ac:dyDescent="0.25">
      <c r="A6666" s="85" t="s">
        <v>511</v>
      </c>
      <c r="B6666" s="85"/>
    </row>
    <row r="6667" spans="1:2" x14ac:dyDescent="0.25">
      <c r="A6667" s="83" t="s">
        <v>2562</v>
      </c>
      <c r="B6667" s="83"/>
    </row>
    <row r="6668" spans="1:2" ht="36" x14ac:dyDescent="0.25">
      <c r="A6668" s="85" t="s">
        <v>4423</v>
      </c>
      <c r="B6668" s="85"/>
    </row>
    <row r="6669" spans="1:2" x14ac:dyDescent="0.25">
      <c r="A6669" s="83" t="s">
        <v>2564</v>
      </c>
      <c r="B6669" s="83"/>
    </row>
    <row r="6670" spans="1:2" ht="24" x14ac:dyDescent="0.25">
      <c r="A6670" s="85" t="s">
        <v>4424</v>
      </c>
      <c r="B6670" s="85"/>
    </row>
    <row r="6671" spans="1:2" ht="24" x14ac:dyDescent="0.25">
      <c r="A6671" s="85" t="s">
        <v>4425</v>
      </c>
      <c r="B6671" s="85"/>
    </row>
    <row r="6672" spans="1:2" ht="24" x14ac:dyDescent="0.25">
      <c r="A6672" s="85" t="s">
        <v>4426</v>
      </c>
      <c r="B6672" s="85"/>
    </row>
    <row r="6673" spans="1:2" x14ac:dyDescent="0.25">
      <c r="A6673" s="85" t="s">
        <v>4427</v>
      </c>
      <c r="B6673" s="85"/>
    </row>
    <row r="6674" spans="1:2" ht="24" x14ac:dyDescent="0.25">
      <c r="A6674" s="85" t="s">
        <v>4428</v>
      </c>
      <c r="B6674" s="85"/>
    </row>
    <row r="6675" spans="1:2" ht="24" x14ac:dyDescent="0.25">
      <c r="A6675" s="85" t="s">
        <v>4429</v>
      </c>
      <c r="B6675" s="85"/>
    </row>
    <row r="6676" spans="1:2" x14ac:dyDescent="0.25">
      <c r="A6676" s="85" t="s">
        <v>4430</v>
      </c>
      <c r="B6676" s="85"/>
    </row>
    <row r="6677" spans="1:2" x14ac:dyDescent="0.25">
      <c r="A6677" s="85" t="s">
        <v>4431</v>
      </c>
      <c r="B6677" s="85"/>
    </row>
    <row r="6678" spans="1:2" x14ac:dyDescent="0.25">
      <c r="A6678" s="85" t="s">
        <v>4338</v>
      </c>
      <c r="B6678" s="85"/>
    </row>
    <row r="6679" spans="1:2" x14ac:dyDescent="0.25">
      <c r="A6679" s="85" t="s">
        <v>4432</v>
      </c>
      <c r="B6679" s="85"/>
    </row>
    <row r="6680" spans="1:2" ht="24" x14ac:dyDescent="0.25">
      <c r="A6680" s="85" t="s">
        <v>3658</v>
      </c>
      <c r="B6680" s="85"/>
    </row>
    <row r="6681" spans="1:2" x14ac:dyDescent="0.25">
      <c r="A6681" s="85" t="s">
        <v>951</v>
      </c>
      <c r="B6681" s="85"/>
    </row>
    <row r="6682" spans="1:2" x14ac:dyDescent="0.25">
      <c r="A6682" s="83" t="s">
        <v>326</v>
      </c>
      <c r="B6682" s="83"/>
    </row>
    <row r="6683" spans="1:2" x14ac:dyDescent="0.25">
      <c r="A6683" s="85" t="s">
        <v>4358</v>
      </c>
      <c r="B6683" s="85"/>
    </row>
    <row r="6684" spans="1:2" x14ac:dyDescent="0.25">
      <c r="A6684" s="85" t="s">
        <v>4359</v>
      </c>
      <c r="B6684" s="85"/>
    </row>
    <row r="6685" spans="1:2" x14ac:dyDescent="0.25">
      <c r="A6685" s="85" t="s">
        <v>4290</v>
      </c>
      <c r="B6685" s="85"/>
    </row>
    <row r="6686" spans="1:2" x14ac:dyDescent="0.25">
      <c r="A6686" s="85" t="s">
        <v>4433</v>
      </c>
      <c r="B6686" s="85"/>
    </row>
    <row r="6687" spans="1:2" x14ac:dyDescent="0.25">
      <c r="A6687" s="85" t="s">
        <v>4434</v>
      </c>
      <c r="B6687" s="85"/>
    </row>
    <row r="6688" spans="1:2" x14ac:dyDescent="0.25">
      <c r="A6688" s="85" t="s">
        <v>4435</v>
      </c>
      <c r="B6688" s="85"/>
    </row>
    <row r="6689" spans="1:2" x14ac:dyDescent="0.25">
      <c r="A6689" s="85" t="s">
        <v>4436</v>
      </c>
      <c r="B6689" s="85"/>
    </row>
    <row r="6690" spans="1:2" x14ac:dyDescent="0.25">
      <c r="A6690" s="85" t="s">
        <v>4437</v>
      </c>
      <c r="B6690" s="85"/>
    </row>
    <row r="6691" spans="1:2" x14ac:dyDescent="0.25">
      <c r="A6691" s="85" t="s">
        <v>4438</v>
      </c>
      <c r="B6691" s="85"/>
    </row>
    <row r="6692" spans="1:2" s="80" customFormat="1" x14ac:dyDescent="0.25">
      <c r="A6692" s="83" t="s">
        <v>2575</v>
      </c>
      <c r="B6692" s="83"/>
    </row>
    <row r="6693" spans="1:2" x14ac:dyDescent="0.25">
      <c r="A6693" s="87" t="s">
        <v>3330</v>
      </c>
      <c r="B6693" s="87" t="s">
        <v>3331</v>
      </c>
    </row>
    <row r="6694" spans="1:2" x14ac:dyDescent="0.25">
      <c r="A6694" s="85" t="s">
        <v>2550</v>
      </c>
      <c r="B6694" s="85" t="s">
        <v>2626</v>
      </c>
    </row>
    <row r="6695" spans="1:2" x14ac:dyDescent="0.25">
      <c r="A6695" s="85" t="s">
        <v>4344</v>
      </c>
      <c r="B6695" s="85" t="s">
        <v>2627</v>
      </c>
    </row>
    <row r="6696" spans="1:2" x14ac:dyDescent="0.25">
      <c r="A6696" s="85" t="s">
        <v>2554</v>
      </c>
      <c r="B6696" s="85" t="s">
        <v>2628</v>
      </c>
    </row>
    <row r="6697" spans="1:2" x14ac:dyDescent="0.25">
      <c r="A6697" s="85" t="s">
        <v>281</v>
      </c>
      <c r="B6697" s="85" t="s">
        <v>2629</v>
      </c>
    </row>
    <row r="6698" spans="1:2" x14ac:dyDescent="0.25">
      <c r="A6698" s="85" t="s">
        <v>2555</v>
      </c>
      <c r="B6698" s="85"/>
    </row>
    <row r="6699" spans="1:2" x14ac:dyDescent="0.25">
      <c r="A6699" s="85" t="s">
        <v>2557</v>
      </c>
      <c r="B6699" s="85"/>
    </row>
    <row r="6700" spans="1:2" s="80" customFormat="1" x14ac:dyDescent="0.25">
      <c r="A6700" s="83" t="s">
        <v>2576</v>
      </c>
      <c r="B6700" s="83"/>
    </row>
    <row r="6701" spans="1:2" x14ac:dyDescent="0.25">
      <c r="A6701" s="87" t="s">
        <v>3332</v>
      </c>
      <c r="B6701" s="87" t="s">
        <v>3333</v>
      </c>
    </row>
    <row r="6702" spans="1:2" ht="36" x14ac:dyDescent="0.25">
      <c r="A6702" s="85" t="s">
        <v>4439</v>
      </c>
      <c r="B6702" s="85" t="s">
        <v>1083</v>
      </c>
    </row>
    <row r="6703" spans="1:2" ht="24" x14ac:dyDescent="0.25">
      <c r="A6703" s="85" t="s">
        <v>4440</v>
      </c>
      <c r="B6703" s="85"/>
    </row>
    <row r="6704" spans="1:2" x14ac:dyDescent="0.25">
      <c r="A6704" s="85" t="s">
        <v>253</v>
      </c>
      <c r="B6704" s="85"/>
    </row>
    <row r="6705" spans="1:2" x14ac:dyDescent="0.25">
      <c r="A6705" s="85" t="s">
        <v>254</v>
      </c>
      <c r="B6705" s="85"/>
    </row>
    <row r="6706" spans="1:2" s="80" customFormat="1" x14ac:dyDescent="0.25">
      <c r="A6706" s="83" t="s">
        <v>255</v>
      </c>
      <c r="B6706" s="83"/>
    </row>
    <row r="6707" spans="1:2" x14ac:dyDescent="0.25">
      <c r="A6707" s="87" t="s">
        <v>3332</v>
      </c>
      <c r="B6707" s="87" t="s">
        <v>3333</v>
      </c>
    </row>
    <row r="6708" spans="1:2" ht="36" x14ac:dyDescent="0.25">
      <c r="A6708" s="85" t="s">
        <v>4439</v>
      </c>
      <c r="B6708" s="85" t="s">
        <v>751</v>
      </c>
    </row>
    <row r="6709" spans="1:2" ht="24" x14ac:dyDescent="0.25">
      <c r="A6709" s="85" t="s">
        <v>4440</v>
      </c>
      <c r="B6709" s="85"/>
    </row>
    <row r="6710" spans="1:2" x14ac:dyDescent="0.25">
      <c r="A6710" s="85" t="s">
        <v>254</v>
      </c>
      <c r="B6710" s="85"/>
    </row>
    <row r="6711" spans="1:2" ht="15.75" x14ac:dyDescent="0.25">
      <c r="A6711" s="81" t="s">
        <v>3799</v>
      </c>
      <c r="B6711" s="82"/>
    </row>
    <row r="6712" spans="1:2" x14ac:dyDescent="0.25">
      <c r="A6712" s="83" t="s">
        <v>211</v>
      </c>
      <c r="B6712" s="83"/>
    </row>
    <row r="6713" spans="1:2" x14ac:dyDescent="0.25">
      <c r="A6713" s="84" t="s">
        <v>212</v>
      </c>
      <c r="B6713" s="85" t="s">
        <v>28</v>
      </c>
    </row>
    <row r="6714" spans="1:2" x14ac:dyDescent="0.25">
      <c r="A6714" s="84" t="s">
        <v>213</v>
      </c>
      <c r="B6714" s="86">
        <v>2028</v>
      </c>
    </row>
    <row r="6715" spans="1:2" x14ac:dyDescent="0.25">
      <c r="A6715" s="84" t="s">
        <v>214</v>
      </c>
      <c r="B6715" s="86">
        <v>15</v>
      </c>
    </row>
    <row r="6716" spans="1:2" x14ac:dyDescent="0.25">
      <c r="A6716" s="84" t="s">
        <v>215</v>
      </c>
      <c r="B6716" s="85" t="s">
        <v>216</v>
      </c>
    </row>
    <row r="6717" spans="1:2" x14ac:dyDescent="0.25">
      <c r="A6717" s="84" t="s">
        <v>217</v>
      </c>
      <c r="B6717" s="85" t="s">
        <v>1210</v>
      </c>
    </row>
    <row r="6718" spans="1:2" x14ac:dyDescent="0.25">
      <c r="A6718" s="85"/>
      <c r="B6718" s="85" t="s">
        <v>571</v>
      </c>
    </row>
    <row r="6719" spans="1:2" x14ac:dyDescent="0.25">
      <c r="A6719" s="84" t="s">
        <v>219</v>
      </c>
      <c r="B6719" s="85" t="s">
        <v>1546</v>
      </c>
    </row>
    <row r="6720" spans="1:2" x14ac:dyDescent="0.25">
      <c r="A6720" s="84" t="s">
        <v>221</v>
      </c>
      <c r="B6720" s="85">
        <v>147</v>
      </c>
    </row>
    <row r="6721" spans="1:2" x14ac:dyDescent="0.25">
      <c r="A6721" s="83" t="s">
        <v>2562</v>
      </c>
      <c r="B6721" s="83"/>
    </row>
    <row r="6722" spans="1:2" ht="24" x14ac:dyDescent="0.25">
      <c r="A6722" s="85" t="s">
        <v>1547</v>
      </c>
      <c r="B6722" s="85"/>
    </row>
    <row r="6723" spans="1:2" x14ac:dyDescent="0.25">
      <c r="A6723" s="83" t="s">
        <v>2564</v>
      </c>
      <c r="B6723" s="83"/>
    </row>
    <row r="6724" spans="1:2" ht="24" x14ac:dyDescent="0.25">
      <c r="A6724" s="85" t="s">
        <v>1548</v>
      </c>
      <c r="B6724" s="85"/>
    </row>
    <row r="6725" spans="1:2" x14ac:dyDescent="0.25">
      <c r="A6725" s="85" t="s">
        <v>1549</v>
      </c>
      <c r="B6725" s="85"/>
    </row>
    <row r="6726" spans="1:2" ht="24" x14ac:dyDescent="0.25">
      <c r="A6726" s="85" t="s">
        <v>1550</v>
      </c>
      <c r="B6726" s="85"/>
    </row>
    <row r="6727" spans="1:2" ht="24" x14ac:dyDescent="0.25">
      <c r="A6727" s="85" t="s">
        <v>1551</v>
      </c>
      <c r="B6727" s="85"/>
    </row>
    <row r="6728" spans="1:2" ht="36" x14ac:dyDescent="0.25">
      <c r="A6728" s="85" t="s">
        <v>1552</v>
      </c>
      <c r="B6728" s="85"/>
    </row>
    <row r="6729" spans="1:2" ht="24" x14ac:dyDescent="0.25">
      <c r="A6729" s="85" t="s">
        <v>1553</v>
      </c>
      <c r="B6729" s="85"/>
    </row>
    <row r="6730" spans="1:2" x14ac:dyDescent="0.25">
      <c r="A6730" s="85" t="s">
        <v>333</v>
      </c>
      <c r="B6730" s="85"/>
    </row>
    <row r="6731" spans="1:2" x14ac:dyDescent="0.25">
      <c r="A6731" s="85" t="s">
        <v>937</v>
      </c>
      <c r="B6731" s="85"/>
    </row>
    <row r="6732" spans="1:2" x14ac:dyDescent="0.25">
      <c r="A6732" s="83" t="s">
        <v>326</v>
      </c>
      <c r="B6732" s="83"/>
    </row>
    <row r="6733" spans="1:2" x14ac:dyDescent="0.25">
      <c r="A6733" s="85" t="s">
        <v>246</v>
      </c>
      <c r="B6733" s="85"/>
    </row>
    <row r="6734" spans="1:2" x14ac:dyDescent="0.25">
      <c r="A6734" s="85" t="s">
        <v>1554</v>
      </c>
      <c r="B6734" s="85"/>
    </row>
    <row r="6735" spans="1:2" x14ac:dyDescent="0.25">
      <c r="A6735" s="85" t="s">
        <v>1555</v>
      </c>
      <c r="B6735" s="85"/>
    </row>
    <row r="6736" spans="1:2" x14ac:dyDescent="0.25">
      <c r="A6736" s="85" t="s">
        <v>1556</v>
      </c>
      <c r="B6736" s="85"/>
    </row>
    <row r="6737" spans="1:2" x14ac:dyDescent="0.25">
      <c r="A6737" s="85" t="s">
        <v>1557</v>
      </c>
      <c r="B6737" s="85"/>
    </row>
    <row r="6738" spans="1:2" s="80" customFormat="1" x14ac:dyDescent="0.25">
      <c r="A6738" s="83" t="s">
        <v>2575</v>
      </c>
      <c r="B6738" s="83"/>
    </row>
    <row r="6739" spans="1:2" x14ac:dyDescent="0.25">
      <c r="A6739" s="87" t="s">
        <v>3330</v>
      </c>
      <c r="B6739" s="87" t="s">
        <v>3331</v>
      </c>
    </row>
    <row r="6740" spans="1:2" x14ac:dyDescent="0.25">
      <c r="A6740" s="85" t="s">
        <v>224</v>
      </c>
      <c r="B6740" s="85" t="s">
        <v>522</v>
      </c>
    </row>
    <row r="6741" spans="1:2" x14ac:dyDescent="0.25">
      <c r="A6741" s="85" t="s">
        <v>280</v>
      </c>
      <c r="B6741" s="85" t="s">
        <v>248</v>
      </c>
    </row>
    <row r="6742" spans="1:2" x14ac:dyDescent="0.25">
      <c r="A6742" s="85" t="s">
        <v>228</v>
      </c>
      <c r="B6742" s="85" t="s">
        <v>523</v>
      </c>
    </row>
    <row r="6743" spans="1:2" x14ac:dyDescent="0.25">
      <c r="A6743" s="85" t="s">
        <v>281</v>
      </c>
      <c r="B6743" s="85" t="s">
        <v>338</v>
      </c>
    </row>
    <row r="6744" spans="1:2" s="80" customFormat="1" x14ac:dyDescent="0.25">
      <c r="A6744" s="83" t="s">
        <v>2576</v>
      </c>
      <c r="B6744" s="83"/>
    </row>
    <row r="6745" spans="1:2" x14ac:dyDescent="0.25">
      <c r="A6745" s="87" t="s">
        <v>3332</v>
      </c>
      <c r="B6745" s="87" t="s">
        <v>3333</v>
      </c>
    </row>
    <row r="6746" spans="1:2" ht="24" x14ac:dyDescent="0.25">
      <c r="A6746" s="85" t="s">
        <v>1558</v>
      </c>
      <c r="B6746" s="85" t="s">
        <v>1083</v>
      </c>
    </row>
    <row r="6747" spans="1:2" x14ac:dyDescent="0.25">
      <c r="A6747" s="85" t="s">
        <v>253</v>
      </c>
      <c r="B6747" s="85"/>
    </row>
    <row r="6748" spans="1:2" x14ac:dyDescent="0.25">
      <c r="A6748" s="85" t="s">
        <v>254</v>
      </c>
      <c r="B6748" s="85"/>
    </row>
    <row r="6749" spans="1:2" s="80" customFormat="1" x14ac:dyDescent="0.25">
      <c r="A6749" s="83" t="s">
        <v>255</v>
      </c>
      <c r="B6749" s="83"/>
    </row>
    <row r="6750" spans="1:2" x14ac:dyDescent="0.25">
      <c r="A6750" s="87" t="s">
        <v>3332</v>
      </c>
      <c r="B6750" s="87" t="s">
        <v>3333</v>
      </c>
    </row>
    <row r="6751" spans="1:2" ht="24" x14ac:dyDescent="0.25">
      <c r="A6751" s="85" t="s">
        <v>1558</v>
      </c>
      <c r="B6751" s="85" t="s">
        <v>751</v>
      </c>
    </row>
    <row r="6752" spans="1:2" x14ac:dyDescent="0.25">
      <c r="A6752" s="85" t="s">
        <v>254</v>
      </c>
      <c r="B6752" s="85"/>
    </row>
    <row r="6753" spans="1:2" ht="15.75" x14ac:dyDescent="0.25">
      <c r="A6753" s="81" t="s">
        <v>3800</v>
      </c>
      <c r="B6753" s="82"/>
    </row>
    <row r="6754" spans="1:2" x14ac:dyDescent="0.25">
      <c r="A6754" s="83" t="s">
        <v>211</v>
      </c>
      <c r="B6754" s="83"/>
    </row>
    <row r="6755" spans="1:2" x14ac:dyDescent="0.25">
      <c r="A6755" s="84" t="s">
        <v>212</v>
      </c>
      <c r="B6755" s="85" t="s">
        <v>28</v>
      </c>
    </row>
    <row r="6756" spans="1:2" x14ac:dyDescent="0.25">
      <c r="A6756" s="84" t="s">
        <v>213</v>
      </c>
      <c r="B6756" s="86">
        <v>2028</v>
      </c>
    </row>
    <row r="6757" spans="1:2" x14ac:dyDescent="0.25">
      <c r="A6757" s="84" t="s">
        <v>214</v>
      </c>
      <c r="B6757" s="86">
        <v>15</v>
      </c>
    </row>
    <row r="6758" spans="1:2" x14ac:dyDescent="0.25">
      <c r="A6758" s="84" t="s">
        <v>215</v>
      </c>
      <c r="B6758" s="85" t="s">
        <v>216</v>
      </c>
    </row>
    <row r="6759" spans="1:2" x14ac:dyDescent="0.25">
      <c r="A6759" s="84" t="s">
        <v>217</v>
      </c>
      <c r="B6759" s="85" t="s">
        <v>1210</v>
      </c>
    </row>
    <row r="6760" spans="1:2" x14ac:dyDescent="0.25">
      <c r="A6760" s="85"/>
      <c r="B6760" s="85" t="s">
        <v>571</v>
      </c>
    </row>
    <row r="6761" spans="1:2" x14ac:dyDescent="0.25">
      <c r="A6761" s="84" t="s">
        <v>219</v>
      </c>
      <c r="B6761" s="85" t="s">
        <v>881</v>
      </c>
    </row>
    <row r="6762" spans="1:2" x14ac:dyDescent="0.25">
      <c r="A6762" s="84" t="s">
        <v>221</v>
      </c>
      <c r="B6762" s="85">
        <v>148</v>
      </c>
    </row>
    <row r="6763" spans="1:2" x14ac:dyDescent="0.25">
      <c r="A6763" s="83" t="s">
        <v>2562</v>
      </c>
      <c r="B6763" s="83"/>
    </row>
    <row r="6764" spans="1:2" ht="24" x14ac:dyDescent="0.25">
      <c r="A6764" s="85" t="s">
        <v>1211</v>
      </c>
      <c r="B6764" s="85"/>
    </row>
    <row r="6765" spans="1:2" x14ac:dyDescent="0.25">
      <c r="A6765" s="83" t="s">
        <v>2564</v>
      </c>
      <c r="B6765" s="83"/>
    </row>
    <row r="6766" spans="1:2" ht="24" x14ac:dyDescent="0.25">
      <c r="A6766" s="85" t="s">
        <v>1212</v>
      </c>
      <c r="B6766" s="85"/>
    </row>
    <row r="6767" spans="1:2" ht="36" x14ac:dyDescent="0.25">
      <c r="A6767" s="85" t="s">
        <v>1213</v>
      </c>
      <c r="B6767" s="85"/>
    </row>
    <row r="6768" spans="1:2" ht="24" x14ac:dyDescent="0.25">
      <c r="A6768" s="85" t="s">
        <v>1214</v>
      </c>
      <c r="B6768" s="85"/>
    </row>
    <row r="6769" spans="1:2" x14ac:dyDescent="0.25">
      <c r="A6769" s="85" t="s">
        <v>1215</v>
      </c>
      <c r="B6769" s="85"/>
    </row>
    <row r="6770" spans="1:2" x14ac:dyDescent="0.25">
      <c r="A6770" s="85" t="s">
        <v>1216</v>
      </c>
      <c r="B6770" s="85"/>
    </row>
    <row r="6771" spans="1:2" x14ac:dyDescent="0.25">
      <c r="A6771" s="85" t="s">
        <v>1217</v>
      </c>
      <c r="B6771" s="85"/>
    </row>
    <row r="6772" spans="1:2" x14ac:dyDescent="0.25">
      <c r="A6772" s="85" t="s">
        <v>1218</v>
      </c>
      <c r="B6772" s="85"/>
    </row>
    <row r="6773" spans="1:2" x14ac:dyDescent="0.25">
      <c r="A6773" s="85" t="s">
        <v>1219</v>
      </c>
      <c r="B6773" s="85"/>
    </row>
    <row r="6774" spans="1:2" x14ac:dyDescent="0.25">
      <c r="A6774" s="85" t="s">
        <v>324</v>
      </c>
      <c r="B6774" s="85"/>
    </row>
    <row r="6775" spans="1:2" x14ac:dyDescent="0.25">
      <c r="A6775" s="85" t="s">
        <v>1220</v>
      </c>
      <c r="B6775" s="85"/>
    </row>
    <row r="6776" spans="1:2" x14ac:dyDescent="0.25">
      <c r="A6776" s="83" t="s">
        <v>326</v>
      </c>
      <c r="B6776" s="83"/>
    </row>
    <row r="6777" spans="1:2" x14ac:dyDescent="0.25">
      <c r="A6777" s="85" t="s">
        <v>246</v>
      </c>
      <c r="B6777" s="85"/>
    </row>
    <row r="6778" spans="1:2" x14ac:dyDescent="0.25">
      <c r="A6778" s="85" t="s">
        <v>1221</v>
      </c>
      <c r="B6778" s="85"/>
    </row>
    <row r="6779" spans="1:2" x14ac:dyDescent="0.25">
      <c r="A6779" s="85" t="s">
        <v>1222</v>
      </c>
      <c r="B6779" s="85"/>
    </row>
    <row r="6780" spans="1:2" s="80" customFormat="1" x14ac:dyDescent="0.25">
      <c r="A6780" s="83" t="s">
        <v>2575</v>
      </c>
      <c r="B6780" s="83"/>
    </row>
    <row r="6781" spans="1:2" x14ac:dyDescent="0.25">
      <c r="A6781" s="87" t="s">
        <v>3330</v>
      </c>
      <c r="B6781" s="87" t="s">
        <v>3331</v>
      </c>
    </row>
    <row r="6782" spans="1:2" x14ac:dyDescent="0.25">
      <c r="A6782" s="85" t="s">
        <v>2550</v>
      </c>
      <c r="B6782" s="85" t="s">
        <v>2626</v>
      </c>
    </row>
    <row r="6783" spans="1:2" x14ac:dyDescent="0.25">
      <c r="A6783" s="85" t="s">
        <v>2552</v>
      </c>
      <c r="B6783" s="85" t="s">
        <v>2627</v>
      </c>
    </row>
    <row r="6784" spans="1:2" x14ac:dyDescent="0.25">
      <c r="A6784" s="85" t="s">
        <v>2554</v>
      </c>
      <c r="B6784" s="85" t="s">
        <v>2628</v>
      </c>
    </row>
    <row r="6785" spans="1:2" x14ac:dyDescent="0.25">
      <c r="A6785" s="85" t="s">
        <v>281</v>
      </c>
      <c r="B6785" s="85" t="s">
        <v>2629</v>
      </c>
    </row>
    <row r="6786" spans="1:2" x14ac:dyDescent="0.25">
      <c r="A6786" s="85" t="s">
        <v>2555</v>
      </c>
      <c r="B6786" s="85"/>
    </row>
    <row r="6787" spans="1:2" x14ac:dyDescent="0.25">
      <c r="A6787" s="85" t="s">
        <v>2557</v>
      </c>
      <c r="B6787" s="85"/>
    </row>
    <row r="6788" spans="1:2" s="80" customFormat="1" x14ac:dyDescent="0.25">
      <c r="A6788" s="83" t="s">
        <v>2576</v>
      </c>
      <c r="B6788" s="83"/>
    </row>
    <row r="6789" spans="1:2" x14ac:dyDescent="0.25">
      <c r="A6789" s="87" t="s">
        <v>3332</v>
      </c>
      <c r="B6789" s="87" t="s">
        <v>3333</v>
      </c>
    </row>
    <row r="6790" spans="1:2" ht="24" x14ac:dyDescent="0.25">
      <c r="A6790" s="85" t="s">
        <v>1558</v>
      </c>
      <c r="B6790" s="85" t="s">
        <v>1083</v>
      </c>
    </row>
    <row r="6791" spans="1:2" x14ac:dyDescent="0.25">
      <c r="A6791" s="85" t="s">
        <v>253</v>
      </c>
      <c r="B6791" s="85"/>
    </row>
    <row r="6792" spans="1:2" x14ac:dyDescent="0.25">
      <c r="A6792" s="85" t="s">
        <v>254</v>
      </c>
      <c r="B6792" s="85"/>
    </row>
    <row r="6793" spans="1:2" s="80" customFormat="1" x14ac:dyDescent="0.25">
      <c r="A6793" s="90" t="s">
        <v>255</v>
      </c>
      <c r="B6793" s="90"/>
    </row>
    <row r="6794" spans="1:2" x14ac:dyDescent="0.25">
      <c r="A6794" s="87" t="s">
        <v>3332</v>
      </c>
      <c r="B6794" s="87" t="s">
        <v>3333</v>
      </c>
    </row>
    <row r="6795" spans="1:2" ht="24" x14ac:dyDescent="0.25">
      <c r="A6795" s="85" t="s">
        <v>1558</v>
      </c>
      <c r="B6795" s="85" t="s">
        <v>751</v>
      </c>
    </row>
    <row r="6796" spans="1:2" x14ac:dyDescent="0.25">
      <c r="A6796" s="85" t="s">
        <v>254</v>
      </c>
      <c r="B6796" s="85"/>
    </row>
    <row r="6797" spans="1:2" ht="15.75" x14ac:dyDescent="0.25">
      <c r="A6797" s="81" t="s">
        <v>3801</v>
      </c>
      <c r="B6797" s="82"/>
    </row>
    <row r="6798" spans="1:2" x14ac:dyDescent="0.25">
      <c r="A6798" s="83" t="s">
        <v>211</v>
      </c>
      <c r="B6798" s="83"/>
    </row>
    <row r="6799" spans="1:2" x14ac:dyDescent="0.25">
      <c r="A6799" s="84" t="s">
        <v>212</v>
      </c>
      <c r="B6799" s="85" t="s">
        <v>28</v>
      </c>
    </row>
    <row r="6800" spans="1:2" x14ac:dyDescent="0.25">
      <c r="A6800" s="84" t="s">
        <v>213</v>
      </c>
      <c r="B6800" s="86">
        <v>2028</v>
      </c>
    </row>
    <row r="6801" spans="1:2" x14ac:dyDescent="0.25">
      <c r="A6801" s="84" t="s">
        <v>214</v>
      </c>
      <c r="B6801" s="86">
        <v>15</v>
      </c>
    </row>
    <row r="6802" spans="1:2" x14ac:dyDescent="0.25">
      <c r="A6802" s="84" t="s">
        <v>215</v>
      </c>
      <c r="B6802" s="85" t="s">
        <v>216</v>
      </c>
    </row>
    <row r="6803" spans="1:2" x14ac:dyDescent="0.25">
      <c r="A6803" s="84" t="s">
        <v>217</v>
      </c>
      <c r="B6803" s="85" t="s">
        <v>1000</v>
      </c>
    </row>
    <row r="6804" spans="1:2" x14ac:dyDescent="0.25">
      <c r="A6804" s="85"/>
      <c r="B6804" s="85" t="s">
        <v>571</v>
      </c>
    </row>
    <row r="6805" spans="1:2" x14ac:dyDescent="0.25">
      <c r="A6805" s="84" t="s">
        <v>219</v>
      </c>
      <c r="B6805" s="85" t="s">
        <v>1001</v>
      </c>
    </row>
    <row r="6806" spans="1:2" x14ac:dyDescent="0.25">
      <c r="A6806" s="84" t="s">
        <v>221</v>
      </c>
      <c r="B6806" s="85">
        <v>149</v>
      </c>
    </row>
    <row r="6807" spans="1:2" x14ac:dyDescent="0.25">
      <c r="A6807" s="83" t="s">
        <v>2562</v>
      </c>
      <c r="B6807" s="83"/>
    </row>
    <row r="6808" spans="1:2" ht="24" x14ac:dyDescent="0.25">
      <c r="A6808" s="85" t="s">
        <v>1002</v>
      </c>
      <c r="B6808" s="85"/>
    </row>
    <row r="6809" spans="1:2" x14ac:dyDescent="0.25">
      <c r="A6809" s="83" t="s">
        <v>2564</v>
      </c>
      <c r="B6809" s="83"/>
    </row>
    <row r="6810" spans="1:2" ht="24" x14ac:dyDescent="0.25">
      <c r="A6810" s="85" t="s">
        <v>1568</v>
      </c>
      <c r="B6810" s="85"/>
    </row>
    <row r="6811" spans="1:2" ht="24" x14ac:dyDescent="0.25">
      <c r="A6811" s="85" t="s">
        <v>1569</v>
      </c>
      <c r="B6811" s="85"/>
    </row>
    <row r="6812" spans="1:2" ht="24" x14ac:dyDescent="0.25">
      <c r="A6812" s="85" t="s">
        <v>1570</v>
      </c>
      <c r="B6812" s="85"/>
    </row>
    <row r="6813" spans="1:2" ht="24" x14ac:dyDescent="0.25">
      <c r="A6813" s="85" t="s">
        <v>1414</v>
      </c>
      <c r="B6813" s="85"/>
    </row>
    <row r="6814" spans="1:2" ht="24" x14ac:dyDescent="0.25">
      <c r="A6814" s="85" t="s">
        <v>1415</v>
      </c>
      <c r="B6814" s="85"/>
    </row>
    <row r="6815" spans="1:2" x14ac:dyDescent="0.25">
      <c r="A6815" s="85" t="s">
        <v>481</v>
      </c>
      <c r="B6815" s="85"/>
    </row>
    <row r="6816" spans="1:2" x14ac:dyDescent="0.25">
      <c r="A6816" s="85" t="s">
        <v>998</v>
      </c>
      <c r="B6816" s="85"/>
    </row>
    <row r="6817" spans="1:2" x14ac:dyDescent="0.25">
      <c r="A6817" s="83" t="s">
        <v>326</v>
      </c>
      <c r="B6817" s="83"/>
    </row>
    <row r="6818" spans="1:2" x14ac:dyDescent="0.25">
      <c r="A6818" s="85" t="s">
        <v>1011</v>
      </c>
      <c r="B6818" s="85"/>
    </row>
    <row r="6819" spans="1:2" x14ac:dyDescent="0.25">
      <c r="A6819" s="85" t="s">
        <v>1012</v>
      </c>
      <c r="B6819" s="85"/>
    </row>
    <row r="6820" spans="1:2" x14ac:dyDescent="0.25">
      <c r="A6820" s="85" t="s">
        <v>1013</v>
      </c>
      <c r="B6820" s="85"/>
    </row>
    <row r="6821" spans="1:2" x14ac:dyDescent="0.25">
      <c r="A6821" s="85" t="s">
        <v>1014</v>
      </c>
      <c r="B6821" s="85"/>
    </row>
    <row r="6822" spans="1:2" x14ac:dyDescent="0.25">
      <c r="A6822" s="85" t="s">
        <v>1015</v>
      </c>
      <c r="B6822" s="85"/>
    </row>
    <row r="6823" spans="1:2" s="80" customFormat="1" x14ac:dyDescent="0.25">
      <c r="A6823" s="83" t="s">
        <v>2575</v>
      </c>
      <c r="B6823" s="83"/>
    </row>
    <row r="6824" spans="1:2" x14ac:dyDescent="0.25">
      <c r="A6824" s="87" t="s">
        <v>3330</v>
      </c>
      <c r="B6824" s="87" t="s">
        <v>3331</v>
      </c>
    </row>
    <row r="6825" spans="1:2" x14ac:dyDescent="0.25">
      <c r="A6825" s="85" t="s">
        <v>2550</v>
      </c>
      <c r="B6825" s="85" t="s">
        <v>2626</v>
      </c>
    </row>
    <row r="6826" spans="1:2" x14ac:dyDescent="0.25">
      <c r="A6826" s="85" t="s">
        <v>2552</v>
      </c>
      <c r="B6826" s="85" t="s">
        <v>2627</v>
      </c>
    </row>
    <row r="6827" spans="1:2" x14ac:dyDescent="0.25">
      <c r="A6827" s="85" t="s">
        <v>2554</v>
      </c>
      <c r="B6827" s="85" t="s">
        <v>2628</v>
      </c>
    </row>
    <row r="6828" spans="1:2" x14ac:dyDescent="0.25">
      <c r="A6828" s="85" t="s">
        <v>281</v>
      </c>
      <c r="B6828" s="85" t="s">
        <v>2629</v>
      </c>
    </row>
    <row r="6829" spans="1:2" x14ac:dyDescent="0.25">
      <c r="A6829" s="85" t="s">
        <v>2555</v>
      </c>
      <c r="B6829" s="85"/>
    </row>
    <row r="6830" spans="1:2" x14ac:dyDescent="0.25">
      <c r="A6830" s="85" t="s">
        <v>2557</v>
      </c>
      <c r="B6830" s="85"/>
    </row>
    <row r="6831" spans="1:2" s="80" customFormat="1" x14ac:dyDescent="0.25">
      <c r="A6831" s="83" t="s">
        <v>2576</v>
      </c>
      <c r="B6831" s="83"/>
    </row>
    <row r="6832" spans="1:2" x14ac:dyDescent="0.25">
      <c r="A6832" s="87" t="s">
        <v>3332</v>
      </c>
      <c r="B6832" s="87" t="s">
        <v>3333</v>
      </c>
    </row>
    <row r="6833" spans="1:2" x14ac:dyDescent="0.25">
      <c r="A6833" s="85" t="s">
        <v>1016</v>
      </c>
      <c r="B6833" s="85" t="s">
        <v>1083</v>
      </c>
    </row>
    <row r="6834" spans="1:2" x14ac:dyDescent="0.25">
      <c r="A6834" s="85" t="s">
        <v>253</v>
      </c>
      <c r="B6834" s="85"/>
    </row>
    <row r="6835" spans="1:2" x14ac:dyDescent="0.25">
      <c r="A6835" s="85" t="s">
        <v>254</v>
      </c>
      <c r="B6835" s="85"/>
    </row>
    <row r="6836" spans="1:2" s="80" customFormat="1" x14ac:dyDescent="0.25">
      <c r="A6836" s="83" t="s">
        <v>255</v>
      </c>
      <c r="B6836" s="83"/>
    </row>
    <row r="6837" spans="1:2" x14ac:dyDescent="0.25">
      <c r="A6837" s="87" t="s">
        <v>3332</v>
      </c>
      <c r="B6837" s="87" t="s">
        <v>3333</v>
      </c>
    </row>
    <row r="6838" spans="1:2" x14ac:dyDescent="0.25">
      <c r="A6838" s="85" t="s">
        <v>1016</v>
      </c>
      <c r="B6838" s="85" t="s">
        <v>751</v>
      </c>
    </row>
    <row r="6839" spans="1:2" x14ac:dyDescent="0.25">
      <c r="A6839" s="85" t="s">
        <v>254</v>
      </c>
      <c r="B6839" s="85"/>
    </row>
    <row r="6840" spans="1:2" ht="15.75" x14ac:dyDescent="0.25">
      <c r="A6840" s="81" t="s">
        <v>3802</v>
      </c>
      <c r="B6840" s="82"/>
    </row>
    <row r="6841" spans="1:2" x14ac:dyDescent="0.25">
      <c r="A6841" s="83" t="s">
        <v>211</v>
      </c>
      <c r="B6841" s="83"/>
    </row>
    <row r="6842" spans="1:2" x14ac:dyDescent="0.25">
      <c r="A6842" s="84" t="s">
        <v>212</v>
      </c>
      <c r="B6842" s="85" t="s">
        <v>28</v>
      </c>
    </row>
    <row r="6843" spans="1:2" x14ac:dyDescent="0.25">
      <c r="A6843" s="84" t="s">
        <v>213</v>
      </c>
      <c r="B6843" s="86">
        <v>2028</v>
      </c>
    </row>
    <row r="6844" spans="1:2" x14ac:dyDescent="0.25">
      <c r="A6844" s="84" t="s">
        <v>214</v>
      </c>
      <c r="B6844" s="86">
        <v>15</v>
      </c>
    </row>
    <row r="6845" spans="1:2" x14ac:dyDescent="0.25">
      <c r="A6845" s="84" t="s">
        <v>215</v>
      </c>
      <c r="B6845" s="85" t="s">
        <v>216</v>
      </c>
    </row>
    <row r="6846" spans="1:2" x14ac:dyDescent="0.25">
      <c r="A6846" s="84" t="s">
        <v>217</v>
      </c>
      <c r="B6846" s="85" t="s">
        <v>1113</v>
      </c>
    </row>
    <row r="6847" spans="1:2" x14ac:dyDescent="0.25">
      <c r="A6847" s="85"/>
      <c r="B6847" s="85" t="s">
        <v>571</v>
      </c>
    </row>
    <row r="6848" spans="1:2" x14ac:dyDescent="0.25">
      <c r="A6848" s="84" t="s">
        <v>219</v>
      </c>
      <c r="B6848" s="85" t="s">
        <v>1559</v>
      </c>
    </row>
    <row r="6849" spans="1:2" x14ac:dyDescent="0.25">
      <c r="A6849" s="84" t="s">
        <v>221</v>
      </c>
      <c r="B6849" s="85">
        <v>150</v>
      </c>
    </row>
    <row r="6850" spans="1:2" x14ac:dyDescent="0.25">
      <c r="A6850" s="83" t="s">
        <v>2562</v>
      </c>
      <c r="B6850" s="83"/>
    </row>
    <row r="6851" spans="1:2" ht="24" x14ac:dyDescent="0.25">
      <c r="A6851" s="85" t="s">
        <v>1571</v>
      </c>
      <c r="B6851" s="85"/>
    </row>
    <row r="6852" spans="1:2" x14ac:dyDescent="0.25">
      <c r="A6852" s="83" t="s">
        <v>2564</v>
      </c>
      <c r="B6852" s="83"/>
    </row>
    <row r="6853" spans="1:2" ht="24" x14ac:dyDescent="0.25">
      <c r="A6853" s="85" t="s">
        <v>1572</v>
      </c>
      <c r="B6853" s="85"/>
    </row>
    <row r="6854" spans="1:2" ht="24" x14ac:dyDescent="0.25">
      <c r="A6854" s="85" t="s">
        <v>1573</v>
      </c>
      <c r="B6854" s="85"/>
    </row>
    <row r="6855" spans="1:2" ht="24" x14ac:dyDescent="0.25">
      <c r="A6855" s="85" t="s">
        <v>1574</v>
      </c>
      <c r="B6855" s="85"/>
    </row>
    <row r="6856" spans="1:2" ht="24" x14ac:dyDescent="0.25">
      <c r="A6856" s="85" t="s">
        <v>1575</v>
      </c>
      <c r="B6856" s="85"/>
    </row>
    <row r="6857" spans="1:2" ht="24" x14ac:dyDescent="0.25">
      <c r="A6857" s="85" t="s">
        <v>1576</v>
      </c>
      <c r="B6857" s="85"/>
    </row>
    <row r="6858" spans="1:2" ht="24" x14ac:dyDescent="0.25">
      <c r="A6858" s="85" t="s">
        <v>1577</v>
      </c>
      <c r="B6858" s="85"/>
    </row>
    <row r="6859" spans="1:2" x14ac:dyDescent="0.25">
      <c r="A6859" s="85" t="s">
        <v>333</v>
      </c>
      <c r="B6859" s="85"/>
    </row>
    <row r="6860" spans="1:2" x14ac:dyDescent="0.25">
      <c r="A6860" s="85" t="s">
        <v>937</v>
      </c>
      <c r="B6860" s="85"/>
    </row>
    <row r="6861" spans="1:2" x14ac:dyDescent="0.25">
      <c r="A6861" s="83" t="s">
        <v>326</v>
      </c>
      <c r="B6861" s="83"/>
    </row>
    <row r="6862" spans="1:2" x14ac:dyDescent="0.25">
      <c r="A6862" s="85" t="s">
        <v>1122</v>
      </c>
      <c r="B6862" s="85"/>
    </row>
    <row r="6863" spans="1:2" x14ac:dyDescent="0.25">
      <c r="A6863" s="85" t="s">
        <v>1123</v>
      </c>
      <c r="B6863" s="85"/>
    </row>
    <row r="6864" spans="1:2" x14ac:dyDescent="0.25">
      <c r="A6864" s="85" t="s">
        <v>1124</v>
      </c>
      <c r="B6864" s="85"/>
    </row>
    <row r="6865" spans="1:2" x14ac:dyDescent="0.25">
      <c r="A6865" s="85" t="s">
        <v>1567</v>
      </c>
      <c r="B6865" s="85"/>
    </row>
    <row r="6866" spans="1:2" s="80" customFormat="1" x14ac:dyDescent="0.25">
      <c r="A6866" s="83" t="s">
        <v>2575</v>
      </c>
      <c r="B6866" s="83"/>
    </row>
    <row r="6867" spans="1:2" x14ac:dyDescent="0.25">
      <c r="A6867" s="87" t="s">
        <v>3330</v>
      </c>
      <c r="B6867" s="87" t="s">
        <v>3331</v>
      </c>
    </row>
    <row r="6868" spans="1:2" x14ac:dyDescent="0.25">
      <c r="A6868" s="85" t="s">
        <v>2550</v>
      </c>
      <c r="B6868" s="85" t="s">
        <v>231</v>
      </c>
    </row>
    <row r="6869" spans="1:2" x14ac:dyDescent="0.25">
      <c r="A6869" s="85" t="s">
        <v>2552</v>
      </c>
      <c r="B6869" s="85" t="s">
        <v>229</v>
      </c>
    </row>
    <row r="6870" spans="1:2" x14ac:dyDescent="0.25">
      <c r="A6870" s="85" t="s">
        <v>2554</v>
      </c>
      <c r="B6870" s="85"/>
    </row>
    <row r="6871" spans="1:2" x14ac:dyDescent="0.25">
      <c r="A6871" s="85" t="s">
        <v>281</v>
      </c>
      <c r="B6871" s="85"/>
    </row>
    <row r="6872" spans="1:2" x14ac:dyDescent="0.25">
      <c r="A6872" s="85" t="s">
        <v>2555</v>
      </c>
      <c r="B6872" s="85"/>
    </row>
    <row r="6873" spans="1:2" x14ac:dyDescent="0.25">
      <c r="A6873" s="85" t="s">
        <v>2557</v>
      </c>
      <c r="B6873" s="85"/>
    </row>
    <row r="6874" spans="1:2" s="80" customFormat="1" x14ac:dyDescent="0.25">
      <c r="A6874" s="83" t="s">
        <v>2576</v>
      </c>
      <c r="B6874" s="83"/>
    </row>
    <row r="6875" spans="1:2" x14ac:dyDescent="0.25">
      <c r="A6875" s="87" t="s">
        <v>3332</v>
      </c>
      <c r="B6875" s="87" t="s">
        <v>3333</v>
      </c>
    </row>
    <row r="6876" spans="1:2" ht="24" x14ac:dyDescent="0.25">
      <c r="A6876" s="85" t="s">
        <v>1578</v>
      </c>
      <c r="B6876" s="85" t="s">
        <v>1083</v>
      </c>
    </row>
    <row r="6877" spans="1:2" x14ac:dyDescent="0.25">
      <c r="A6877" s="85" t="s">
        <v>253</v>
      </c>
      <c r="B6877" s="85"/>
    </row>
    <row r="6878" spans="1:2" x14ac:dyDescent="0.25">
      <c r="A6878" s="85" t="s">
        <v>254</v>
      </c>
      <c r="B6878" s="85"/>
    </row>
    <row r="6879" spans="1:2" s="80" customFormat="1" x14ac:dyDescent="0.25">
      <c r="A6879" s="83" t="s">
        <v>255</v>
      </c>
      <c r="B6879" s="83"/>
    </row>
    <row r="6880" spans="1:2" x14ac:dyDescent="0.25">
      <c r="A6880" s="87" t="s">
        <v>3332</v>
      </c>
      <c r="B6880" s="87" t="s">
        <v>3333</v>
      </c>
    </row>
    <row r="6881" spans="1:2" ht="24" x14ac:dyDescent="0.25">
      <c r="A6881" s="85" t="s">
        <v>1578</v>
      </c>
      <c r="B6881" s="85" t="s">
        <v>751</v>
      </c>
    </row>
    <row r="6882" spans="1:2" x14ac:dyDescent="0.25">
      <c r="A6882" s="85" t="s">
        <v>254</v>
      </c>
      <c r="B6882" s="85"/>
    </row>
    <row r="6883" spans="1:2" ht="15.75" x14ac:dyDescent="0.25">
      <c r="A6883" s="81" t="s">
        <v>3803</v>
      </c>
      <c r="B6883" s="82"/>
    </row>
    <row r="6884" spans="1:2" x14ac:dyDescent="0.25">
      <c r="A6884" s="83" t="s">
        <v>211</v>
      </c>
      <c r="B6884" s="83"/>
    </row>
    <row r="6885" spans="1:2" x14ac:dyDescent="0.25">
      <c r="A6885" s="84" t="s">
        <v>212</v>
      </c>
      <c r="B6885" s="85" t="s">
        <v>28</v>
      </c>
    </row>
    <row r="6886" spans="1:2" x14ac:dyDescent="0.25">
      <c r="A6886" s="84" t="s">
        <v>213</v>
      </c>
      <c r="B6886" s="86">
        <v>2028</v>
      </c>
    </row>
    <row r="6887" spans="1:2" x14ac:dyDescent="0.25">
      <c r="A6887" s="84" t="s">
        <v>214</v>
      </c>
      <c r="B6887" s="86">
        <v>15</v>
      </c>
    </row>
    <row r="6888" spans="1:2" x14ac:dyDescent="0.25">
      <c r="A6888" s="84" t="s">
        <v>215</v>
      </c>
      <c r="B6888" s="85" t="s">
        <v>216</v>
      </c>
    </row>
    <row r="6889" spans="1:2" x14ac:dyDescent="0.25">
      <c r="A6889" s="84" t="s">
        <v>217</v>
      </c>
      <c r="B6889" s="85" t="s">
        <v>1579</v>
      </c>
    </row>
    <row r="6890" spans="1:2" x14ac:dyDescent="0.25">
      <c r="A6890" s="85"/>
      <c r="B6890" s="85" t="s">
        <v>571</v>
      </c>
    </row>
    <row r="6891" spans="1:2" x14ac:dyDescent="0.25">
      <c r="A6891" s="84" t="s">
        <v>219</v>
      </c>
      <c r="B6891" s="85" t="s">
        <v>1580</v>
      </c>
    </row>
    <row r="6892" spans="1:2" x14ac:dyDescent="0.25">
      <c r="A6892" s="84" t="s">
        <v>221</v>
      </c>
      <c r="B6892" s="85">
        <v>151</v>
      </c>
    </row>
    <row r="6893" spans="1:2" x14ac:dyDescent="0.25">
      <c r="A6893" s="83" t="s">
        <v>2562</v>
      </c>
      <c r="B6893" s="83"/>
    </row>
    <row r="6894" spans="1:2" ht="36" x14ac:dyDescent="0.25">
      <c r="A6894" s="85" t="s">
        <v>1581</v>
      </c>
      <c r="B6894" s="85"/>
    </row>
    <row r="6895" spans="1:2" x14ac:dyDescent="0.25">
      <c r="A6895" s="83" t="s">
        <v>2564</v>
      </c>
      <c r="B6895" s="83"/>
    </row>
    <row r="6896" spans="1:2" ht="36" x14ac:dyDescent="0.25">
      <c r="A6896" s="85" t="s">
        <v>1582</v>
      </c>
      <c r="B6896" s="85"/>
    </row>
    <row r="6897" spans="1:2" ht="24" x14ac:dyDescent="0.25">
      <c r="A6897" s="85" t="s">
        <v>1583</v>
      </c>
      <c r="B6897" s="85"/>
    </row>
    <row r="6898" spans="1:2" ht="24" x14ac:dyDescent="0.25">
      <c r="A6898" s="85" t="s">
        <v>1584</v>
      </c>
      <c r="B6898" s="85"/>
    </row>
    <row r="6899" spans="1:2" x14ac:dyDescent="0.25">
      <c r="A6899" s="85" t="s">
        <v>1585</v>
      </c>
      <c r="B6899" s="85"/>
    </row>
    <row r="6900" spans="1:2" ht="24" x14ac:dyDescent="0.25">
      <c r="A6900" s="85" t="s">
        <v>1586</v>
      </c>
      <c r="B6900" s="85"/>
    </row>
    <row r="6901" spans="1:2" ht="36" x14ac:dyDescent="0.25">
      <c r="A6901" s="85" t="s">
        <v>1587</v>
      </c>
      <c r="B6901" s="85"/>
    </row>
    <row r="6902" spans="1:2" x14ac:dyDescent="0.25">
      <c r="A6902" s="85" t="s">
        <v>1588</v>
      </c>
      <c r="B6902" s="85"/>
    </row>
    <row r="6903" spans="1:2" ht="24" x14ac:dyDescent="0.25">
      <c r="A6903" s="85" t="s">
        <v>1589</v>
      </c>
      <c r="B6903" s="85"/>
    </row>
    <row r="6904" spans="1:2" x14ac:dyDescent="0.25">
      <c r="A6904" s="85" t="s">
        <v>1590</v>
      </c>
      <c r="B6904" s="85"/>
    </row>
    <row r="6905" spans="1:2" x14ac:dyDescent="0.25">
      <c r="A6905" s="85" t="s">
        <v>289</v>
      </c>
      <c r="B6905" s="85"/>
    </row>
    <row r="6906" spans="1:2" x14ac:dyDescent="0.25">
      <c r="A6906" s="85" t="s">
        <v>996</v>
      </c>
      <c r="B6906" s="85"/>
    </row>
    <row r="6907" spans="1:2" x14ac:dyDescent="0.25">
      <c r="A6907" s="83" t="s">
        <v>326</v>
      </c>
      <c r="B6907" s="83"/>
    </row>
    <row r="6908" spans="1:2" x14ac:dyDescent="0.25">
      <c r="A6908" s="85" t="s">
        <v>1028</v>
      </c>
      <c r="B6908" s="85"/>
    </row>
    <row r="6909" spans="1:2" x14ac:dyDescent="0.25">
      <c r="A6909" s="85" t="s">
        <v>1029</v>
      </c>
      <c r="B6909" s="85"/>
    </row>
    <row r="6910" spans="1:2" x14ac:dyDescent="0.25">
      <c r="A6910" s="85" t="s">
        <v>1030</v>
      </c>
      <c r="B6910" s="85"/>
    </row>
    <row r="6911" spans="1:2" x14ac:dyDescent="0.25">
      <c r="A6911" s="85" t="s">
        <v>1031</v>
      </c>
      <c r="B6911" s="85"/>
    </row>
    <row r="6912" spans="1:2" x14ac:dyDescent="0.25">
      <c r="A6912" s="85" t="s">
        <v>1032</v>
      </c>
      <c r="B6912" s="85"/>
    </row>
    <row r="6913" spans="1:2" s="80" customFormat="1" x14ac:dyDescent="0.25">
      <c r="A6913" s="83" t="s">
        <v>2575</v>
      </c>
      <c r="B6913" s="83"/>
    </row>
    <row r="6914" spans="1:2" x14ac:dyDescent="0.25">
      <c r="A6914" s="87" t="s">
        <v>3330</v>
      </c>
      <c r="B6914" s="87" t="s">
        <v>3331</v>
      </c>
    </row>
    <row r="6915" spans="1:2" x14ac:dyDescent="0.25">
      <c r="A6915" s="85" t="s">
        <v>224</v>
      </c>
      <c r="B6915" s="85" t="s">
        <v>522</v>
      </c>
    </row>
    <row r="6916" spans="1:2" x14ac:dyDescent="0.25">
      <c r="A6916" s="85" t="s">
        <v>280</v>
      </c>
      <c r="B6916" s="85" t="s">
        <v>248</v>
      </c>
    </row>
    <row r="6917" spans="1:2" x14ac:dyDescent="0.25">
      <c r="A6917" s="85" t="s">
        <v>228</v>
      </c>
      <c r="B6917" s="85" t="s">
        <v>523</v>
      </c>
    </row>
    <row r="6918" spans="1:2" x14ac:dyDescent="0.25">
      <c r="A6918" s="85" t="s">
        <v>281</v>
      </c>
      <c r="B6918" s="85" t="s">
        <v>338</v>
      </c>
    </row>
    <row r="6919" spans="1:2" s="80" customFormat="1" x14ac:dyDescent="0.25">
      <c r="A6919" s="83" t="s">
        <v>2576</v>
      </c>
      <c r="B6919" s="83"/>
    </row>
    <row r="6920" spans="1:2" x14ac:dyDescent="0.25">
      <c r="A6920" s="87" t="s">
        <v>3332</v>
      </c>
      <c r="B6920" s="87" t="s">
        <v>3333</v>
      </c>
    </row>
    <row r="6921" spans="1:2" ht="24" x14ac:dyDescent="0.25">
      <c r="A6921" s="85" t="s">
        <v>1578</v>
      </c>
      <c r="B6921" s="85" t="s">
        <v>1083</v>
      </c>
    </row>
    <row r="6922" spans="1:2" x14ac:dyDescent="0.25">
      <c r="A6922" s="85" t="s">
        <v>253</v>
      </c>
      <c r="B6922" s="85"/>
    </row>
    <row r="6923" spans="1:2" x14ac:dyDescent="0.25">
      <c r="A6923" s="85" t="s">
        <v>254</v>
      </c>
      <c r="B6923" s="85"/>
    </row>
    <row r="6924" spans="1:2" s="80" customFormat="1" x14ac:dyDescent="0.25">
      <c r="A6924" s="83" t="s">
        <v>255</v>
      </c>
      <c r="B6924" s="83"/>
    </row>
    <row r="6925" spans="1:2" x14ac:dyDescent="0.25">
      <c r="A6925" s="87" t="s">
        <v>3332</v>
      </c>
      <c r="B6925" s="87" t="s">
        <v>3333</v>
      </c>
    </row>
    <row r="6926" spans="1:2" ht="24" x14ac:dyDescent="0.25">
      <c r="A6926" s="85" t="s">
        <v>1578</v>
      </c>
      <c r="B6926" s="85" t="s">
        <v>751</v>
      </c>
    </row>
    <row r="6927" spans="1:2" x14ac:dyDescent="0.25">
      <c r="A6927" s="85" t="s">
        <v>254</v>
      </c>
      <c r="B6927" s="85"/>
    </row>
    <row r="6928" spans="1:2" ht="15.75" x14ac:dyDescent="0.25">
      <c r="A6928" s="81" t="s">
        <v>3804</v>
      </c>
      <c r="B6928" s="82"/>
    </row>
    <row r="6929" spans="1:2" x14ac:dyDescent="0.25">
      <c r="A6929" s="83" t="s">
        <v>211</v>
      </c>
      <c r="B6929" s="83"/>
    </row>
    <row r="6930" spans="1:2" x14ac:dyDescent="0.25">
      <c r="A6930" s="84" t="s">
        <v>212</v>
      </c>
      <c r="B6930" s="85" t="s">
        <v>28</v>
      </c>
    </row>
    <row r="6931" spans="1:2" x14ac:dyDescent="0.25">
      <c r="A6931" s="84" t="s">
        <v>213</v>
      </c>
      <c r="B6931" s="86">
        <v>2028</v>
      </c>
    </row>
    <row r="6932" spans="1:2" x14ac:dyDescent="0.25">
      <c r="A6932" s="84" t="s">
        <v>214</v>
      </c>
      <c r="B6932" s="86">
        <v>15</v>
      </c>
    </row>
    <row r="6933" spans="1:2" x14ac:dyDescent="0.25">
      <c r="A6933" s="84" t="s">
        <v>215</v>
      </c>
      <c r="B6933" s="85" t="s">
        <v>216</v>
      </c>
    </row>
    <row r="6934" spans="1:2" x14ac:dyDescent="0.25">
      <c r="A6934" s="84" t="s">
        <v>217</v>
      </c>
      <c r="B6934" s="85" t="s">
        <v>2759</v>
      </c>
    </row>
    <row r="6935" spans="1:2" x14ac:dyDescent="0.25">
      <c r="A6935" s="84" t="s">
        <v>219</v>
      </c>
      <c r="B6935" s="85" t="s">
        <v>436</v>
      </c>
    </row>
    <row r="6936" spans="1:2" x14ac:dyDescent="0.25">
      <c r="A6936" s="84" t="s">
        <v>221</v>
      </c>
      <c r="B6936" s="85">
        <v>152</v>
      </c>
    </row>
    <row r="6937" spans="1:2" x14ac:dyDescent="0.25">
      <c r="A6937" s="83" t="s">
        <v>3337</v>
      </c>
      <c r="B6937" s="83"/>
    </row>
    <row r="6938" spans="1:2" x14ac:dyDescent="0.25">
      <c r="A6938" s="85" t="s">
        <v>3537</v>
      </c>
      <c r="B6938" s="85"/>
    </row>
    <row r="6939" spans="1:2" x14ac:dyDescent="0.25">
      <c r="A6939" s="83" t="s">
        <v>2562</v>
      </c>
      <c r="B6939" s="83"/>
    </row>
    <row r="6940" spans="1:2" ht="24" x14ac:dyDescent="0.25">
      <c r="A6940" s="85" t="s">
        <v>3805</v>
      </c>
      <c r="B6940" s="85"/>
    </row>
    <row r="6941" spans="1:2" x14ac:dyDescent="0.25">
      <c r="A6941" s="83" t="s">
        <v>2564</v>
      </c>
      <c r="B6941" s="83"/>
    </row>
    <row r="6942" spans="1:2" ht="24" x14ac:dyDescent="0.25">
      <c r="A6942" s="85" t="s">
        <v>3806</v>
      </c>
      <c r="B6942" s="85"/>
    </row>
    <row r="6943" spans="1:2" ht="24" x14ac:dyDescent="0.25">
      <c r="A6943" s="85" t="s">
        <v>3807</v>
      </c>
      <c r="B6943" s="85"/>
    </row>
    <row r="6944" spans="1:2" ht="24" x14ac:dyDescent="0.25">
      <c r="A6944" s="85" t="s">
        <v>3808</v>
      </c>
      <c r="B6944" s="85"/>
    </row>
    <row r="6945" spans="1:2" ht="24" x14ac:dyDescent="0.25">
      <c r="A6945" s="85" t="s">
        <v>3809</v>
      </c>
      <c r="B6945" s="85"/>
    </row>
    <row r="6946" spans="1:2" x14ac:dyDescent="0.25">
      <c r="A6946" s="85" t="s">
        <v>3810</v>
      </c>
      <c r="B6946" s="85"/>
    </row>
    <row r="6947" spans="1:2" x14ac:dyDescent="0.25">
      <c r="A6947" s="85" t="s">
        <v>3811</v>
      </c>
      <c r="B6947" s="85"/>
    </row>
    <row r="6948" spans="1:2" x14ac:dyDescent="0.25">
      <c r="A6948" s="85" t="s">
        <v>3812</v>
      </c>
      <c r="B6948" s="85"/>
    </row>
    <row r="6949" spans="1:2" x14ac:dyDescent="0.25">
      <c r="A6949" s="85" t="s">
        <v>3813</v>
      </c>
      <c r="B6949" s="85"/>
    </row>
    <row r="6950" spans="1:2" ht="24" x14ac:dyDescent="0.25">
      <c r="A6950" s="85" t="s">
        <v>3814</v>
      </c>
      <c r="B6950" s="85"/>
    </row>
    <row r="6951" spans="1:2" ht="24" x14ac:dyDescent="0.25">
      <c r="A6951" s="85" t="s">
        <v>3815</v>
      </c>
      <c r="B6951" s="85"/>
    </row>
    <row r="6952" spans="1:2" x14ac:dyDescent="0.25">
      <c r="A6952" s="85" t="s">
        <v>308</v>
      </c>
      <c r="B6952" s="85"/>
    </row>
    <row r="6953" spans="1:2" x14ac:dyDescent="0.25">
      <c r="A6953" s="83" t="s">
        <v>326</v>
      </c>
      <c r="B6953" s="83"/>
    </row>
    <row r="6954" spans="1:2" x14ac:dyDescent="0.25">
      <c r="A6954" s="85" t="s">
        <v>3816</v>
      </c>
      <c r="B6954" s="85"/>
    </row>
    <row r="6955" spans="1:2" x14ac:dyDescent="0.25">
      <c r="A6955" s="85" t="s">
        <v>3817</v>
      </c>
      <c r="B6955" s="85"/>
    </row>
    <row r="6956" spans="1:2" x14ac:dyDescent="0.25">
      <c r="A6956" s="85" t="s">
        <v>3818</v>
      </c>
      <c r="B6956" s="85"/>
    </row>
    <row r="6957" spans="1:2" x14ac:dyDescent="0.25">
      <c r="A6957" s="85" t="s">
        <v>3819</v>
      </c>
      <c r="B6957" s="85"/>
    </row>
    <row r="6958" spans="1:2" x14ac:dyDescent="0.25">
      <c r="A6958" s="85" t="s">
        <v>3820</v>
      </c>
      <c r="B6958" s="85"/>
    </row>
    <row r="6959" spans="1:2" x14ac:dyDescent="0.25">
      <c r="A6959" s="85" t="s">
        <v>3451</v>
      </c>
      <c r="B6959" s="85"/>
    </row>
    <row r="6960" spans="1:2" x14ac:dyDescent="0.25">
      <c r="A6960" s="85" t="s">
        <v>3452</v>
      </c>
      <c r="B6960" s="85"/>
    </row>
    <row r="6961" spans="1:2" s="80" customFormat="1" x14ac:dyDescent="0.25">
      <c r="A6961" s="83" t="s">
        <v>2575</v>
      </c>
      <c r="B6961" s="83"/>
    </row>
    <row r="6962" spans="1:2" x14ac:dyDescent="0.25">
      <c r="A6962" s="87" t="s">
        <v>3330</v>
      </c>
      <c r="B6962" s="87" t="s">
        <v>3331</v>
      </c>
    </row>
    <row r="6963" spans="1:2" x14ac:dyDescent="0.25">
      <c r="A6963" s="85" t="s">
        <v>522</v>
      </c>
      <c r="B6963" s="85" t="s">
        <v>3821</v>
      </c>
    </row>
    <row r="6964" spans="1:2" x14ac:dyDescent="0.25">
      <c r="A6964" s="85" t="s">
        <v>224</v>
      </c>
      <c r="B6964" s="85" t="s">
        <v>2627</v>
      </c>
    </row>
    <row r="6965" spans="1:2" x14ac:dyDescent="0.25">
      <c r="A6965" s="85" t="s">
        <v>3692</v>
      </c>
      <c r="B6965" s="85" t="s">
        <v>2929</v>
      </c>
    </row>
    <row r="6966" spans="1:2" x14ac:dyDescent="0.25">
      <c r="A6966" s="85" t="s">
        <v>281</v>
      </c>
      <c r="B6966" s="85" t="s">
        <v>2930</v>
      </c>
    </row>
    <row r="6967" spans="1:2" x14ac:dyDescent="0.25">
      <c r="A6967" s="85" t="s">
        <v>2555</v>
      </c>
      <c r="B6967" s="85" t="s">
        <v>2941</v>
      </c>
    </row>
    <row r="6968" spans="1:2" x14ac:dyDescent="0.25">
      <c r="A6968" s="85" t="s">
        <v>2744</v>
      </c>
      <c r="B6968" s="85" t="s">
        <v>231</v>
      </c>
    </row>
    <row r="6969" spans="1:2" x14ac:dyDescent="0.25">
      <c r="A6969" s="85"/>
      <c r="B6969" s="85" t="s">
        <v>229</v>
      </c>
    </row>
    <row r="6970" spans="1:2" s="80" customFormat="1" x14ac:dyDescent="0.25">
      <c r="A6970" s="83" t="s">
        <v>2576</v>
      </c>
      <c r="B6970" s="83"/>
    </row>
    <row r="6971" spans="1:2" x14ac:dyDescent="0.25">
      <c r="A6971" s="87" t="s">
        <v>3332</v>
      </c>
      <c r="B6971" s="87" t="s">
        <v>3333</v>
      </c>
    </row>
    <row r="6972" spans="1:2" ht="24" x14ac:dyDescent="0.25">
      <c r="A6972" s="85" t="s">
        <v>3822</v>
      </c>
      <c r="B6972" s="85" t="s">
        <v>1083</v>
      </c>
    </row>
    <row r="6973" spans="1:2" x14ac:dyDescent="0.25">
      <c r="A6973" s="85" t="s">
        <v>253</v>
      </c>
      <c r="B6973" s="85"/>
    </row>
    <row r="6974" spans="1:2" x14ac:dyDescent="0.25">
      <c r="A6974" s="85" t="s">
        <v>254</v>
      </c>
      <c r="B6974" s="85"/>
    </row>
    <row r="6975" spans="1:2" s="80" customFormat="1" x14ac:dyDescent="0.25">
      <c r="A6975" s="83" t="s">
        <v>255</v>
      </c>
      <c r="B6975" s="83"/>
    </row>
    <row r="6976" spans="1:2" x14ac:dyDescent="0.25">
      <c r="A6976" s="87" t="s">
        <v>3332</v>
      </c>
      <c r="B6976" s="87" t="s">
        <v>3333</v>
      </c>
    </row>
    <row r="6977" spans="1:2" ht="24" x14ac:dyDescent="0.25">
      <c r="A6977" s="85" t="s">
        <v>3822</v>
      </c>
      <c r="B6977" s="85" t="s">
        <v>751</v>
      </c>
    </row>
    <row r="6978" spans="1:2" x14ac:dyDescent="0.25">
      <c r="A6978" s="85" t="s">
        <v>254</v>
      </c>
      <c r="B6978" s="85"/>
    </row>
    <row r="6979" spans="1:2" ht="15.75" x14ac:dyDescent="0.25">
      <c r="A6979" s="81" t="s">
        <v>3823</v>
      </c>
      <c r="B6979" s="82"/>
    </row>
    <row r="6980" spans="1:2" x14ac:dyDescent="0.25">
      <c r="A6980" s="83" t="s">
        <v>211</v>
      </c>
      <c r="B6980" s="83"/>
    </row>
    <row r="6981" spans="1:2" x14ac:dyDescent="0.25">
      <c r="A6981" s="84" t="s">
        <v>212</v>
      </c>
      <c r="B6981" s="85" t="s">
        <v>28</v>
      </c>
    </row>
    <row r="6982" spans="1:2" x14ac:dyDescent="0.25">
      <c r="A6982" s="84" t="s">
        <v>213</v>
      </c>
      <c r="B6982" s="86">
        <v>2028</v>
      </c>
    </row>
    <row r="6983" spans="1:2" x14ac:dyDescent="0.25">
      <c r="A6983" s="84" t="s">
        <v>214</v>
      </c>
      <c r="B6983" s="86">
        <v>15</v>
      </c>
    </row>
    <row r="6984" spans="1:2" x14ac:dyDescent="0.25">
      <c r="A6984" s="84" t="s">
        <v>215</v>
      </c>
      <c r="B6984" s="85" t="s">
        <v>216</v>
      </c>
    </row>
    <row r="6985" spans="1:2" x14ac:dyDescent="0.25">
      <c r="A6985" s="84" t="s">
        <v>217</v>
      </c>
      <c r="B6985" s="85" t="s">
        <v>2759</v>
      </c>
    </row>
    <row r="6986" spans="1:2" x14ac:dyDescent="0.25">
      <c r="A6986" s="84" t="s">
        <v>219</v>
      </c>
      <c r="B6986" s="85" t="s">
        <v>436</v>
      </c>
    </row>
    <row r="6987" spans="1:2" x14ac:dyDescent="0.25">
      <c r="A6987" s="84" t="s">
        <v>221</v>
      </c>
      <c r="B6987" s="85">
        <v>153</v>
      </c>
    </row>
    <row r="6988" spans="1:2" x14ac:dyDescent="0.25">
      <c r="A6988" s="83" t="s">
        <v>3337</v>
      </c>
      <c r="B6988" s="83"/>
    </row>
    <row r="6989" spans="1:2" x14ac:dyDescent="0.25">
      <c r="A6989" s="85" t="s">
        <v>3824</v>
      </c>
      <c r="B6989" s="85"/>
    </row>
    <row r="6990" spans="1:2" x14ac:dyDescent="0.25">
      <c r="A6990" s="83" t="s">
        <v>2562</v>
      </c>
      <c r="B6990" s="83"/>
    </row>
    <row r="6991" spans="1:2" ht="36" x14ac:dyDescent="0.25">
      <c r="A6991" s="85" t="s">
        <v>3825</v>
      </c>
      <c r="B6991" s="85"/>
    </row>
    <row r="6992" spans="1:2" x14ac:dyDescent="0.25">
      <c r="A6992" s="83" t="s">
        <v>2564</v>
      </c>
      <c r="B6992" s="83"/>
    </row>
    <row r="6993" spans="1:2" ht="24" x14ac:dyDescent="0.25">
      <c r="A6993" s="85" t="s">
        <v>3826</v>
      </c>
      <c r="B6993" s="85"/>
    </row>
    <row r="6994" spans="1:2" ht="24" x14ac:dyDescent="0.25">
      <c r="A6994" s="85" t="s">
        <v>3827</v>
      </c>
      <c r="B6994" s="85"/>
    </row>
    <row r="6995" spans="1:2" ht="24" x14ac:dyDescent="0.25">
      <c r="A6995" s="85" t="s">
        <v>3828</v>
      </c>
      <c r="B6995" s="85"/>
    </row>
    <row r="6996" spans="1:2" ht="24" x14ac:dyDescent="0.25">
      <c r="A6996" s="85" t="s">
        <v>3829</v>
      </c>
      <c r="B6996" s="85"/>
    </row>
    <row r="6997" spans="1:2" x14ac:dyDescent="0.25">
      <c r="A6997" s="85" t="s">
        <v>3830</v>
      </c>
      <c r="B6997" s="85"/>
    </row>
    <row r="6998" spans="1:2" ht="24" x14ac:dyDescent="0.25">
      <c r="A6998" s="85" t="s">
        <v>3831</v>
      </c>
      <c r="B6998" s="85"/>
    </row>
    <row r="6999" spans="1:2" ht="24" x14ac:dyDescent="0.25">
      <c r="A6999" s="85" t="s">
        <v>3832</v>
      </c>
      <c r="B6999" s="85"/>
    </row>
    <row r="7000" spans="1:2" ht="24" x14ac:dyDescent="0.25">
      <c r="A7000" s="85" t="s">
        <v>3833</v>
      </c>
      <c r="B7000" s="85"/>
    </row>
    <row r="7001" spans="1:2" ht="24" x14ac:dyDescent="0.25">
      <c r="A7001" s="85" t="s">
        <v>3834</v>
      </c>
      <c r="B7001" s="85"/>
    </row>
    <row r="7002" spans="1:2" x14ac:dyDescent="0.25">
      <c r="A7002" s="85" t="s">
        <v>3835</v>
      </c>
      <c r="B7002" s="85"/>
    </row>
    <row r="7003" spans="1:2" x14ac:dyDescent="0.25">
      <c r="A7003" s="85" t="s">
        <v>3836</v>
      </c>
      <c r="B7003" s="85"/>
    </row>
    <row r="7004" spans="1:2" x14ac:dyDescent="0.25">
      <c r="A7004" s="85" t="s">
        <v>3635</v>
      </c>
      <c r="B7004" s="85"/>
    </row>
    <row r="7005" spans="1:2" x14ac:dyDescent="0.25">
      <c r="A7005" s="85" t="s">
        <v>3636</v>
      </c>
      <c r="B7005" s="85"/>
    </row>
    <row r="7006" spans="1:2" ht="24" x14ac:dyDescent="0.25">
      <c r="A7006" s="85" t="s">
        <v>3637</v>
      </c>
      <c r="B7006" s="85"/>
    </row>
    <row r="7007" spans="1:2" x14ac:dyDescent="0.25">
      <c r="A7007" s="85" t="s">
        <v>3837</v>
      </c>
      <c r="B7007" s="85"/>
    </row>
    <row r="7008" spans="1:2" x14ac:dyDescent="0.25">
      <c r="A7008" s="85" t="s">
        <v>3838</v>
      </c>
      <c r="B7008" s="85"/>
    </row>
    <row r="7009" spans="1:2" x14ac:dyDescent="0.25">
      <c r="A7009" s="83" t="s">
        <v>326</v>
      </c>
      <c r="B7009" s="83"/>
    </row>
    <row r="7010" spans="1:2" x14ac:dyDescent="0.25">
      <c r="A7010" s="85" t="s">
        <v>3839</v>
      </c>
      <c r="B7010" s="85"/>
    </row>
    <row r="7011" spans="1:2" x14ac:dyDescent="0.25">
      <c r="A7011" s="85" t="s">
        <v>3817</v>
      </c>
      <c r="B7011" s="85"/>
    </row>
    <row r="7012" spans="1:2" x14ac:dyDescent="0.25">
      <c r="A7012" s="85" t="s">
        <v>3840</v>
      </c>
      <c r="B7012" s="85"/>
    </row>
    <row r="7013" spans="1:2" x14ac:dyDescent="0.25">
      <c r="A7013" s="85" t="s">
        <v>3841</v>
      </c>
      <c r="B7013" s="85"/>
    </row>
    <row r="7014" spans="1:2" x14ac:dyDescent="0.25">
      <c r="A7014" s="85" t="s">
        <v>3842</v>
      </c>
      <c r="B7014" s="85"/>
    </row>
    <row r="7015" spans="1:2" x14ac:dyDescent="0.25">
      <c r="A7015" s="85" t="s">
        <v>3451</v>
      </c>
      <c r="B7015" s="85"/>
    </row>
    <row r="7016" spans="1:2" x14ac:dyDescent="0.25">
      <c r="A7016" s="85" t="s">
        <v>3452</v>
      </c>
      <c r="B7016" s="85"/>
    </row>
    <row r="7017" spans="1:2" s="80" customFormat="1" x14ac:dyDescent="0.25">
      <c r="A7017" s="83" t="s">
        <v>2575</v>
      </c>
      <c r="B7017" s="83"/>
    </row>
    <row r="7018" spans="1:2" x14ac:dyDescent="0.25">
      <c r="A7018" s="87" t="s">
        <v>3330</v>
      </c>
      <c r="B7018" s="87" t="s">
        <v>3331</v>
      </c>
    </row>
    <row r="7019" spans="1:2" x14ac:dyDescent="0.25">
      <c r="A7019" s="85" t="s">
        <v>522</v>
      </c>
      <c r="B7019" s="85" t="s">
        <v>2928</v>
      </c>
    </row>
    <row r="7020" spans="1:2" x14ac:dyDescent="0.25">
      <c r="A7020" s="85" t="s">
        <v>224</v>
      </c>
      <c r="B7020" s="85" t="s">
        <v>2627</v>
      </c>
    </row>
    <row r="7021" spans="1:2" x14ac:dyDescent="0.25">
      <c r="A7021" s="85" t="s">
        <v>3692</v>
      </c>
      <c r="B7021" s="85" t="s">
        <v>2929</v>
      </c>
    </row>
    <row r="7022" spans="1:2" x14ac:dyDescent="0.25">
      <c r="A7022" s="85" t="s">
        <v>281</v>
      </c>
      <c r="B7022" s="85" t="s">
        <v>2930</v>
      </c>
    </row>
    <row r="7023" spans="1:2" x14ac:dyDescent="0.25">
      <c r="A7023" s="85" t="s">
        <v>2555</v>
      </c>
      <c r="B7023" s="85" t="s">
        <v>2941</v>
      </c>
    </row>
    <row r="7024" spans="1:2" x14ac:dyDescent="0.25">
      <c r="A7024" s="85" t="s">
        <v>2744</v>
      </c>
      <c r="B7024" s="85" t="s">
        <v>231</v>
      </c>
    </row>
    <row r="7025" spans="1:2" x14ac:dyDescent="0.25">
      <c r="A7025" s="85"/>
      <c r="B7025" s="85" t="s">
        <v>229</v>
      </c>
    </row>
    <row r="7026" spans="1:2" x14ac:dyDescent="0.25">
      <c r="A7026" s="85"/>
      <c r="B7026" s="85" t="s">
        <v>3407</v>
      </c>
    </row>
    <row r="7027" spans="1:2" x14ac:dyDescent="0.25">
      <c r="A7027" s="85"/>
      <c r="B7027" s="85" t="s">
        <v>3408</v>
      </c>
    </row>
    <row r="7028" spans="1:2" x14ac:dyDescent="0.25">
      <c r="A7028" s="85"/>
      <c r="B7028" s="85" t="s">
        <v>3409</v>
      </c>
    </row>
    <row r="7029" spans="1:2" x14ac:dyDescent="0.25">
      <c r="A7029" s="85"/>
      <c r="B7029" s="85" t="s">
        <v>3410</v>
      </c>
    </row>
    <row r="7030" spans="1:2" x14ac:dyDescent="0.25">
      <c r="A7030" s="85"/>
      <c r="B7030" s="85" t="s">
        <v>3411</v>
      </c>
    </row>
    <row r="7031" spans="1:2" s="80" customFormat="1" x14ac:dyDescent="0.25">
      <c r="A7031" s="83" t="s">
        <v>2576</v>
      </c>
      <c r="B7031" s="83"/>
    </row>
    <row r="7032" spans="1:2" x14ac:dyDescent="0.25">
      <c r="A7032" s="87" t="s">
        <v>3332</v>
      </c>
      <c r="B7032" s="87" t="s">
        <v>3333</v>
      </c>
    </row>
    <row r="7033" spans="1:2" ht="24" x14ac:dyDescent="0.25">
      <c r="A7033" s="85" t="s">
        <v>3843</v>
      </c>
      <c r="B7033" s="85" t="s">
        <v>1083</v>
      </c>
    </row>
    <row r="7034" spans="1:2" x14ac:dyDescent="0.25">
      <c r="A7034" s="85" t="s">
        <v>253</v>
      </c>
      <c r="B7034" s="85"/>
    </row>
    <row r="7035" spans="1:2" x14ac:dyDescent="0.25">
      <c r="A7035" s="85" t="s">
        <v>254</v>
      </c>
      <c r="B7035" s="85"/>
    </row>
    <row r="7036" spans="1:2" s="80" customFormat="1" x14ac:dyDescent="0.25">
      <c r="A7036" s="83" t="s">
        <v>255</v>
      </c>
      <c r="B7036" s="83"/>
    </row>
    <row r="7037" spans="1:2" x14ac:dyDescent="0.25">
      <c r="A7037" s="87" t="s">
        <v>3332</v>
      </c>
      <c r="B7037" s="87" t="s">
        <v>3333</v>
      </c>
    </row>
    <row r="7038" spans="1:2" ht="24" x14ac:dyDescent="0.25">
      <c r="A7038" s="85" t="s">
        <v>3843</v>
      </c>
      <c r="B7038" s="85" t="s">
        <v>751</v>
      </c>
    </row>
    <row r="7039" spans="1:2" x14ac:dyDescent="0.25">
      <c r="A7039" s="85" t="s">
        <v>254</v>
      </c>
      <c r="B7039" s="85"/>
    </row>
    <row r="7040" spans="1:2" ht="15.75" x14ac:dyDescent="0.25">
      <c r="A7040" s="81" t="s">
        <v>3844</v>
      </c>
      <c r="B7040" s="81"/>
    </row>
    <row r="7041" spans="1:2" x14ac:dyDescent="0.25">
      <c r="A7041" s="83" t="s">
        <v>211</v>
      </c>
      <c r="B7041" s="83"/>
    </row>
    <row r="7042" spans="1:2" x14ac:dyDescent="0.25">
      <c r="A7042" s="84" t="s">
        <v>212</v>
      </c>
      <c r="B7042" s="85" t="s">
        <v>28</v>
      </c>
    </row>
    <row r="7043" spans="1:2" x14ac:dyDescent="0.25">
      <c r="A7043" s="84" t="s">
        <v>213</v>
      </c>
      <c r="B7043" s="86">
        <v>2028</v>
      </c>
    </row>
    <row r="7044" spans="1:2" x14ac:dyDescent="0.25">
      <c r="A7044" s="84" t="s">
        <v>214</v>
      </c>
      <c r="B7044" s="86">
        <v>15</v>
      </c>
    </row>
    <row r="7045" spans="1:2" x14ac:dyDescent="0.25">
      <c r="A7045" s="84" t="s">
        <v>215</v>
      </c>
      <c r="B7045" s="85" t="s">
        <v>216</v>
      </c>
    </row>
    <row r="7046" spans="1:2" x14ac:dyDescent="0.25">
      <c r="A7046" s="84" t="s">
        <v>217</v>
      </c>
      <c r="B7046" s="85" t="s">
        <v>2759</v>
      </c>
    </row>
    <row r="7047" spans="1:2" x14ac:dyDescent="0.25">
      <c r="A7047" s="84" t="s">
        <v>219</v>
      </c>
      <c r="B7047" s="85" t="s">
        <v>436</v>
      </c>
    </row>
    <row r="7048" spans="1:2" x14ac:dyDescent="0.25">
      <c r="A7048" s="84" t="s">
        <v>221</v>
      </c>
      <c r="B7048" s="85">
        <v>154</v>
      </c>
    </row>
    <row r="7049" spans="1:2" x14ac:dyDescent="0.25">
      <c r="A7049" s="83" t="s">
        <v>3337</v>
      </c>
      <c r="B7049" s="83"/>
    </row>
    <row r="7050" spans="1:2" x14ac:dyDescent="0.25">
      <c r="A7050" s="85" t="s">
        <v>2561</v>
      </c>
      <c r="B7050" s="85"/>
    </row>
    <row r="7051" spans="1:2" x14ac:dyDescent="0.25">
      <c r="A7051" s="83" t="s">
        <v>2562</v>
      </c>
      <c r="B7051" s="83"/>
    </row>
    <row r="7052" spans="1:2" ht="24" x14ac:dyDescent="0.25">
      <c r="A7052" s="85" t="s">
        <v>3082</v>
      </c>
      <c r="B7052" s="85"/>
    </row>
    <row r="7053" spans="1:2" x14ac:dyDescent="0.25">
      <c r="A7053" s="83" t="s">
        <v>2564</v>
      </c>
      <c r="B7053" s="83"/>
    </row>
    <row r="7054" spans="1:2" ht="24" x14ac:dyDescent="0.25">
      <c r="A7054" s="85" t="s">
        <v>3083</v>
      </c>
      <c r="B7054" s="85"/>
    </row>
    <row r="7055" spans="1:2" ht="24" x14ac:dyDescent="0.25">
      <c r="A7055" s="85" t="s">
        <v>3084</v>
      </c>
      <c r="B7055" s="85"/>
    </row>
    <row r="7056" spans="1:2" ht="24" x14ac:dyDescent="0.25">
      <c r="A7056" s="85" t="s">
        <v>3085</v>
      </c>
      <c r="B7056" s="85"/>
    </row>
    <row r="7057" spans="1:2" ht="24" x14ac:dyDescent="0.25">
      <c r="A7057" s="85" t="s">
        <v>3086</v>
      </c>
      <c r="B7057" s="85"/>
    </row>
    <row r="7058" spans="1:2" x14ac:dyDescent="0.25">
      <c r="A7058" s="85" t="s">
        <v>3087</v>
      </c>
      <c r="B7058" s="85"/>
    </row>
    <row r="7059" spans="1:2" x14ac:dyDescent="0.25">
      <c r="A7059" s="85" t="s">
        <v>2570</v>
      </c>
      <c r="B7059" s="85"/>
    </row>
    <row r="7060" spans="1:2" x14ac:dyDescent="0.25">
      <c r="A7060" s="85" t="s">
        <v>2571</v>
      </c>
      <c r="B7060" s="85"/>
    </row>
    <row r="7061" spans="1:2" s="80" customFormat="1" x14ac:dyDescent="0.25">
      <c r="A7061" s="83" t="s">
        <v>326</v>
      </c>
      <c r="B7061" s="83"/>
    </row>
    <row r="7062" spans="1:2" x14ac:dyDescent="0.25">
      <c r="A7062" s="85" t="s">
        <v>2592</v>
      </c>
      <c r="B7062" s="85"/>
    </row>
    <row r="7063" spans="1:2" x14ac:dyDescent="0.25">
      <c r="A7063" s="85" t="s">
        <v>3088</v>
      </c>
      <c r="B7063" s="85"/>
    </row>
    <row r="7064" spans="1:2" x14ac:dyDescent="0.25">
      <c r="A7064" s="85" t="s">
        <v>3089</v>
      </c>
      <c r="B7064" s="85"/>
    </row>
    <row r="7065" spans="1:2" x14ac:dyDescent="0.25">
      <c r="A7065" s="85" t="s">
        <v>3090</v>
      </c>
      <c r="B7065" s="85"/>
    </row>
    <row r="7066" spans="1:2" x14ac:dyDescent="0.25">
      <c r="A7066" s="85" t="s">
        <v>3091</v>
      </c>
      <c r="B7066" s="85"/>
    </row>
    <row r="7067" spans="1:2" s="80" customFormat="1" x14ac:dyDescent="0.25">
      <c r="A7067" s="83" t="s">
        <v>2575</v>
      </c>
      <c r="B7067" s="83"/>
    </row>
    <row r="7068" spans="1:2" x14ac:dyDescent="0.25">
      <c r="A7068" s="87" t="s">
        <v>3330</v>
      </c>
      <c r="B7068" s="87" t="s">
        <v>3331</v>
      </c>
    </row>
    <row r="7069" spans="1:2" x14ac:dyDescent="0.25">
      <c r="A7069" s="85" t="s">
        <v>2550</v>
      </c>
      <c r="B7069" s="85" t="s">
        <v>2928</v>
      </c>
    </row>
    <row r="7070" spans="1:2" x14ac:dyDescent="0.25">
      <c r="A7070" s="85" t="s">
        <v>224</v>
      </c>
      <c r="B7070" s="85" t="s">
        <v>2627</v>
      </c>
    </row>
    <row r="7071" spans="1:2" x14ac:dyDescent="0.25">
      <c r="A7071" s="85" t="s">
        <v>2554</v>
      </c>
      <c r="B7071" s="85" t="s">
        <v>2929</v>
      </c>
    </row>
    <row r="7072" spans="1:2" x14ac:dyDescent="0.25">
      <c r="A7072" s="85" t="s">
        <v>281</v>
      </c>
      <c r="B7072" s="85" t="s">
        <v>2930</v>
      </c>
    </row>
    <row r="7073" spans="1:2" x14ac:dyDescent="0.25">
      <c r="A7073" s="85" t="s">
        <v>2555</v>
      </c>
      <c r="B7073" s="85" t="s">
        <v>232</v>
      </c>
    </row>
    <row r="7074" spans="1:2" x14ac:dyDescent="0.25">
      <c r="A7074" s="85" t="s">
        <v>2557</v>
      </c>
      <c r="B7074" s="85"/>
    </row>
    <row r="7075" spans="1:2" s="80" customFormat="1" x14ac:dyDescent="0.25">
      <c r="A7075" s="83" t="s">
        <v>2576</v>
      </c>
      <c r="B7075" s="83"/>
    </row>
    <row r="7076" spans="1:2" x14ac:dyDescent="0.25">
      <c r="A7076" s="87" t="s">
        <v>3332</v>
      </c>
      <c r="B7076" s="87" t="s">
        <v>3333</v>
      </c>
    </row>
    <row r="7077" spans="1:2" ht="60" x14ac:dyDescent="0.25">
      <c r="A7077" s="85" t="s">
        <v>1595</v>
      </c>
      <c r="B7077" s="85" t="s">
        <v>1083</v>
      </c>
    </row>
    <row r="7078" spans="1:2" x14ac:dyDescent="0.25">
      <c r="A7078" s="85" t="s">
        <v>253</v>
      </c>
      <c r="B7078" s="85"/>
    </row>
    <row r="7079" spans="1:2" x14ac:dyDescent="0.25">
      <c r="A7079" s="85" t="s">
        <v>254</v>
      </c>
      <c r="B7079" s="85"/>
    </row>
    <row r="7080" spans="1:2" x14ac:dyDescent="0.25">
      <c r="A7080" s="83" t="s">
        <v>2577</v>
      </c>
      <c r="B7080" s="83"/>
    </row>
    <row r="7081" spans="1:2" x14ac:dyDescent="0.25">
      <c r="A7081" s="87" t="s">
        <v>3332</v>
      </c>
      <c r="B7081" s="87" t="s">
        <v>3333</v>
      </c>
    </row>
    <row r="7082" spans="1:2" ht="60" x14ac:dyDescent="0.25">
      <c r="A7082" s="85" t="s">
        <v>1595</v>
      </c>
      <c r="B7082" s="85" t="s">
        <v>751</v>
      </c>
    </row>
    <row r="7083" spans="1:2" x14ac:dyDescent="0.25">
      <c r="A7083" s="85" t="s">
        <v>254</v>
      </c>
      <c r="B7083" s="85"/>
    </row>
    <row r="7084" spans="1:2" ht="15.75" x14ac:dyDescent="0.25">
      <c r="A7084" s="81" t="s">
        <v>3845</v>
      </c>
      <c r="B7084" s="82"/>
    </row>
    <row r="7085" spans="1:2" x14ac:dyDescent="0.25">
      <c r="A7085" s="83" t="s">
        <v>211</v>
      </c>
      <c r="B7085" s="83"/>
    </row>
    <row r="7086" spans="1:2" x14ac:dyDescent="0.25">
      <c r="A7086" s="84" t="s">
        <v>212</v>
      </c>
      <c r="B7086" s="85" t="s">
        <v>28</v>
      </c>
    </row>
    <row r="7087" spans="1:2" x14ac:dyDescent="0.25">
      <c r="A7087" s="84" t="s">
        <v>213</v>
      </c>
      <c r="B7087" s="86">
        <v>2028</v>
      </c>
    </row>
    <row r="7088" spans="1:2" x14ac:dyDescent="0.25">
      <c r="A7088" s="84" t="s">
        <v>214</v>
      </c>
      <c r="B7088" s="86">
        <v>15</v>
      </c>
    </row>
    <row r="7089" spans="1:2" x14ac:dyDescent="0.25">
      <c r="A7089" s="84" t="s">
        <v>215</v>
      </c>
      <c r="B7089" s="85" t="s">
        <v>216</v>
      </c>
    </row>
    <row r="7090" spans="1:2" x14ac:dyDescent="0.25">
      <c r="A7090" s="84" t="s">
        <v>217</v>
      </c>
      <c r="B7090" s="85" t="s">
        <v>534</v>
      </c>
    </row>
    <row r="7091" spans="1:2" x14ac:dyDescent="0.25">
      <c r="A7091" s="85"/>
      <c r="B7091" s="85" t="s">
        <v>285</v>
      </c>
    </row>
    <row r="7092" spans="1:2" x14ac:dyDescent="0.25">
      <c r="A7092" s="84" t="s">
        <v>219</v>
      </c>
      <c r="B7092" s="85" t="s">
        <v>535</v>
      </c>
    </row>
    <row r="7093" spans="1:2" x14ac:dyDescent="0.25">
      <c r="A7093" s="84" t="s">
        <v>221</v>
      </c>
      <c r="B7093" s="85">
        <v>155</v>
      </c>
    </row>
    <row r="7094" spans="1:2" x14ac:dyDescent="0.25">
      <c r="A7094" s="83" t="s">
        <v>2562</v>
      </c>
      <c r="B7094" s="83"/>
    </row>
    <row r="7095" spans="1:2" ht="48" x14ac:dyDescent="0.25">
      <c r="A7095" s="85" t="s">
        <v>1596</v>
      </c>
      <c r="B7095" s="85"/>
    </row>
    <row r="7096" spans="1:2" x14ac:dyDescent="0.25">
      <c r="A7096" s="83" t="s">
        <v>2564</v>
      </c>
      <c r="B7096" s="83"/>
    </row>
    <row r="7097" spans="1:2" ht="24" x14ac:dyDescent="0.25">
      <c r="A7097" s="85" t="s">
        <v>1597</v>
      </c>
      <c r="B7097" s="85"/>
    </row>
    <row r="7098" spans="1:2" ht="36" x14ac:dyDescent="0.25">
      <c r="A7098" s="85" t="s">
        <v>1598</v>
      </c>
      <c r="B7098" s="85"/>
    </row>
    <row r="7099" spans="1:2" ht="48" x14ac:dyDescent="0.25">
      <c r="A7099" s="85" t="s">
        <v>1599</v>
      </c>
      <c r="B7099" s="85"/>
    </row>
    <row r="7100" spans="1:2" ht="24" x14ac:dyDescent="0.25">
      <c r="A7100" s="85" t="s">
        <v>1600</v>
      </c>
      <c r="B7100" s="85"/>
    </row>
    <row r="7101" spans="1:2" x14ac:dyDescent="0.25">
      <c r="A7101" s="85" t="s">
        <v>1601</v>
      </c>
      <c r="B7101" s="85"/>
    </row>
    <row r="7102" spans="1:2" x14ac:dyDescent="0.25">
      <c r="A7102" s="85" t="s">
        <v>1602</v>
      </c>
      <c r="B7102" s="85"/>
    </row>
    <row r="7103" spans="1:2" ht="24" x14ac:dyDescent="0.25">
      <c r="A7103" s="85" t="s">
        <v>1603</v>
      </c>
      <c r="B7103" s="85"/>
    </row>
    <row r="7104" spans="1:2" x14ac:dyDescent="0.25">
      <c r="A7104" s="85" t="s">
        <v>773</v>
      </c>
      <c r="B7104" s="85"/>
    </row>
    <row r="7105" spans="1:2" x14ac:dyDescent="0.25">
      <c r="A7105" s="85" t="s">
        <v>1604</v>
      </c>
      <c r="B7105" s="85"/>
    </row>
    <row r="7106" spans="1:2" x14ac:dyDescent="0.25">
      <c r="A7106" s="83" t="s">
        <v>326</v>
      </c>
      <c r="B7106" s="83"/>
    </row>
    <row r="7107" spans="1:2" x14ac:dyDescent="0.25">
      <c r="A7107" s="85" t="s">
        <v>1155</v>
      </c>
      <c r="B7107" s="85"/>
    </row>
    <row r="7108" spans="1:2" x14ac:dyDescent="0.25">
      <c r="A7108" s="85" t="s">
        <v>1605</v>
      </c>
      <c r="B7108" s="85"/>
    </row>
    <row r="7109" spans="1:2" x14ac:dyDescent="0.25">
      <c r="A7109" s="85" t="s">
        <v>1606</v>
      </c>
      <c r="B7109" s="85"/>
    </row>
    <row r="7110" spans="1:2" x14ac:dyDescent="0.25">
      <c r="A7110" s="85" t="s">
        <v>1607</v>
      </c>
      <c r="B7110" s="85"/>
    </row>
    <row r="7111" spans="1:2" s="80" customFormat="1" x14ac:dyDescent="0.25">
      <c r="A7111" s="83" t="s">
        <v>2575</v>
      </c>
      <c r="B7111" s="83"/>
    </row>
    <row r="7112" spans="1:2" x14ac:dyDescent="0.25">
      <c r="A7112" s="87" t="s">
        <v>3330</v>
      </c>
      <c r="B7112" s="87" t="s">
        <v>3331</v>
      </c>
    </row>
    <row r="7113" spans="1:2" x14ac:dyDescent="0.25">
      <c r="A7113" s="85" t="s">
        <v>224</v>
      </c>
      <c r="B7113" s="85" t="s">
        <v>522</v>
      </c>
    </row>
    <row r="7114" spans="1:2" x14ac:dyDescent="0.25">
      <c r="A7114" s="85" t="s">
        <v>280</v>
      </c>
      <c r="B7114" s="85" t="s">
        <v>248</v>
      </c>
    </row>
    <row r="7115" spans="1:2" x14ac:dyDescent="0.25">
      <c r="A7115" s="85" t="s">
        <v>228</v>
      </c>
      <c r="B7115" s="85" t="s">
        <v>523</v>
      </c>
    </row>
    <row r="7116" spans="1:2" x14ac:dyDescent="0.25">
      <c r="A7116" s="85" t="s">
        <v>281</v>
      </c>
      <c r="B7116" s="85" t="s">
        <v>338</v>
      </c>
    </row>
    <row r="7117" spans="1:2" s="80" customFormat="1" x14ac:dyDescent="0.25">
      <c r="A7117" s="83" t="s">
        <v>2576</v>
      </c>
      <c r="B7117" s="83"/>
    </row>
    <row r="7118" spans="1:2" x14ac:dyDescent="0.25">
      <c r="A7118" s="87" t="s">
        <v>3332</v>
      </c>
      <c r="B7118" s="87" t="s">
        <v>3333</v>
      </c>
    </row>
    <row r="7119" spans="1:2" ht="24" x14ac:dyDescent="0.25">
      <c r="A7119" s="85" t="s">
        <v>1608</v>
      </c>
      <c r="B7119" s="85" t="s">
        <v>1083</v>
      </c>
    </row>
    <row r="7120" spans="1:2" x14ac:dyDescent="0.25">
      <c r="A7120" s="85" t="s">
        <v>253</v>
      </c>
      <c r="B7120" s="85"/>
    </row>
    <row r="7121" spans="1:2" x14ac:dyDescent="0.25">
      <c r="A7121" s="85" t="s">
        <v>254</v>
      </c>
      <c r="B7121" s="85"/>
    </row>
    <row r="7122" spans="1:2" s="80" customFormat="1" x14ac:dyDescent="0.25">
      <c r="A7122" s="83" t="s">
        <v>255</v>
      </c>
      <c r="B7122" s="83"/>
    </row>
    <row r="7123" spans="1:2" ht="24" x14ac:dyDescent="0.25">
      <c r="A7123" s="85" t="s">
        <v>1608</v>
      </c>
      <c r="B7123" s="85" t="s">
        <v>751</v>
      </c>
    </row>
    <row r="7124" spans="1:2" x14ac:dyDescent="0.25">
      <c r="A7124" s="85" t="s">
        <v>254</v>
      </c>
      <c r="B7124" s="85"/>
    </row>
    <row r="7125" spans="1:2" ht="15.75" x14ac:dyDescent="0.25">
      <c r="A7125" s="81" t="s">
        <v>3846</v>
      </c>
      <c r="B7125" s="82"/>
    </row>
    <row r="7126" spans="1:2" x14ac:dyDescent="0.25">
      <c r="A7126" s="83" t="s">
        <v>211</v>
      </c>
      <c r="B7126" s="83"/>
    </row>
    <row r="7127" spans="1:2" x14ac:dyDescent="0.25">
      <c r="A7127" s="84" t="s">
        <v>212</v>
      </c>
      <c r="B7127" s="85" t="s">
        <v>28</v>
      </c>
    </row>
    <row r="7128" spans="1:2" x14ac:dyDescent="0.25">
      <c r="A7128" s="84" t="s">
        <v>213</v>
      </c>
      <c r="B7128" s="86">
        <v>2028</v>
      </c>
    </row>
    <row r="7129" spans="1:2" x14ac:dyDescent="0.25">
      <c r="A7129" s="84" t="s">
        <v>214</v>
      </c>
      <c r="B7129" s="86">
        <v>15</v>
      </c>
    </row>
    <row r="7130" spans="1:2" x14ac:dyDescent="0.25">
      <c r="A7130" s="84" t="s">
        <v>215</v>
      </c>
      <c r="B7130" s="85" t="s">
        <v>216</v>
      </c>
    </row>
    <row r="7131" spans="1:2" x14ac:dyDescent="0.25">
      <c r="A7131" s="84" t="s">
        <v>217</v>
      </c>
      <c r="B7131" s="85" t="s">
        <v>1609</v>
      </c>
    </row>
    <row r="7132" spans="1:2" x14ac:dyDescent="0.25">
      <c r="A7132" s="85"/>
      <c r="B7132" s="85" t="s">
        <v>257</v>
      </c>
    </row>
    <row r="7133" spans="1:2" x14ac:dyDescent="0.25">
      <c r="A7133" s="84" t="s">
        <v>219</v>
      </c>
      <c r="B7133" s="85" t="s">
        <v>1610</v>
      </c>
    </row>
    <row r="7134" spans="1:2" x14ac:dyDescent="0.25">
      <c r="A7134" s="84" t="s">
        <v>221</v>
      </c>
      <c r="B7134" s="85">
        <v>156</v>
      </c>
    </row>
    <row r="7135" spans="1:2" x14ac:dyDescent="0.25">
      <c r="A7135" s="83" t="s">
        <v>2562</v>
      </c>
      <c r="B7135" s="83"/>
    </row>
    <row r="7136" spans="1:2" ht="24" x14ac:dyDescent="0.25">
      <c r="A7136" s="85" t="s">
        <v>1611</v>
      </c>
      <c r="B7136" s="85"/>
    </row>
    <row r="7137" spans="1:2" x14ac:dyDescent="0.25">
      <c r="A7137" s="83" t="s">
        <v>2564</v>
      </c>
      <c r="B7137" s="83"/>
    </row>
    <row r="7138" spans="1:2" x14ac:dyDescent="0.25">
      <c r="A7138" s="85" t="s">
        <v>1612</v>
      </c>
      <c r="B7138" s="85"/>
    </row>
    <row r="7139" spans="1:2" ht="24" x14ac:dyDescent="0.25">
      <c r="A7139" s="85" t="s">
        <v>1613</v>
      </c>
      <c r="B7139" s="85"/>
    </row>
    <row r="7140" spans="1:2" ht="24" x14ac:dyDescent="0.25">
      <c r="A7140" s="85" t="s">
        <v>1614</v>
      </c>
      <c r="B7140" s="85"/>
    </row>
    <row r="7141" spans="1:2" ht="24" x14ac:dyDescent="0.25">
      <c r="A7141" s="85" t="s">
        <v>1615</v>
      </c>
      <c r="B7141" s="85"/>
    </row>
    <row r="7142" spans="1:2" ht="24" x14ac:dyDescent="0.25">
      <c r="A7142" s="85" t="s">
        <v>1616</v>
      </c>
      <c r="B7142" s="85"/>
    </row>
    <row r="7143" spans="1:2" x14ac:dyDescent="0.25">
      <c r="A7143" s="85" t="s">
        <v>1283</v>
      </c>
      <c r="B7143" s="85"/>
    </row>
    <row r="7144" spans="1:2" x14ac:dyDescent="0.25">
      <c r="A7144" s="85" t="s">
        <v>1544</v>
      </c>
      <c r="B7144" s="85"/>
    </row>
    <row r="7145" spans="1:2" x14ac:dyDescent="0.25">
      <c r="A7145" s="83" t="s">
        <v>326</v>
      </c>
      <c r="B7145" s="83"/>
    </row>
    <row r="7146" spans="1:2" x14ac:dyDescent="0.25">
      <c r="A7146" s="85" t="s">
        <v>1617</v>
      </c>
      <c r="B7146" s="85"/>
    </row>
    <row r="7147" spans="1:2" x14ac:dyDescent="0.25">
      <c r="A7147" s="85" t="s">
        <v>1350</v>
      </c>
      <c r="B7147" s="85"/>
    </row>
    <row r="7148" spans="1:2" x14ac:dyDescent="0.25">
      <c r="A7148" s="85" t="s">
        <v>1351</v>
      </c>
      <c r="B7148" s="85"/>
    </row>
    <row r="7149" spans="1:2" x14ac:dyDescent="0.25">
      <c r="A7149" s="85" t="s">
        <v>1352</v>
      </c>
      <c r="B7149" s="85"/>
    </row>
    <row r="7150" spans="1:2" s="80" customFormat="1" x14ac:dyDescent="0.25">
      <c r="A7150" s="83" t="s">
        <v>2575</v>
      </c>
      <c r="B7150" s="83"/>
    </row>
    <row r="7151" spans="1:2" x14ac:dyDescent="0.25">
      <c r="A7151" s="87" t="s">
        <v>3330</v>
      </c>
      <c r="B7151" s="87" t="s">
        <v>3331</v>
      </c>
    </row>
    <row r="7152" spans="1:2" x14ac:dyDescent="0.25">
      <c r="A7152" s="85" t="s">
        <v>224</v>
      </c>
      <c r="B7152" s="85" t="s">
        <v>522</v>
      </c>
    </row>
    <row r="7153" spans="1:2" x14ac:dyDescent="0.25">
      <c r="A7153" s="85" t="s">
        <v>280</v>
      </c>
      <c r="B7153" s="85" t="s">
        <v>248</v>
      </c>
    </row>
    <row r="7154" spans="1:2" x14ac:dyDescent="0.25">
      <c r="A7154" s="85" t="s">
        <v>228</v>
      </c>
      <c r="B7154" s="85" t="s">
        <v>523</v>
      </c>
    </row>
    <row r="7155" spans="1:2" x14ac:dyDescent="0.25">
      <c r="A7155" s="85" t="s">
        <v>281</v>
      </c>
      <c r="B7155" s="85" t="s">
        <v>338</v>
      </c>
    </row>
    <row r="7156" spans="1:2" s="80" customFormat="1" x14ac:dyDescent="0.25">
      <c r="A7156" s="83" t="s">
        <v>2576</v>
      </c>
      <c r="B7156" s="83"/>
    </row>
    <row r="7157" spans="1:2" x14ac:dyDescent="0.25">
      <c r="A7157" s="87" t="s">
        <v>3332</v>
      </c>
      <c r="B7157" s="87" t="s">
        <v>3333</v>
      </c>
    </row>
    <row r="7158" spans="1:2" x14ac:dyDescent="0.25">
      <c r="A7158" s="85" t="s">
        <v>1618</v>
      </c>
      <c r="B7158" s="85" t="s">
        <v>1083</v>
      </c>
    </row>
    <row r="7159" spans="1:2" x14ac:dyDescent="0.25">
      <c r="A7159" s="85" t="s">
        <v>253</v>
      </c>
      <c r="B7159" s="85"/>
    </row>
    <row r="7160" spans="1:2" x14ac:dyDescent="0.25">
      <c r="A7160" s="85" t="s">
        <v>254</v>
      </c>
      <c r="B7160" s="85"/>
    </row>
    <row r="7161" spans="1:2" s="80" customFormat="1" x14ac:dyDescent="0.25">
      <c r="A7161" s="83" t="s">
        <v>255</v>
      </c>
      <c r="B7161" s="83"/>
    </row>
    <row r="7162" spans="1:2" x14ac:dyDescent="0.25">
      <c r="A7162" s="85" t="s">
        <v>1618</v>
      </c>
      <c r="B7162" s="85" t="s">
        <v>751</v>
      </c>
    </row>
    <row r="7163" spans="1:2" x14ac:dyDescent="0.25">
      <c r="A7163" s="85" t="s">
        <v>254</v>
      </c>
      <c r="B7163" s="85"/>
    </row>
    <row r="7164" spans="1:2" ht="15.75" x14ac:dyDescent="0.25">
      <c r="A7164" s="81" t="s">
        <v>3847</v>
      </c>
      <c r="B7164" s="82"/>
    </row>
    <row r="7165" spans="1:2" x14ac:dyDescent="0.25">
      <c r="A7165" s="83" t="s">
        <v>211</v>
      </c>
      <c r="B7165" s="83"/>
    </row>
    <row r="7166" spans="1:2" x14ac:dyDescent="0.25">
      <c r="A7166" s="84" t="s">
        <v>212</v>
      </c>
      <c r="B7166" s="85" t="s">
        <v>28</v>
      </c>
    </row>
    <row r="7167" spans="1:2" x14ac:dyDescent="0.25">
      <c r="A7167" s="84" t="s">
        <v>213</v>
      </c>
      <c r="B7167" s="86">
        <v>2028</v>
      </c>
    </row>
    <row r="7168" spans="1:2" x14ac:dyDescent="0.25">
      <c r="A7168" s="84" t="s">
        <v>214</v>
      </c>
      <c r="B7168" s="86">
        <v>14</v>
      </c>
    </row>
    <row r="7169" spans="1:2" x14ac:dyDescent="0.25">
      <c r="A7169" s="84" t="s">
        <v>215</v>
      </c>
      <c r="B7169" s="85" t="s">
        <v>216</v>
      </c>
    </row>
    <row r="7170" spans="1:2" x14ac:dyDescent="0.25">
      <c r="A7170" s="84" t="s">
        <v>217</v>
      </c>
      <c r="B7170" s="85" t="s">
        <v>511</v>
      </c>
    </row>
    <row r="7171" spans="1:2" x14ac:dyDescent="0.25">
      <c r="A7171" s="84" t="s">
        <v>219</v>
      </c>
      <c r="B7171" s="85" t="s">
        <v>1619</v>
      </c>
    </row>
    <row r="7172" spans="1:2" x14ac:dyDescent="0.25">
      <c r="A7172" s="84" t="s">
        <v>221</v>
      </c>
      <c r="B7172" s="85">
        <v>157</v>
      </c>
    </row>
    <row r="7173" spans="1:2" x14ac:dyDescent="0.25">
      <c r="A7173" s="83" t="s">
        <v>2562</v>
      </c>
      <c r="B7173" s="83"/>
    </row>
    <row r="7174" spans="1:2" ht="36" x14ac:dyDescent="0.25">
      <c r="A7174" s="85" t="s">
        <v>1620</v>
      </c>
      <c r="B7174" s="85"/>
    </row>
    <row r="7175" spans="1:2" x14ac:dyDescent="0.25">
      <c r="A7175" s="83" t="s">
        <v>2564</v>
      </c>
      <c r="B7175" s="83"/>
    </row>
    <row r="7176" spans="1:2" ht="24" x14ac:dyDescent="0.25">
      <c r="A7176" s="85" t="s">
        <v>1621</v>
      </c>
      <c r="B7176" s="85"/>
    </row>
    <row r="7177" spans="1:2" ht="24" x14ac:dyDescent="0.25">
      <c r="A7177" s="85" t="s">
        <v>1622</v>
      </c>
      <c r="B7177" s="85"/>
    </row>
    <row r="7178" spans="1:2" ht="24" x14ac:dyDescent="0.25">
      <c r="A7178" s="85" t="s">
        <v>1623</v>
      </c>
      <c r="B7178" s="85"/>
    </row>
    <row r="7179" spans="1:2" x14ac:dyDescent="0.25">
      <c r="A7179" s="85" t="s">
        <v>1624</v>
      </c>
      <c r="B7179" s="85"/>
    </row>
    <row r="7180" spans="1:2" ht="24" x14ac:dyDescent="0.25">
      <c r="A7180" s="85" t="s">
        <v>1625</v>
      </c>
      <c r="B7180" s="85"/>
    </row>
    <row r="7181" spans="1:2" ht="24" x14ac:dyDescent="0.25">
      <c r="A7181" s="85" t="s">
        <v>1626</v>
      </c>
      <c r="B7181" s="85"/>
    </row>
    <row r="7182" spans="1:2" x14ac:dyDescent="0.25">
      <c r="A7182" s="85" t="s">
        <v>936</v>
      </c>
      <c r="B7182" s="85"/>
    </row>
    <row r="7183" spans="1:2" x14ac:dyDescent="0.25">
      <c r="A7183" s="85" t="s">
        <v>937</v>
      </c>
      <c r="B7183" s="85"/>
    </row>
    <row r="7184" spans="1:2" x14ac:dyDescent="0.25">
      <c r="A7184" s="83" t="s">
        <v>326</v>
      </c>
      <c r="B7184" s="83"/>
    </row>
    <row r="7185" spans="1:2" x14ac:dyDescent="0.25">
      <c r="A7185" s="85" t="s">
        <v>246</v>
      </c>
      <c r="B7185" s="85"/>
    </row>
    <row r="7186" spans="1:2" x14ac:dyDescent="0.25">
      <c r="A7186" s="85" t="s">
        <v>504</v>
      </c>
      <c r="B7186" s="85"/>
    </row>
    <row r="7187" spans="1:2" x14ac:dyDescent="0.25">
      <c r="A7187" s="85" t="s">
        <v>1192</v>
      </c>
      <c r="B7187" s="85"/>
    </row>
    <row r="7188" spans="1:2" x14ac:dyDescent="0.25">
      <c r="A7188" s="85" t="s">
        <v>1627</v>
      </c>
      <c r="B7188" s="85"/>
    </row>
    <row r="7189" spans="1:2" s="80" customFormat="1" x14ac:dyDescent="0.25">
      <c r="A7189" s="83" t="s">
        <v>2575</v>
      </c>
      <c r="B7189" s="83"/>
    </row>
    <row r="7190" spans="1:2" x14ac:dyDescent="0.25">
      <c r="A7190" s="87" t="s">
        <v>3330</v>
      </c>
      <c r="B7190" s="87" t="s">
        <v>3331</v>
      </c>
    </row>
    <row r="7191" spans="1:2" x14ac:dyDescent="0.25">
      <c r="A7191" s="85" t="s">
        <v>2550</v>
      </c>
      <c r="B7191" s="85" t="s">
        <v>2626</v>
      </c>
    </row>
    <row r="7192" spans="1:2" x14ac:dyDescent="0.25">
      <c r="A7192" s="85" t="s">
        <v>2552</v>
      </c>
      <c r="B7192" s="85" t="s">
        <v>2627</v>
      </c>
    </row>
    <row r="7193" spans="1:2" x14ac:dyDescent="0.25">
      <c r="A7193" s="85" t="s">
        <v>2554</v>
      </c>
      <c r="B7193" s="85" t="s">
        <v>2628</v>
      </c>
    </row>
    <row r="7194" spans="1:2" x14ac:dyDescent="0.25">
      <c r="A7194" s="85" t="s">
        <v>281</v>
      </c>
      <c r="B7194" s="85" t="s">
        <v>2629</v>
      </c>
    </row>
    <row r="7195" spans="1:2" x14ac:dyDescent="0.25">
      <c r="A7195" s="85" t="s">
        <v>2555</v>
      </c>
      <c r="B7195" s="85"/>
    </row>
    <row r="7196" spans="1:2" x14ac:dyDescent="0.25">
      <c r="A7196" s="85" t="s">
        <v>2557</v>
      </c>
      <c r="B7196" s="85"/>
    </row>
    <row r="7197" spans="1:2" s="80" customFormat="1" x14ac:dyDescent="0.25">
      <c r="A7197" s="83" t="s">
        <v>2576</v>
      </c>
      <c r="B7197" s="83"/>
    </row>
    <row r="7198" spans="1:2" x14ac:dyDescent="0.25">
      <c r="A7198" s="87" t="s">
        <v>3332</v>
      </c>
      <c r="B7198" s="87" t="s">
        <v>3333</v>
      </c>
    </row>
    <row r="7199" spans="1:2" x14ac:dyDescent="0.25">
      <c r="A7199" s="85" t="s">
        <v>1545</v>
      </c>
      <c r="B7199" s="85" t="s">
        <v>1628</v>
      </c>
    </row>
    <row r="7200" spans="1:2" x14ac:dyDescent="0.25">
      <c r="A7200" s="85" t="s">
        <v>253</v>
      </c>
      <c r="B7200" s="85"/>
    </row>
    <row r="7201" spans="1:2" x14ac:dyDescent="0.25">
      <c r="A7201" s="85" t="s">
        <v>254</v>
      </c>
      <c r="B7201" s="85"/>
    </row>
    <row r="7202" spans="1:2" s="80" customFormat="1" x14ac:dyDescent="0.25">
      <c r="A7202" s="83" t="s">
        <v>255</v>
      </c>
      <c r="B7202" s="83"/>
    </row>
    <row r="7203" spans="1:2" x14ac:dyDescent="0.25">
      <c r="A7203" s="87" t="s">
        <v>3332</v>
      </c>
      <c r="B7203" s="87" t="s">
        <v>3333</v>
      </c>
    </row>
    <row r="7204" spans="1:2" x14ac:dyDescent="0.25">
      <c r="A7204" s="85" t="s">
        <v>1545</v>
      </c>
      <c r="B7204" s="85" t="s">
        <v>1629</v>
      </c>
    </row>
    <row r="7205" spans="1:2" x14ac:dyDescent="0.25">
      <c r="A7205" s="85" t="s">
        <v>254</v>
      </c>
      <c r="B7205" s="85"/>
    </row>
    <row r="7206" spans="1:2" ht="15.75" x14ac:dyDescent="0.25">
      <c r="A7206" s="81" t="s">
        <v>3848</v>
      </c>
      <c r="B7206" s="81"/>
    </row>
    <row r="7207" spans="1:2" x14ac:dyDescent="0.25">
      <c r="A7207" s="83" t="s">
        <v>211</v>
      </c>
      <c r="B7207" s="83"/>
    </row>
    <row r="7208" spans="1:2" x14ac:dyDescent="0.25">
      <c r="A7208" s="84" t="s">
        <v>212</v>
      </c>
      <c r="B7208" s="85" t="s">
        <v>28</v>
      </c>
    </row>
    <row r="7209" spans="1:2" x14ac:dyDescent="0.25">
      <c r="A7209" s="84" t="s">
        <v>213</v>
      </c>
      <c r="B7209" s="86">
        <v>2028</v>
      </c>
    </row>
    <row r="7210" spans="1:2" x14ac:dyDescent="0.25">
      <c r="A7210" s="84" t="s">
        <v>214</v>
      </c>
      <c r="B7210" s="86">
        <v>14</v>
      </c>
    </row>
    <row r="7211" spans="1:2" x14ac:dyDescent="0.25">
      <c r="A7211" s="84" t="s">
        <v>215</v>
      </c>
      <c r="B7211" s="85" t="s">
        <v>216</v>
      </c>
    </row>
    <row r="7212" spans="1:2" x14ac:dyDescent="0.25">
      <c r="A7212" s="84" t="s">
        <v>217</v>
      </c>
      <c r="B7212" s="85" t="s">
        <v>2759</v>
      </c>
    </row>
    <row r="7213" spans="1:2" x14ac:dyDescent="0.25">
      <c r="A7213" s="84" t="s">
        <v>219</v>
      </c>
      <c r="B7213" s="85" t="s">
        <v>436</v>
      </c>
    </row>
    <row r="7214" spans="1:2" x14ac:dyDescent="0.25">
      <c r="A7214" s="84" t="s">
        <v>221</v>
      </c>
      <c r="B7214" s="85">
        <v>158</v>
      </c>
    </row>
    <row r="7215" spans="1:2" x14ac:dyDescent="0.25">
      <c r="A7215" s="83" t="s">
        <v>3337</v>
      </c>
      <c r="B7215" s="83"/>
    </row>
    <row r="7216" spans="1:2" x14ac:dyDescent="0.25">
      <c r="A7216" s="85" t="s">
        <v>2561</v>
      </c>
      <c r="B7216" s="85"/>
    </row>
    <row r="7217" spans="1:2" x14ac:dyDescent="0.25">
      <c r="A7217" s="83" t="s">
        <v>2562</v>
      </c>
      <c r="B7217" s="83"/>
    </row>
    <row r="7218" spans="1:2" ht="24" x14ac:dyDescent="0.25">
      <c r="A7218" s="85" t="s">
        <v>1630</v>
      </c>
      <c r="B7218" s="85"/>
    </row>
    <row r="7219" spans="1:2" x14ac:dyDescent="0.25">
      <c r="A7219" s="83" t="s">
        <v>2564</v>
      </c>
      <c r="B7219" s="83"/>
    </row>
    <row r="7220" spans="1:2" x14ac:dyDescent="0.25">
      <c r="A7220" s="85" t="s">
        <v>3092</v>
      </c>
      <c r="B7220" s="85"/>
    </row>
    <row r="7221" spans="1:2" ht="24" x14ac:dyDescent="0.25">
      <c r="A7221" s="85" t="s">
        <v>3093</v>
      </c>
      <c r="B7221" s="85"/>
    </row>
    <row r="7222" spans="1:2" ht="36" x14ac:dyDescent="0.25">
      <c r="A7222" s="85" t="s">
        <v>3094</v>
      </c>
      <c r="B7222" s="85"/>
    </row>
    <row r="7223" spans="1:2" ht="24" x14ac:dyDescent="0.25">
      <c r="A7223" s="85" t="s">
        <v>3095</v>
      </c>
      <c r="B7223" s="85"/>
    </row>
    <row r="7224" spans="1:2" ht="24" x14ac:dyDescent="0.25">
      <c r="A7224" s="85" t="s">
        <v>3096</v>
      </c>
      <c r="B7224" s="85"/>
    </row>
    <row r="7225" spans="1:2" ht="24" x14ac:dyDescent="0.25">
      <c r="A7225" s="85" t="s">
        <v>3097</v>
      </c>
      <c r="B7225" s="85"/>
    </row>
    <row r="7226" spans="1:2" x14ac:dyDescent="0.25">
      <c r="A7226" s="85" t="s">
        <v>2649</v>
      </c>
      <c r="B7226" s="85"/>
    </row>
    <row r="7227" spans="1:2" x14ac:dyDescent="0.25">
      <c r="A7227" s="85" t="s">
        <v>2650</v>
      </c>
      <c r="B7227" s="85"/>
    </row>
    <row r="7228" spans="1:2" s="80" customFormat="1" x14ac:dyDescent="0.25">
      <c r="A7228" s="83" t="s">
        <v>326</v>
      </c>
      <c r="B7228" s="83"/>
    </row>
    <row r="7229" spans="1:2" x14ac:dyDescent="0.25">
      <c r="A7229" s="85" t="s">
        <v>3098</v>
      </c>
      <c r="B7229" s="85"/>
    </row>
    <row r="7230" spans="1:2" x14ac:dyDescent="0.25">
      <c r="A7230" s="85" t="s">
        <v>3099</v>
      </c>
      <c r="B7230" s="85"/>
    </row>
    <row r="7231" spans="1:2" x14ac:dyDescent="0.25">
      <c r="A7231" s="85" t="s">
        <v>3100</v>
      </c>
      <c r="B7231" s="85"/>
    </row>
    <row r="7232" spans="1:2" x14ac:dyDescent="0.25">
      <c r="A7232" s="85" t="s">
        <v>3101</v>
      </c>
      <c r="B7232" s="85"/>
    </row>
    <row r="7233" spans="1:2" s="80" customFormat="1" x14ac:dyDescent="0.25">
      <c r="A7233" s="83" t="s">
        <v>2575</v>
      </c>
      <c r="B7233" s="83"/>
    </row>
    <row r="7234" spans="1:2" x14ac:dyDescent="0.25">
      <c r="A7234" s="87" t="s">
        <v>3330</v>
      </c>
      <c r="B7234" s="87" t="s">
        <v>3331</v>
      </c>
    </row>
    <row r="7235" spans="1:2" x14ac:dyDescent="0.25">
      <c r="A7235" s="85" t="s">
        <v>2550</v>
      </c>
      <c r="B7235" s="85" t="s">
        <v>2928</v>
      </c>
    </row>
    <row r="7236" spans="1:2" x14ac:dyDescent="0.25">
      <c r="A7236" s="85" t="s">
        <v>224</v>
      </c>
      <c r="B7236" s="85" t="s">
        <v>2627</v>
      </c>
    </row>
    <row r="7237" spans="1:2" x14ac:dyDescent="0.25">
      <c r="A7237" s="85" t="s">
        <v>2554</v>
      </c>
      <c r="B7237" s="85" t="s">
        <v>2929</v>
      </c>
    </row>
    <row r="7238" spans="1:2" x14ac:dyDescent="0.25">
      <c r="A7238" s="85" t="s">
        <v>281</v>
      </c>
      <c r="B7238" s="85" t="s">
        <v>2930</v>
      </c>
    </row>
    <row r="7239" spans="1:2" x14ac:dyDescent="0.25">
      <c r="A7239" s="85" t="s">
        <v>2555</v>
      </c>
      <c r="B7239" s="85" t="s">
        <v>232</v>
      </c>
    </row>
    <row r="7240" spans="1:2" x14ac:dyDescent="0.25">
      <c r="A7240" s="85" t="s">
        <v>2557</v>
      </c>
      <c r="B7240" s="85"/>
    </row>
    <row r="7241" spans="1:2" s="80" customFormat="1" x14ac:dyDescent="0.25">
      <c r="A7241" s="83" t="s">
        <v>2576</v>
      </c>
      <c r="B7241" s="83"/>
    </row>
    <row r="7242" spans="1:2" x14ac:dyDescent="0.25">
      <c r="A7242" s="87" t="s">
        <v>3332</v>
      </c>
      <c r="B7242" s="87" t="s">
        <v>3333</v>
      </c>
    </row>
    <row r="7243" spans="1:2" ht="60" x14ac:dyDescent="0.25">
      <c r="A7243" s="85" t="s">
        <v>1631</v>
      </c>
      <c r="B7243" s="85" t="s">
        <v>1628</v>
      </c>
    </row>
    <row r="7244" spans="1:2" x14ac:dyDescent="0.25">
      <c r="A7244" s="85" t="s">
        <v>253</v>
      </c>
      <c r="B7244" s="85"/>
    </row>
    <row r="7245" spans="1:2" x14ac:dyDescent="0.25">
      <c r="A7245" s="85" t="s">
        <v>254</v>
      </c>
      <c r="B7245" s="85"/>
    </row>
    <row r="7246" spans="1:2" x14ac:dyDescent="0.25">
      <c r="A7246" s="83" t="s">
        <v>2577</v>
      </c>
      <c r="B7246" s="83"/>
    </row>
    <row r="7247" spans="1:2" x14ac:dyDescent="0.25">
      <c r="A7247" s="87" t="s">
        <v>3332</v>
      </c>
      <c r="B7247" s="87" t="s">
        <v>3333</v>
      </c>
    </row>
    <row r="7248" spans="1:2" ht="60" x14ac:dyDescent="0.25">
      <c r="A7248" s="85" t="s">
        <v>1631</v>
      </c>
      <c r="B7248" s="85" t="s">
        <v>1629</v>
      </c>
    </row>
    <row r="7249" spans="1:2" x14ac:dyDescent="0.25">
      <c r="A7249" s="85" t="s">
        <v>254</v>
      </c>
      <c r="B7249" s="85"/>
    </row>
    <row r="7250" spans="1:2" ht="15.75" x14ac:dyDescent="0.25">
      <c r="A7250" s="81" t="s">
        <v>3849</v>
      </c>
      <c r="B7250" s="81"/>
    </row>
    <row r="7251" spans="1:2" x14ac:dyDescent="0.25">
      <c r="A7251" s="83" t="s">
        <v>211</v>
      </c>
      <c r="B7251" s="83"/>
    </row>
    <row r="7252" spans="1:2" x14ac:dyDescent="0.25">
      <c r="A7252" s="84" t="s">
        <v>212</v>
      </c>
      <c r="B7252" s="85" t="s">
        <v>28</v>
      </c>
    </row>
    <row r="7253" spans="1:2" x14ac:dyDescent="0.25">
      <c r="A7253" s="84" t="s">
        <v>213</v>
      </c>
      <c r="B7253" s="86">
        <v>2028</v>
      </c>
    </row>
    <row r="7254" spans="1:2" x14ac:dyDescent="0.25">
      <c r="A7254" s="84" t="s">
        <v>214</v>
      </c>
      <c r="B7254" s="86">
        <v>14</v>
      </c>
    </row>
    <row r="7255" spans="1:2" x14ac:dyDescent="0.25">
      <c r="A7255" s="84" t="s">
        <v>215</v>
      </c>
      <c r="B7255" s="85" t="s">
        <v>216</v>
      </c>
    </row>
    <row r="7256" spans="1:2" x14ac:dyDescent="0.25">
      <c r="A7256" s="84" t="s">
        <v>217</v>
      </c>
      <c r="B7256" s="85" t="s">
        <v>2759</v>
      </c>
    </row>
    <row r="7257" spans="1:2" x14ac:dyDescent="0.25">
      <c r="A7257" s="84" t="s">
        <v>219</v>
      </c>
      <c r="B7257" s="85" t="s">
        <v>436</v>
      </c>
    </row>
    <row r="7258" spans="1:2" x14ac:dyDescent="0.25">
      <c r="A7258" s="84" t="s">
        <v>221</v>
      </c>
      <c r="B7258" s="85">
        <v>159</v>
      </c>
    </row>
    <row r="7259" spans="1:2" x14ac:dyDescent="0.25">
      <c r="A7259" s="83" t="s">
        <v>3337</v>
      </c>
      <c r="B7259" s="83"/>
    </row>
    <row r="7260" spans="1:2" x14ac:dyDescent="0.25">
      <c r="A7260" s="85" t="s">
        <v>2641</v>
      </c>
      <c r="B7260" s="85"/>
    </row>
    <row r="7261" spans="1:2" x14ac:dyDescent="0.25">
      <c r="A7261" s="83" t="s">
        <v>2562</v>
      </c>
      <c r="B7261" s="83"/>
    </row>
    <row r="7262" spans="1:2" ht="48" x14ac:dyDescent="0.25">
      <c r="A7262" s="85" t="s">
        <v>3102</v>
      </c>
      <c r="B7262" s="85"/>
    </row>
    <row r="7263" spans="1:2" x14ac:dyDescent="0.25">
      <c r="A7263" s="83" t="s">
        <v>2564</v>
      </c>
      <c r="B7263" s="83"/>
    </row>
    <row r="7264" spans="1:2" ht="48" x14ac:dyDescent="0.25">
      <c r="A7264" s="85" t="s">
        <v>3103</v>
      </c>
      <c r="B7264" s="85"/>
    </row>
    <row r="7265" spans="1:2" ht="36" x14ac:dyDescent="0.25">
      <c r="A7265" s="85" t="s">
        <v>3104</v>
      </c>
      <c r="B7265" s="85"/>
    </row>
    <row r="7266" spans="1:2" ht="36" x14ac:dyDescent="0.25">
      <c r="A7266" s="85" t="s">
        <v>3105</v>
      </c>
      <c r="B7266" s="85"/>
    </row>
    <row r="7267" spans="1:2" ht="24" x14ac:dyDescent="0.25">
      <c r="A7267" s="85" t="s">
        <v>3106</v>
      </c>
      <c r="B7267" s="85"/>
    </row>
    <row r="7268" spans="1:2" ht="36" x14ac:dyDescent="0.25">
      <c r="A7268" s="85" t="s">
        <v>3107</v>
      </c>
      <c r="B7268" s="85"/>
    </row>
    <row r="7269" spans="1:2" ht="36" x14ac:dyDescent="0.25">
      <c r="A7269" s="85" t="s">
        <v>3108</v>
      </c>
      <c r="B7269" s="85"/>
    </row>
    <row r="7270" spans="1:2" ht="24" x14ac:dyDescent="0.25">
      <c r="A7270" s="85" t="s">
        <v>3109</v>
      </c>
      <c r="B7270" s="85"/>
    </row>
    <row r="7271" spans="1:2" ht="36" x14ac:dyDescent="0.25">
      <c r="A7271" s="85" t="s">
        <v>2963</v>
      </c>
      <c r="B7271" s="85"/>
    </row>
    <row r="7272" spans="1:2" ht="24" x14ac:dyDescent="0.25">
      <c r="A7272" s="85" t="s">
        <v>3110</v>
      </c>
      <c r="B7272" s="85"/>
    </row>
    <row r="7273" spans="1:2" ht="36" x14ac:dyDescent="0.25">
      <c r="A7273" s="85" t="s">
        <v>3111</v>
      </c>
      <c r="B7273" s="85"/>
    </row>
    <row r="7274" spans="1:2" x14ac:dyDescent="0.25">
      <c r="A7274" s="85" t="s">
        <v>2590</v>
      </c>
      <c r="B7274" s="85"/>
    </row>
    <row r="7275" spans="1:2" x14ac:dyDescent="0.25">
      <c r="A7275" s="85" t="s">
        <v>2591</v>
      </c>
      <c r="B7275" s="85"/>
    </row>
    <row r="7276" spans="1:2" s="80" customFormat="1" x14ac:dyDescent="0.25">
      <c r="A7276" s="83" t="s">
        <v>326</v>
      </c>
      <c r="B7276" s="83"/>
    </row>
    <row r="7277" spans="1:2" x14ac:dyDescent="0.25">
      <c r="A7277" s="85" t="s">
        <v>3112</v>
      </c>
      <c r="B7277" s="85"/>
    </row>
    <row r="7278" spans="1:2" x14ac:dyDescent="0.25">
      <c r="A7278" s="85" t="s">
        <v>3113</v>
      </c>
      <c r="B7278" s="85"/>
    </row>
    <row r="7279" spans="1:2" x14ac:dyDescent="0.25">
      <c r="A7279" s="85" t="s">
        <v>3114</v>
      </c>
      <c r="B7279" s="85"/>
    </row>
    <row r="7280" spans="1:2" x14ac:dyDescent="0.25">
      <c r="A7280" s="85" t="s">
        <v>3115</v>
      </c>
      <c r="B7280" s="85"/>
    </row>
    <row r="7281" spans="1:2" ht="24" x14ac:dyDescent="0.25">
      <c r="A7281" s="85" t="s">
        <v>3116</v>
      </c>
      <c r="B7281" s="85"/>
    </row>
    <row r="7282" spans="1:2" ht="24" x14ac:dyDescent="0.25">
      <c r="A7282" s="85" t="s">
        <v>3117</v>
      </c>
      <c r="B7282" s="85"/>
    </row>
    <row r="7283" spans="1:2" s="80" customFormat="1" x14ac:dyDescent="0.25">
      <c r="A7283" s="83" t="s">
        <v>2575</v>
      </c>
      <c r="B7283" s="83"/>
    </row>
    <row r="7284" spans="1:2" x14ac:dyDescent="0.25">
      <c r="A7284" s="87" t="s">
        <v>3330</v>
      </c>
      <c r="B7284" s="87" t="s">
        <v>3331</v>
      </c>
    </row>
    <row r="7285" spans="1:2" x14ac:dyDescent="0.25">
      <c r="A7285" s="85" t="s">
        <v>2550</v>
      </c>
      <c r="B7285" s="85" t="s">
        <v>2928</v>
      </c>
    </row>
    <row r="7286" spans="1:2" x14ac:dyDescent="0.25">
      <c r="A7286" s="85" t="s">
        <v>224</v>
      </c>
      <c r="B7286" s="85" t="s">
        <v>2627</v>
      </c>
    </row>
    <row r="7287" spans="1:2" x14ac:dyDescent="0.25">
      <c r="A7287" s="85" t="s">
        <v>2554</v>
      </c>
      <c r="B7287" s="85" t="s">
        <v>2929</v>
      </c>
    </row>
    <row r="7288" spans="1:2" x14ac:dyDescent="0.25">
      <c r="A7288" s="85" t="s">
        <v>281</v>
      </c>
      <c r="B7288" s="85" t="s">
        <v>2930</v>
      </c>
    </row>
    <row r="7289" spans="1:2" x14ac:dyDescent="0.25">
      <c r="A7289" s="85" t="s">
        <v>2555</v>
      </c>
      <c r="B7289" s="85"/>
    </row>
    <row r="7290" spans="1:2" x14ac:dyDescent="0.25">
      <c r="A7290" s="85" t="s">
        <v>2557</v>
      </c>
      <c r="B7290" s="85"/>
    </row>
    <row r="7291" spans="1:2" s="80" customFormat="1" x14ac:dyDescent="0.25">
      <c r="A7291" s="83" t="s">
        <v>2576</v>
      </c>
      <c r="B7291" s="83"/>
    </row>
    <row r="7292" spans="1:2" x14ac:dyDescent="0.25">
      <c r="A7292" s="87" t="s">
        <v>3332</v>
      </c>
      <c r="B7292" s="87" t="s">
        <v>3333</v>
      </c>
    </row>
    <row r="7293" spans="1:2" ht="24" x14ac:dyDescent="0.25">
      <c r="A7293" s="85" t="s">
        <v>3118</v>
      </c>
      <c r="B7293" s="85" t="s">
        <v>1628</v>
      </c>
    </row>
    <row r="7294" spans="1:2" x14ac:dyDescent="0.25">
      <c r="A7294" s="85" t="s">
        <v>253</v>
      </c>
      <c r="B7294" s="85"/>
    </row>
    <row r="7295" spans="1:2" x14ac:dyDescent="0.25">
      <c r="A7295" s="85" t="s">
        <v>254</v>
      </c>
      <c r="B7295" s="85"/>
    </row>
    <row r="7296" spans="1:2" x14ac:dyDescent="0.25">
      <c r="A7296" s="83" t="s">
        <v>2577</v>
      </c>
      <c r="B7296" s="83"/>
    </row>
    <row r="7297" spans="1:2" x14ac:dyDescent="0.25">
      <c r="A7297" s="87" t="s">
        <v>3332</v>
      </c>
      <c r="B7297" s="87" t="s">
        <v>3333</v>
      </c>
    </row>
    <row r="7298" spans="1:2" ht="24" x14ac:dyDescent="0.25">
      <c r="A7298" s="85" t="s">
        <v>3119</v>
      </c>
      <c r="B7298" s="85" t="s">
        <v>1629</v>
      </c>
    </row>
    <row r="7299" spans="1:2" x14ac:dyDescent="0.25">
      <c r="A7299" s="85" t="s">
        <v>254</v>
      </c>
      <c r="B7299" s="85"/>
    </row>
    <row r="7300" spans="1:2" ht="15.75" x14ac:dyDescent="0.25">
      <c r="A7300" s="81" t="s">
        <v>3850</v>
      </c>
      <c r="B7300" s="82"/>
    </row>
    <row r="7301" spans="1:2" x14ac:dyDescent="0.25">
      <c r="A7301" s="83" t="s">
        <v>211</v>
      </c>
      <c r="B7301" s="83"/>
    </row>
    <row r="7302" spans="1:2" x14ac:dyDescent="0.25">
      <c r="A7302" s="84" t="s">
        <v>212</v>
      </c>
      <c r="B7302" s="85" t="s">
        <v>1448</v>
      </c>
    </row>
    <row r="7303" spans="1:2" x14ac:dyDescent="0.25">
      <c r="A7303" s="84" t="s">
        <v>213</v>
      </c>
      <c r="B7303" s="86">
        <v>2028</v>
      </c>
    </row>
    <row r="7304" spans="1:2" x14ac:dyDescent="0.25">
      <c r="A7304" s="84" t="s">
        <v>214</v>
      </c>
      <c r="B7304" s="86">
        <v>14</v>
      </c>
    </row>
    <row r="7305" spans="1:2" x14ac:dyDescent="0.25">
      <c r="A7305" s="84" t="s">
        <v>215</v>
      </c>
      <c r="B7305" s="85" t="s">
        <v>216</v>
      </c>
    </row>
    <row r="7306" spans="1:2" x14ac:dyDescent="0.25">
      <c r="A7306" s="84" t="s">
        <v>217</v>
      </c>
      <c r="B7306" s="85" t="s">
        <v>913</v>
      </c>
    </row>
    <row r="7307" spans="1:2" x14ac:dyDescent="0.25">
      <c r="A7307" s="85"/>
      <c r="B7307" s="85" t="s">
        <v>343</v>
      </c>
    </row>
    <row r="7308" spans="1:2" x14ac:dyDescent="0.25">
      <c r="A7308" s="84" t="s">
        <v>219</v>
      </c>
      <c r="B7308" s="85" t="s">
        <v>1632</v>
      </c>
    </row>
    <row r="7309" spans="1:2" x14ac:dyDescent="0.25">
      <c r="A7309" s="84" t="s">
        <v>221</v>
      </c>
      <c r="B7309" s="85">
        <v>160</v>
      </c>
    </row>
    <row r="7310" spans="1:2" x14ac:dyDescent="0.25">
      <c r="A7310" s="83" t="s">
        <v>2562</v>
      </c>
      <c r="B7310" s="83"/>
    </row>
    <row r="7311" spans="1:2" ht="36" x14ac:dyDescent="0.25">
      <c r="A7311" s="85" t="s">
        <v>1633</v>
      </c>
      <c r="B7311" s="85"/>
    </row>
    <row r="7312" spans="1:2" x14ac:dyDescent="0.25">
      <c r="A7312" s="83" t="s">
        <v>2564</v>
      </c>
      <c r="B7312" s="83"/>
    </row>
    <row r="7313" spans="1:2" ht="24" x14ac:dyDescent="0.25">
      <c r="A7313" s="85" t="s">
        <v>1634</v>
      </c>
      <c r="B7313" s="85"/>
    </row>
    <row r="7314" spans="1:2" ht="24" x14ac:dyDescent="0.25">
      <c r="A7314" s="85" t="s">
        <v>1635</v>
      </c>
      <c r="B7314" s="85"/>
    </row>
    <row r="7315" spans="1:2" ht="24" x14ac:dyDescent="0.25">
      <c r="A7315" s="85" t="s">
        <v>1636</v>
      </c>
      <c r="B7315" s="85"/>
    </row>
    <row r="7316" spans="1:2" x14ac:dyDescent="0.25">
      <c r="A7316" s="85" t="s">
        <v>1637</v>
      </c>
      <c r="B7316" s="85"/>
    </row>
    <row r="7317" spans="1:2" x14ac:dyDescent="0.25">
      <c r="A7317" s="85" t="s">
        <v>1638</v>
      </c>
      <c r="B7317" s="85"/>
    </row>
    <row r="7318" spans="1:2" x14ac:dyDescent="0.25">
      <c r="A7318" s="85" t="s">
        <v>1639</v>
      </c>
      <c r="B7318" s="85"/>
    </row>
    <row r="7319" spans="1:2" x14ac:dyDescent="0.25">
      <c r="A7319" s="85" t="s">
        <v>1640</v>
      </c>
      <c r="B7319" s="85"/>
    </row>
    <row r="7320" spans="1:2" x14ac:dyDescent="0.25">
      <c r="A7320" s="85" t="s">
        <v>259</v>
      </c>
      <c r="B7320" s="85"/>
    </row>
    <row r="7321" spans="1:2" x14ac:dyDescent="0.25">
      <c r="A7321" s="85" t="s">
        <v>1333</v>
      </c>
      <c r="B7321" s="85"/>
    </row>
    <row r="7322" spans="1:2" x14ac:dyDescent="0.25">
      <c r="A7322" s="83" t="s">
        <v>326</v>
      </c>
      <c r="B7322" s="83"/>
    </row>
    <row r="7323" spans="1:2" x14ac:dyDescent="0.25">
      <c r="A7323" s="85" t="s">
        <v>1641</v>
      </c>
      <c r="B7323" s="85"/>
    </row>
    <row r="7324" spans="1:2" x14ac:dyDescent="0.25">
      <c r="A7324" s="85" t="s">
        <v>1642</v>
      </c>
      <c r="B7324" s="85"/>
    </row>
    <row r="7325" spans="1:2" x14ac:dyDescent="0.25">
      <c r="A7325" s="85" t="s">
        <v>1643</v>
      </c>
      <c r="B7325" s="85"/>
    </row>
    <row r="7326" spans="1:2" x14ac:dyDescent="0.25">
      <c r="A7326" s="85" t="s">
        <v>1644</v>
      </c>
      <c r="B7326" s="85"/>
    </row>
    <row r="7327" spans="1:2" x14ac:dyDescent="0.25">
      <c r="A7327" s="85" t="s">
        <v>1645</v>
      </c>
      <c r="B7327" s="85"/>
    </row>
    <row r="7328" spans="1:2" s="80" customFormat="1" x14ac:dyDescent="0.25">
      <c r="A7328" s="83" t="s">
        <v>2575</v>
      </c>
      <c r="B7328" s="83"/>
    </row>
    <row r="7329" spans="1:2" x14ac:dyDescent="0.25">
      <c r="A7329" s="87" t="s">
        <v>3330</v>
      </c>
      <c r="B7329" s="87" t="s">
        <v>3331</v>
      </c>
    </row>
    <row r="7330" spans="1:2" x14ac:dyDescent="0.25">
      <c r="A7330" s="85" t="s">
        <v>224</v>
      </c>
      <c r="B7330" s="85" t="s">
        <v>522</v>
      </c>
    </row>
    <row r="7331" spans="1:2" x14ac:dyDescent="0.25">
      <c r="A7331" s="85" t="s">
        <v>280</v>
      </c>
      <c r="B7331" s="85" t="s">
        <v>248</v>
      </c>
    </row>
    <row r="7332" spans="1:2" x14ac:dyDescent="0.25">
      <c r="A7332" s="85" t="s">
        <v>228</v>
      </c>
      <c r="B7332" s="85" t="s">
        <v>523</v>
      </c>
    </row>
    <row r="7333" spans="1:2" x14ac:dyDescent="0.25">
      <c r="A7333" s="85" t="s">
        <v>281</v>
      </c>
      <c r="B7333" s="85" t="s">
        <v>338</v>
      </c>
    </row>
    <row r="7334" spans="1:2" s="80" customFormat="1" x14ac:dyDescent="0.25">
      <c r="A7334" s="83" t="s">
        <v>2576</v>
      </c>
      <c r="B7334" s="83"/>
    </row>
    <row r="7335" spans="1:2" x14ac:dyDescent="0.25">
      <c r="A7335" s="87" t="s">
        <v>3332</v>
      </c>
      <c r="B7335" s="87" t="s">
        <v>3333</v>
      </c>
    </row>
    <row r="7336" spans="1:2" x14ac:dyDescent="0.25">
      <c r="A7336" s="85" t="s">
        <v>927</v>
      </c>
      <c r="B7336" s="85" t="s">
        <v>1628</v>
      </c>
    </row>
    <row r="7337" spans="1:2" x14ac:dyDescent="0.25">
      <c r="A7337" s="85" t="s">
        <v>253</v>
      </c>
      <c r="B7337" s="85"/>
    </row>
    <row r="7338" spans="1:2" x14ac:dyDescent="0.25">
      <c r="A7338" s="85" t="s">
        <v>254</v>
      </c>
      <c r="B7338" s="85"/>
    </row>
    <row r="7339" spans="1:2" s="80" customFormat="1" x14ac:dyDescent="0.25">
      <c r="A7339" s="83" t="s">
        <v>255</v>
      </c>
      <c r="B7339" s="83"/>
    </row>
    <row r="7340" spans="1:2" x14ac:dyDescent="0.25">
      <c r="A7340" s="87" t="s">
        <v>3332</v>
      </c>
      <c r="B7340" s="87" t="s">
        <v>3333</v>
      </c>
    </row>
    <row r="7341" spans="1:2" x14ac:dyDescent="0.25">
      <c r="A7341" s="85" t="s">
        <v>927</v>
      </c>
      <c r="B7341" s="85" t="s">
        <v>1629</v>
      </c>
    </row>
    <row r="7342" spans="1:2" x14ac:dyDescent="0.25">
      <c r="A7342" s="85" t="s">
        <v>254</v>
      </c>
      <c r="B7342" s="85"/>
    </row>
    <row r="7343" spans="1:2" ht="15.75" x14ac:dyDescent="0.25">
      <c r="A7343" s="81" t="s">
        <v>3851</v>
      </c>
      <c r="B7343" s="82"/>
    </row>
    <row r="7344" spans="1:2" x14ac:dyDescent="0.25">
      <c r="A7344" s="83" t="s">
        <v>211</v>
      </c>
      <c r="B7344" s="83"/>
    </row>
    <row r="7345" spans="1:2" x14ac:dyDescent="0.25">
      <c r="A7345" s="84" t="s">
        <v>212</v>
      </c>
      <c r="B7345" s="85" t="s">
        <v>28</v>
      </c>
    </row>
    <row r="7346" spans="1:2" x14ac:dyDescent="0.25">
      <c r="A7346" s="84" t="s">
        <v>213</v>
      </c>
      <c r="B7346" s="86">
        <v>2028</v>
      </c>
    </row>
    <row r="7347" spans="1:2" x14ac:dyDescent="0.25">
      <c r="A7347" s="84" t="s">
        <v>214</v>
      </c>
      <c r="B7347" s="86">
        <v>13</v>
      </c>
    </row>
    <row r="7348" spans="1:2" x14ac:dyDescent="0.25">
      <c r="A7348" s="84" t="s">
        <v>215</v>
      </c>
      <c r="B7348" s="85" t="s">
        <v>216</v>
      </c>
    </row>
    <row r="7349" spans="1:2" x14ac:dyDescent="0.25">
      <c r="A7349" s="84" t="s">
        <v>217</v>
      </c>
      <c r="B7349" s="85" t="s">
        <v>1646</v>
      </c>
    </row>
    <row r="7350" spans="1:2" x14ac:dyDescent="0.25">
      <c r="A7350" s="84" t="s">
        <v>219</v>
      </c>
      <c r="B7350" s="85" t="s">
        <v>1647</v>
      </c>
    </row>
    <row r="7351" spans="1:2" x14ac:dyDescent="0.25">
      <c r="A7351" s="84" t="s">
        <v>221</v>
      </c>
      <c r="B7351" s="85">
        <v>161</v>
      </c>
    </row>
    <row r="7352" spans="1:2" x14ac:dyDescent="0.25">
      <c r="A7352" s="83" t="s">
        <v>2562</v>
      </c>
      <c r="B7352" s="83"/>
    </row>
    <row r="7353" spans="1:2" ht="24" x14ac:dyDescent="0.25">
      <c r="A7353" s="85" t="s">
        <v>1648</v>
      </c>
      <c r="B7353" s="85"/>
    </row>
    <row r="7354" spans="1:2" x14ac:dyDescent="0.25">
      <c r="A7354" s="83" t="s">
        <v>2564</v>
      </c>
      <c r="B7354" s="83"/>
    </row>
    <row r="7355" spans="1:2" ht="24" x14ac:dyDescent="0.25">
      <c r="A7355" s="85" t="s">
        <v>1649</v>
      </c>
      <c r="B7355" s="85"/>
    </row>
    <row r="7356" spans="1:2" ht="24" x14ac:dyDescent="0.25">
      <c r="A7356" s="85" t="s">
        <v>1650</v>
      </c>
      <c r="B7356" s="85"/>
    </row>
    <row r="7357" spans="1:2" x14ac:dyDescent="0.25">
      <c r="A7357" s="85" t="s">
        <v>1651</v>
      </c>
      <c r="B7357" s="85"/>
    </row>
    <row r="7358" spans="1:2" ht="24" x14ac:dyDescent="0.25">
      <c r="A7358" s="85" t="s">
        <v>1652</v>
      </c>
      <c r="B7358" s="85"/>
    </row>
    <row r="7359" spans="1:2" x14ac:dyDescent="0.25">
      <c r="A7359" s="85" t="s">
        <v>1653</v>
      </c>
      <c r="B7359" s="85"/>
    </row>
    <row r="7360" spans="1:2" x14ac:dyDescent="0.25">
      <c r="A7360" s="85" t="s">
        <v>1396</v>
      </c>
      <c r="B7360" s="85"/>
    </row>
    <row r="7361" spans="1:2" x14ac:dyDescent="0.25">
      <c r="A7361" s="83" t="s">
        <v>326</v>
      </c>
      <c r="B7361" s="83"/>
    </row>
    <row r="7362" spans="1:2" x14ac:dyDescent="0.25">
      <c r="A7362" s="85" t="s">
        <v>246</v>
      </c>
      <c r="B7362" s="85"/>
    </row>
    <row r="7363" spans="1:2" x14ac:dyDescent="0.25">
      <c r="A7363" s="85" t="s">
        <v>1654</v>
      </c>
      <c r="B7363" s="85"/>
    </row>
    <row r="7364" spans="1:2" x14ac:dyDescent="0.25">
      <c r="A7364" s="85" t="s">
        <v>1372</v>
      </c>
      <c r="B7364" s="85"/>
    </row>
    <row r="7365" spans="1:2" s="80" customFormat="1" x14ac:dyDescent="0.25">
      <c r="A7365" s="83" t="s">
        <v>2575</v>
      </c>
      <c r="B7365" s="83"/>
    </row>
    <row r="7366" spans="1:2" x14ac:dyDescent="0.25">
      <c r="A7366" s="87" t="s">
        <v>3330</v>
      </c>
      <c r="B7366" s="87" t="s">
        <v>3331</v>
      </c>
    </row>
    <row r="7367" spans="1:2" x14ac:dyDescent="0.25">
      <c r="A7367" s="85" t="s">
        <v>2550</v>
      </c>
      <c r="B7367" s="85" t="s">
        <v>2626</v>
      </c>
    </row>
    <row r="7368" spans="1:2" x14ac:dyDescent="0.25">
      <c r="A7368" s="85" t="s">
        <v>2552</v>
      </c>
      <c r="B7368" s="85" t="s">
        <v>2627</v>
      </c>
    </row>
    <row r="7369" spans="1:2" x14ac:dyDescent="0.25">
      <c r="A7369" s="85" t="s">
        <v>2554</v>
      </c>
      <c r="B7369" s="85" t="s">
        <v>2628</v>
      </c>
    </row>
    <row r="7370" spans="1:2" x14ac:dyDescent="0.25">
      <c r="A7370" s="85" t="s">
        <v>281</v>
      </c>
      <c r="B7370" s="85" t="s">
        <v>2629</v>
      </c>
    </row>
    <row r="7371" spans="1:2" x14ac:dyDescent="0.25">
      <c r="A7371" s="85" t="s">
        <v>2555</v>
      </c>
      <c r="B7371" s="85"/>
    </row>
    <row r="7372" spans="1:2" x14ac:dyDescent="0.25">
      <c r="A7372" s="85" t="s">
        <v>2557</v>
      </c>
      <c r="B7372" s="85"/>
    </row>
    <row r="7373" spans="1:2" s="80" customFormat="1" x14ac:dyDescent="0.25">
      <c r="A7373" s="83" t="s">
        <v>2576</v>
      </c>
      <c r="B7373" s="83"/>
    </row>
    <row r="7374" spans="1:2" x14ac:dyDescent="0.25">
      <c r="A7374" s="87" t="s">
        <v>3332</v>
      </c>
      <c r="B7374" s="87" t="s">
        <v>3333</v>
      </c>
    </row>
    <row r="7375" spans="1:2" ht="36" x14ac:dyDescent="0.25">
      <c r="A7375" s="85" t="s">
        <v>1655</v>
      </c>
      <c r="B7375" s="85" t="s">
        <v>1656</v>
      </c>
    </row>
    <row r="7376" spans="1:2" x14ac:dyDescent="0.25">
      <c r="A7376" s="85" t="s">
        <v>253</v>
      </c>
      <c r="B7376" s="85"/>
    </row>
    <row r="7377" spans="1:2" x14ac:dyDescent="0.25">
      <c r="A7377" s="85" t="s">
        <v>254</v>
      </c>
      <c r="B7377" s="85"/>
    </row>
    <row r="7378" spans="1:2" s="80" customFormat="1" x14ac:dyDescent="0.25">
      <c r="A7378" s="83" t="s">
        <v>255</v>
      </c>
      <c r="B7378" s="83"/>
    </row>
    <row r="7379" spans="1:2" x14ac:dyDescent="0.25">
      <c r="A7379" s="87" t="s">
        <v>3332</v>
      </c>
      <c r="B7379" s="87" t="s">
        <v>3333</v>
      </c>
    </row>
    <row r="7380" spans="1:2" ht="36" x14ac:dyDescent="0.25">
      <c r="A7380" s="85" t="s">
        <v>1655</v>
      </c>
      <c r="B7380" s="85" t="s">
        <v>1657</v>
      </c>
    </row>
    <row r="7381" spans="1:2" x14ac:dyDescent="0.25">
      <c r="A7381" s="85" t="s">
        <v>254</v>
      </c>
      <c r="B7381" s="85"/>
    </row>
    <row r="7382" spans="1:2" ht="15.75" x14ac:dyDescent="0.25">
      <c r="A7382" s="81" t="s">
        <v>3852</v>
      </c>
      <c r="B7382" s="82"/>
    </row>
    <row r="7383" spans="1:2" x14ac:dyDescent="0.25">
      <c r="A7383" s="83" t="s">
        <v>211</v>
      </c>
      <c r="B7383" s="83"/>
    </row>
    <row r="7384" spans="1:2" x14ac:dyDescent="0.25">
      <c r="A7384" s="84" t="s">
        <v>212</v>
      </c>
      <c r="B7384" s="85" t="s">
        <v>28</v>
      </c>
    </row>
    <row r="7385" spans="1:2" x14ac:dyDescent="0.25">
      <c r="A7385" s="84" t="s">
        <v>213</v>
      </c>
      <c r="B7385" s="86">
        <v>2028</v>
      </c>
    </row>
    <row r="7386" spans="1:2" x14ac:dyDescent="0.25">
      <c r="A7386" s="84" t="s">
        <v>214</v>
      </c>
      <c r="B7386" s="86">
        <v>13</v>
      </c>
    </row>
    <row r="7387" spans="1:2" x14ac:dyDescent="0.25">
      <c r="A7387" s="84" t="s">
        <v>215</v>
      </c>
      <c r="B7387" s="85" t="s">
        <v>216</v>
      </c>
    </row>
    <row r="7388" spans="1:2" x14ac:dyDescent="0.25">
      <c r="A7388" s="84" t="s">
        <v>217</v>
      </c>
      <c r="B7388" s="85" t="s">
        <v>511</v>
      </c>
    </row>
    <row r="7389" spans="1:2" x14ac:dyDescent="0.25">
      <c r="A7389" s="85"/>
      <c r="B7389" s="85" t="s">
        <v>748</v>
      </c>
    </row>
    <row r="7390" spans="1:2" x14ac:dyDescent="0.25">
      <c r="A7390" s="84" t="s">
        <v>219</v>
      </c>
      <c r="B7390" s="85" t="s">
        <v>1658</v>
      </c>
    </row>
    <row r="7391" spans="1:2" x14ac:dyDescent="0.25">
      <c r="A7391" s="84" t="s">
        <v>221</v>
      </c>
      <c r="B7391" s="85">
        <v>162</v>
      </c>
    </row>
    <row r="7392" spans="1:2" x14ac:dyDescent="0.25">
      <c r="A7392" s="83" t="s">
        <v>2562</v>
      </c>
      <c r="B7392" s="83"/>
    </row>
    <row r="7393" spans="1:2" ht="24" x14ac:dyDescent="0.25">
      <c r="A7393" s="85" t="s">
        <v>1659</v>
      </c>
      <c r="B7393" s="85"/>
    </row>
    <row r="7394" spans="1:2" x14ac:dyDescent="0.25">
      <c r="A7394" s="83" t="s">
        <v>2564</v>
      </c>
      <c r="B7394" s="83"/>
    </row>
    <row r="7395" spans="1:2" ht="24" x14ac:dyDescent="0.25">
      <c r="A7395" s="85" t="s">
        <v>1660</v>
      </c>
      <c r="B7395" s="85"/>
    </row>
    <row r="7396" spans="1:2" ht="24" x14ac:dyDescent="0.25">
      <c r="A7396" s="85" t="s">
        <v>1661</v>
      </c>
      <c r="B7396" s="85"/>
    </row>
    <row r="7397" spans="1:2" ht="24" x14ac:dyDescent="0.25">
      <c r="A7397" s="85" t="s">
        <v>1662</v>
      </c>
      <c r="B7397" s="85"/>
    </row>
    <row r="7398" spans="1:2" x14ac:dyDescent="0.25">
      <c r="A7398" s="85" t="s">
        <v>1663</v>
      </c>
      <c r="B7398" s="85"/>
    </row>
    <row r="7399" spans="1:2" ht="24" x14ac:dyDescent="0.25">
      <c r="A7399" s="85" t="s">
        <v>1664</v>
      </c>
      <c r="B7399" s="85"/>
    </row>
    <row r="7400" spans="1:2" ht="24" x14ac:dyDescent="0.25">
      <c r="A7400" s="85" t="s">
        <v>1665</v>
      </c>
      <c r="B7400" s="85"/>
    </row>
    <row r="7401" spans="1:2" x14ac:dyDescent="0.25">
      <c r="A7401" s="85" t="s">
        <v>1666</v>
      </c>
      <c r="B7401" s="85"/>
    </row>
    <row r="7402" spans="1:2" ht="24" x14ac:dyDescent="0.25">
      <c r="A7402" s="85" t="s">
        <v>1667</v>
      </c>
      <c r="B7402" s="85"/>
    </row>
    <row r="7403" spans="1:2" ht="24" x14ac:dyDescent="0.25">
      <c r="A7403" s="85" t="s">
        <v>1668</v>
      </c>
      <c r="B7403" s="85"/>
    </row>
    <row r="7404" spans="1:2" ht="24" x14ac:dyDescent="0.25">
      <c r="A7404" s="85" t="s">
        <v>1669</v>
      </c>
      <c r="B7404" s="85"/>
    </row>
    <row r="7405" spans="1:2" ht="24" x14ac:dyDescent="0.25">
      <c r="A7405" s="85" t="s">
        <v>1670</v>
      </c>
      <c r="B7405" s="85"/>
    </row>
    <row r="7406" spans="1:2" ht="24" x14ac:dyDescent="0.25">
      <c r="A7406" s="85" t="s">
        <v>1671</v>
      </c>
      <c r="B7406" s="85"/>
    </row>
    <row r="7407" spans="1:2" x14ac:dyDescent="0.25">
      <c r="A7407" s="85" t="s">
        <v>1672</v>
      </c>
      <c r="B7407" s="85"/>
    </row>
    <row r="7408" spans="1:2" x14ac:dyDescent="0.25">
      <c r="A7408" s="85" t="s">
        <v>1673</v>
      </c>
      <c r="B7408" s="85"/>
    </row>
    <row r="7409" spans="1:2" ht="36" x14ac:dyDescent="0.25">
      <c r="A7409" s="85" t="s">
        <v>1674</v>
      </c>
      <c r="B7409" s="85"/>
    </row>
    <row r="7410" spans="1:2" x14ac:dyDescent="0.25">
      <c r="A7410" s="85" t="s">
        <v>1675</v>
      </c>
      <c r="B7410" s="85"/>
    </row>
    <row r="7411" spans="1:2" x14ac:dyDescent="0.25">
      <c r="A7411" s="85" t="s">
        <v>1676</v>
      </c>
      <c r="B7411" s="85"/>
    </row>
    <row r="7412" spans="1:2" x14ac:dyDescent="0.25">
      <c r="A7412" s="83" t="s">
        <v>326</v>
      </c>
      <c r="B7412" s="83"/>
    </row>
    <row r="7413" spans="1:2" x14ac:dyDescent="0.25">
      <c r="A7413" s="85" t="s">
        <v>246</v>
      </c>
      <c r="B7413" s="85"/>
    </row>
    <row r="7414" spans="1:2" x14ac:dyDescent="0.25">
      <c r="A7414" s="85" t="s">
        <v>1677</v>
      </c>
      <c r="B7414" s="85"/>
    </row>
    <row r="7415" spans="1:2" x14ac:dyDescent="0.25">
      <c r="A7415" s="85" t="s">
        <v>1678</v>
      </c>
      <c r="B7415" s="85"/>
    </row>
    <row r="7416" spans="1:2" x14ac:dyDescent="0.25">
      <c r="A7416" s="85" t="s">
        <v>1679</v>
      </c>
      <c r="B7416" s="85"/>
    </row>
    <row r="7417" spans="1:2" s="80" customFormat="1" x14ac:dyDescent="0.25">
      <c r="A7417" s="83" t="s">
        <v>2575</v>
      </c>
      <c r="B7417" s="83"/>
    </row>
    <row r="7418" spans="1:2" x14ac:dyDescent="0.25">
      <c r="A7418" s="87" t="s">
        <v>3330</v>
      </c>
      <c r="B7418" s="87" t="s">
        <v>3331</v>
      </c>
    </row>
    <row r="7419" spans="1:2" x14ac:dyDescent="0.25">
      <c r="A7419" s="85" t="s">
        <v>2550</v>
      </c>
      <c r="B7419" s="85" t="s">
        <v>2626</v>
      </c>
    </row>
    <row r="7420" spans="1:2" x14ac:dyDescent="0.25">
      <c r="A7420" s="85" t="s">
        <v>2552</v>
      </c>
      <c r="B7420" s="85" t="s">
        <v>2627</v>
      </c>
    </row>
    <row r="7421" spans="1:2" x14ac:dyDescent="0.25">
      <c r="A7421" s="85" t="s">
        <v>2554</v>
      </c>
      <c r="B7421" s="85" t="s">
        <v>2628</v>
      </c>
    </row>
    <row r="7422" spans="1:2" x14ac:dyDescent="0.25">
      <c r="A7422" s="85" t="s">
        <v>281</v>
      </c>
      <c r="B7422" s="85" t="s">
        <v>2629</v>
      </c>
    </row>
    <row r="7423" spans="1:2" x14ac:dyDescent="0.25">
      <c r="A7423" s="85" t="s">
        <v>2555</v>
      </c>
      <c r="B7423" s="85"/>
    </row>
    <row r="7424" spans="1:2" x14ac:dyDescent="0.25">
      <c r="A7424" s="85" t="s">
        <v>2557</v>
      </c>
      <c r="B7424" s="85"/>
    </row>
    <row r="7425" spans="1:2" s="80" customFormat="1" x14ac:dyDescent="0.25">
      <c r="A7425" s="83" t="s">
        <v>2576</v>
      </c>
      <c r="B7425" s="83"/>
    </row>
    <row r="7426" spans="1:2" x14ac:dyDescent="0.25">
      <c r="A7426" s="87" t="s">
        <v>3332</v>
      </c>
      <c r="B7426" s="87" t="s">
        <v>3333</v>
      </c>
    </row>
    <row r="7427" spans="1:2" ht="24" x14ac:dyDescent="0.25">
      <c r="A7427" s="85" t="s">
        <v>1680</v>
      </c>
      <c r="B7427" s="85" t="s">
        <v>1681</v>
      </c>
    </row>
    <row r="7428" spans="1:2" x14ac:dyDescent="0.25">
      <c r="A7428" s="85" t="s">
        <v>253</v>
      </c>
      <c r="B7428" s="85"/>
    </row>
    <row r="7429" spans="1:2" x14ac:dyDescent="0.25">
      <c r="A7429" s="85" t="s">
        <v>254</v>
      </c>
      <c r="B7429" s="85"/>
    </row>
    <row r="7430" spans="1:2" s="80" customFormat="1" x14ac:dyDescent="0.25">
      <c r="A7430" s="83" t="s">
        <v>255</v>
      </c>
      <c r="B7430" s="83"/>
    </row>
    <row r="7431" spans="1:2" x14ac:dyDescent="0.25">
      <c r="A7431" s="87" t="s">
        <v>3332</v>
      </c>
      <c r="B7431" s="87" t="s">
        <v>3333</v>
      </c>
    </row>
    <row r="7432" spans="1:2" ht="24" x14ac:dyDescent="0.25">
      <c r="A7432" s="85" t="s">
        <v>1680</v>
      </c>
      <c r="B7432" s="85" t="s">
        <v>1657</v>
      </c>
    </row>
    <row r="7433" spans="1:2" x14ac:dyDescent="0.25">
      <c r="A7433" s="85" t="s">
        <v>254</v>
      </c>
      <c r="B7433" s="85"/>
    </row>
    <row r="7434" spans="1:2" ht="15.75" x14ac:dyDescent="0.25">
      <c r="A7434" s="81" t="s">
        <v>3853</v>
      </c>
      <c r="B7434" s="82"/>
    </row>
    <row r="7435" spans="1:2" x14ac:dyDescent="0.25">
      <c r="A7435" s="83" t="s">
        <v>211</v>
      </c>
      <c r="B7435" s="83"/>
    </row>
    <row r="7436" spans="1:2" x14ac:dyDescent="0.25">
      <c r="A7436" s="84" t="s">
        <v>212</v>
      </c>
      <c r="B7436" s="85" t="s">
        <v>28</v>
      </c>
    </row>
    <row r="7437" spans="1:2" x14ac:dyDescent="0.25">
      <c r="A7437" s="84" t="s">
        <v>213</v>
      </c>
      <c r="B7437" s="86">
        <v>2028</v>
      </c>
    </row>
    <row r="7438" spans="1:2" x14ac:dyDescent="0.25">
      <c r="A7438" s="84" t="s">
        <v>214</v>
      </c>
      <c r="B7438" s="86">
        <v>13</v>
      </c>
    </row>
    <row r="7439" spans="1:2" x14ac:dyDescent="0.25">
      <c r="A7439" s="84" t="s">
        <v>215</v>
      </c>
      <c r="B7439" s="85" t="s">
        <v>216</v>
      </c>
    </row>
    <row r="7440" spans="1:2" x14ac:dyDescent="0.25">
      <c r="A7440" s="84" t="s">
        <v>217</v>
      </c>
      <c r="B7440" s="85" t="s">
        <v>1000</v>
      </c>
    </row>
    <row r="7441" spans="1:2" x14ac:dyDescent="0.25">
      <c r="A7441" s="85"/>
      <c r="B7441" s="85" t="s">
        <v>571</v>
      </c>
    </row>
    <row r="7442" spans="1:2" x14ac:dyDescent="0.25">
      <c r="A7442" s="84" t="s">
        <v>219</v>
      </c>
      <c r="B7442" s="85" t="s">
        <v>1001</v>
      </c>
    </row>
    <row r="7443" spans="1:2" x14ac:dyDescent="0.25">
      <c r="A7443" s="84" t="s">
        <v>221</v>
      </c>
      <c r="B7443" s="85">
        <v>163</v>
      </c>
    </row>
    <row r="7444" spans="1:2" x14ac:dyDescent="0.25">
      <c r="A7444" s="83" t="s">
        <v>2562</v>
      </c>
      <c r="B7444" s="83"/>
    </row>
    <row r="7445" spans="1:2" ht="24" x14ac:dyDescent="0.25">
      <c r="A7445" s="85" t="s">
        <v>1002</v>
      </c>
      <c r="B7445" s="85"/>
    </row>
    <row r="7446" spans="1:2" x14ac:dyDescent="0.25">
      <c r="A7446" s="83" t="s">
        <v>2564</v>
      </c>
      <c r="B7446" s="83"/>
    </row>
    <row r="7447" spans="1:2" ht="24" x14ac:dyDescent="0.25">
      <c r="A7447" s="85" t="s">
        <v>1682</v>
      </c>
      <c r="B7447" s="85"/>
    </row>
    <row r="7448" spans="1:2" ht="24" x14ac:dyDescent="0.25">
      <c r="A7448" s="85" t="s">
        <v>1412</v>
      </c>
      <c r="B7448" s="85"/>
    </row>
    <row r="7449" spans="1:2" ht="24" x14ac:dyDescent="0.25">
      <c r="A7449" s="85" t="s">
        <v>1425</v>
      </c>
      <c r="B7449" s="85"/>
    </row>
    <row r="7450" spans="1:2" ht="24" x14ac:dyDescent="0.25">
      <c r="A7450" s="85" t="s">
        <v>1414</v>
      </c>
      <c r="B7450" s="85"/>
    </row>
    <row r="7451" spans="1:2" ht="24" x14ac:dyDescent="0.25">
      <c r="A7451" s="85" t="s">
        <v>1683</v>
      </c>
      <c r="B7451" s="85"/>
    </row>
    <row r="7452" spans="1:2" x14ac:dyDescent="0.25">
      <c r="A7452" s="85" t="s">
        <v>481</v>
      </c>
      <c r="B7452" s="85"/>
    </row>
    <row r="7453" spans="1:2" x14ac:dyDescent="0.25">
      <c r="A7453" s="85" t="s">
        <v>1417</v>
      </c>
      <c r="B7453" s="85"/>
    </row>
    <row r="7454" spans="1:2" x14ac:dyDescent="0.25">
      <c r="A7454" s="83" t="s">
        <v>326</v>
      </c>
      <c r="B7454" s="83"/>
    </row>
    <row r="7455" spans="1:2" x14ac:dyDescent="0.25">
      <c r="A7455" s="85" t="s">
        <v>1011</v>
      </c>
      <c r="B7455" s="85"/>
    </row>
    <row r="7456" spans="1:2" x14ac:dyDescent="0.25">
      <c r="A7456" s="85" t="s">
        <v>1012</v>
      </c>
      <c r="B7456" s="85"/>
    </row>
    <row r="7457" spans="1:2" x14ac:dyDescent="0.25">
      <c r="A7457" s="85" t="s">
        <v>1013</v>
      </c>
      <c r="B7457" s="85"/>
    </row>
    <row r="7458" spans="1:2" x14ac:dyDescent="0.25">
      <c r="A7458" s="85" t="s">
        <v>1014</v>
      </c>
      <c r="B7458" s="85"/>
    </row>
    <row r="7459" spans="1:2" x14ac:dyDescent="0.25">
      <c r="A7459" s="85" t="s">
        <v>1015</v>
      </c>
      <c r="B7459" s="85"/>
    </row>
    <row r="7460" spans="1:2" s="80" customFormat="1" x14ac:dyDescent="0.25">
      <c r="A7460" s="83" t="s">
        <v>2575</v>
      </c>
      <c r="B7460" s="83"/>
    </row>
    <row r="7461" spans="1:2" x14ac:dyDescent="0.25">
      <c r="A7461" s="87" t="s">
        <v>3330</v>
      </c>
      <c r="B7461" s="87" t="s">
        <v>3331</v>
      </c>
    </row>
    <row r="7462" spans="1:2" x14ac:dyDescent="0.25">
      <c r="A7462" s="85" t="s">
        <v>224</v>
      </c>
      <c r="B7462" s="85" t="s">
        <v>522</v>
      </c>
    </row>
    <row r="7463" spans="1:2" x14ac:dyDescent="0.25">
      <c r="A7463" s="85" t="s">
        <v>280</v>
      </c>
      <c r="B7463" s="85" t="s">
        <v>248</v>
      </c>
    </row>
    <row r="7464" spans="1:2" x14ac:dyDescent="0.25">
      <c r="A7464" s="85" t="s">
        <v>228</v>
      </c>
      <c r="B7464" s="85" t="s">
        <v>523</v>
      </c>
    </row>
    <row r="7465" spans="1:2" x14ac:dyDescent="0.25">
      <c r="A7465" s="85" t="s">
        <v>281</v>
      </c>
      <c r="B7465" s="85" t="s">
        <v>338</v>
      </c>
    </row>
    <row r="7466" spans="1:2" s="80" customFormat="1" x14ac:dyDescent="0.25">
      <c r="A7466" s="83" t="s">
        <v>2576</v>
      </c>
      <c r="B7466" s="83"/>
    </row>
    <row r="7467" spans="1:2" x14ac:dyDescent="0.25">
      <c r="A7467" s="87" t="s">
        <v>3332</v>
      </c>
      <c r="B7467" s="87" t="s">
        <v>3333</v>
      </c>
    </row>
    <row r="7468" spans="1:2" x14ac:dyDescent="0.25">
      <c r="A7468" s="85" t="s">
        <v>1016</v>
      </c>
      <c r="B7468" s="85" t="s">
        <v>1656</v>
      </c>
    </row>
    <row r="7469" spans="1:2" x14ac:dyDescent="0.25">
      <c r="A7469" s="85" t="s">
        <v>253</v>
      </c>
      <c r="B7469" s="85"/>
    </row>
    <row r="7470" spans="1:2" x14ac:dyDescent="0.25">
      <c r="A7470" s="85" t="s">
        <v>254</v>
      </c>
      <c r="B7470" s="85"/>
    </row>
    <row r="7471" spans="1:2" s="80" customFormat="1" x14ac:dyDescent="0.25">
      <c r="A7471" s="83" t="s">
        <v>255</v>
      </c>
      <c r="B7471" s="83"/>
    </row>
    <row r="7472" spans="1:2" x14ac:dyDescent="0.25">
      <c r="A7472" s="87" t="s">
        <v>3332</v>
      </c>
      <c r="B7472" s="87" t="s">
        <v>3333</v>
      </c>
    </row>
    <row r="7473" spans="1:2" x14ac:dyDescent="0.25">
      <c r="A7473" s="85" t="s">
        <v>1016</v>
      </c>
      <c r="B7473" s="85" t="s">
        <v>1657</v>
      </c>
    </row>
    <row r="7474" spans="1:2" x14ac:dyDescent="0.25">
      <c r="A7474" s="85" t="s">
        <v>254</v>
      </c>
      <c r="B7474" s="85"/>
    </row>
    <row r="7475" spans="1:2" ht="15.75" x14ac:dyDescent="0.25">
      <c r="A7475" s="81" t="s">
        <v>3854</v>
      </c>
      <c r="B7475" s="82"/>
    </row>
    <row r="7476" spans="1:2" x14ac:dyDescent="0.25">
      <c r="A7476" s="83" t="s">
        <v>211</v>
      </c>
      <c r="B7476" s="83"/>
    </row>
    <row r="7477" spans="1:2" x14ac:dyDescent="0.25">
      <c r="A7477" s="84" t="s">
        <v>212</v>
      </c>
      <c r="B7477" s="85" t="s">
        <v>28</v>
      </c>
    </row>
    <row r="7478" spans="1:2" x14ac:dyDescent="0.25">
      <c r="A7478" s="84" t="s">
        <v>213</v>
      </c>
      <c r="B7478" s="86">
        <v>2028</v>
      </c>
    </row>
    <row r="7479" spans="1:2" x14ac:dyDescent="0.25">
      <c r="A7479" s="84" t="s">
        <v>214</v>
      </c>
      <c r="B7479" s="86">
        <v>12</v>
      </c>
    </row>
    <row r="7480" spans="1:2" x14ac:dyDescent="0.25">
      <c r="A7480" s="84" t="s">
        <v>215</v>
      </c>
      <c r="B7480" s="85" t="s">
        <v>216</v>
      </c>
    </row>
    <row r="7481" spans="1:2" x14ac:dyDescent="0.25">
      <c r="A7481" s="84" t="s">
        <v>217</v>
      </c>
      <c r="B7481" s="85" t="s">
        <v>1364</v>
      </c>
    </row>
    <row r="7482" spans="1:2" x14ac:dyDescent="0.25">
      <c r="A7482" s="84" t="s">
        <v>219</v>
      </c>
      <c r="B7482" s="85" t="s">
        <v>1647</v>
      </c>
    </row>
    <row r="7483" spans="1:2" x14ac:dyDescent="0.25">
      <c r="A7483" s="84" t="s">
        <v>221</v>
      </c>
      <c r="B7483" s="85">
        <v>164</v>
      </c>
    </row>
    <row r="7484" spans="1:2" x14ac:dyDescent="0.25">
      <c r="A7484" s="83" t="s">
        <v>2562</v>
      </c>
      <c r="B7484" s="83"/>
    </row>
    <row r="7485" spans="1:2" ht="24" x14ac:dyDescent="0.25">
      <c r="A7485" s="85" t="s">
        <v>1684</v>
      </c>
      <c r="B7485" s="85"/>
    </row>
    <row r="7486" spans="1:2" x14ac:dyDescent="0.25">
      <c r="A7486" s="83" t="s">
        <v>2564</v>
      </c>
      <c r="B7486" s="83"/>
    </row>
    <row r="7487" spans="1:2" x14ac:dyDescent="0.25">
      <c r="A7487" s="85" t="s">
        <v>1685</v>
      </c>
      <c r="B7487" s="85"/>
    </row>
    <row r="7488" spans="1:2" ht="24" x14ac:dyDescent="0.25">
      <c r="A7488" s="85" t="s">
        <v>1686</v>
      </c>
      <c r="B7488" s="85"/>
    </row>
    <row r="7489" spans="1:2" x14ac:dyDescent="0.25">
      <c r="A7489" s="85" t="s">
        <v>1687</v>
      </c>
      <c r="B7489" s="85"/>
    </row>
    <row r="7490" spans="1:2" x14ac:dyDescent="0.25">
      <c r="A7490" s="85" t="s">
        <v>1688</v>
      </c>
      <c r="B7490" s="85"/>
    </row>
    <row r="7491" spans="1:2" x14ac:dyDescent="0.25">
      <c r="A7491" s="85" t="s">
        <v>458</v>
      </c>
      <c r="B7491" s="85"/>
    </row>
    <row r="7492" spans="1:2" x14ac:dyDescent="0.25">
      <c r="A7492" s="85" t="s">
        <v>1370</v>
      </c>
      <c r="B7492" s="85"/>
    </row>
    <row r="7493" spans="1:2" x14ac:dyDescent="0.25">
      <c r="A7493" s="83" t="s">
        <v>326</v>
      </c>
      <c r="B7493" s="83"/>
    </row>
    <row r="7494" spans="1:2" x14ac:dyDescent="0.25">
      <c r="A7494" s="85" t="s">
        <v>1155</v>
      </c>
      <c r="B7494" s="85"/>
    </row>
    <row r="7495" spans="1:2" x14ac:dyDescent="0.25">
      <c r="A7495" s="85" t="s">
        <v>1689</v>
      </c>
      <c r="B7495" s="85"/>
    </row>
    <row r="7496" spans="1:2" x14ac:dyDescent="0.25">
      <c r="A7496" s="85" t="s">
        <v>1690</v>
      </c>
      <c r="B7496" s="85"/>
    </row>
    <row r="7497" spans="1:2" x14ac:dyDescent="0.25">
      <c r="A7497" s="85" t="s">
        <v>1691</v>
      </c>
      <c r="B7497" s="85"/>
    </row>
    <row r="7498" spans="1:2" s="80" customFormat="1" x14ac:dyDescent="0.25">
      <c r="A7498" s="83" t="s">
        <v>2575</v>
      </c>
      <c r="B7498" s="83"/>
    </row>
    <row r="7499" spans="1:2" x14ac:dyDescent="0.25">
      <c r="A7499" s="87" t="s">
        <v>3330</v>
      </c>
      <c r="B7499" s="87" t="s">
        <v>3331</v>
      </c>
    </row>
    <row r="7500" spans="1:2" x14ac:dyDescent="0.25">
      <c r="A7500" s="85" t="s">
        <v>2550</v>
      </c>
      <c r="B7500" s="85" t="s">
        <v>2626</v>
      </c>
    </row>
    <row r="7501" spans="1:2" x14ac:dyDescent="0.25">
      <c r="A7501" s="85" t="s">
        <v>2552</v>
      </c>
      <c r="B7501" s="85" t="s">
        <v>2627</v>
      </c>
    </row>
    <row r="7502" spans="1:2" x14ac:dyDescent="0.25">
      <c r="A7502" s="85" t="s">
        <v>2554</v>
      </c>
      <c r="B7502" s="85" t="s">
        <v>2628</v>
      </c>
    </row>
    <row r="7503" spans="1:2" x14ac:dyDescent="0.25">
      <c r="A7503" s="85" t="s">
        <v>281</v>
      </c>
      <c r="B7503" s="85" t="s">
        <v>2629</v>
      </c>
    </row>
    <row r="7504" spans="1:2" x14ac:dyDescent="0.25">
      <c r="A7504" s="85" t="s">
        <v>2555</v>
      </c>
      <c r="B7504" s="85"/>
    </row>
    <row r="7505" spans="1:2" x14ac:dyDescent="0.25">
      <c r="A7505" s="85" t="s">
        <v>2557</v>
      </c>
      <c r="B7505" s="85"/>
    </row>
    <row r="7506" spans="1:2" s="80" customFormat="1" x14ac:dyDescent="0.25">
      <c r="A7506" s="83" t="s">
        <v>2576</v>
      </c>
      <c r="B7506" s="83"/>
    </row>
    <row r="7507" spans="1:2" x14ac:dyDescent="0.25">
      <c r="A7507" s="87" t="s">
        <v>3332</v>
      </c>
      <c r="B7507" s="87" t="s">
        <v>3333</v>
      </c>
    </row>
    <row r="7508" spans="1:2" ht="24" x14ac:dyDescent="0.25">
      <c r="A7508" s="85" t="s">
        <v>1692</v>
      </c>
      <c r="B7508" s="85" t="s">
        <v>1693</v>
      </c>
    </row>
    <row r="7509" spans="1:2" x14ac:dyDescent="0.25">
      <c r="A7509" s="85" t="s">
        <v>253</v>
      </c>
      <c r="B7509" s="85"/>
    </row>
    <row r="7510" spans="1:2" x14ac:dyDescent="0.25">
      <c r="A7510" s="85" t="s">
        <v>254</v>
      </c>
      <c r="B7510" s="85"/>
    </row>
    <row r="7511" spans="1:2" s="80" customFormat="1" x14ac:dyDescent="0.25">
      <c r="A7511" s="83" t="s">
        <v>255</v>
      </c>
      <c r="B7511" s="83"/>
    </row>
    <row r="7512" spans="1:2" x14ac:dyDescent="0.25">
      <c r="A7512" s="87" t="s">
        <v>3332</v>
      </c>
      <c r="B7512" s="87" t="s">
        <v>3333</v>
      </c>
    </row>
    <row r="7513" spans="1:2" ht="24" x14ac:dyDescent="0.25">
      <c r="A7513" s="85" t="s">
        <v>1692</v>
      </c>
      <c r="B7513" s="85" t="s">
        <v>607</v>
      </c>
    </row>
    <row r="7514" spans="1:2" x14ac:dyDescent="0.25">
      <c r="A7514" s="85" t="s">
        <v>254</v>
      </c>
      <c r="B7514" s="85"/>
    </row>
    <row r="7515" spans="1:2" ht="15.75" x14ac:dyDescent="0.25">
      <c r="A7515" s="81" t="s">
        <v>3855</v>
      </c>
      <c r="B7515" s="82"/>
    </row>
    <row r="7516" spans="1:2" x14ac:dyDescent="0.25">
      <c r="A7516" s="83" t="s">
        <v>211</v>
      </c>
      <c r="B7516" s="83"/>
    </row>
    <row r="7517" spans="1:2" x14ac:dyDescent="0.25">
      <c r="A7517" s="84" t="s">
        <v>212</v>
      </c>
      <c r="B7517" s="85" t="s">
        <v>28</v>
      </c>
    </row>
    <row r="7518" spans="1:2" x14ac:dyDescent="0.25">
      <c r="A7518" s="84" t="s">
        <v>213</v>
      </c>
      <c r="B7518" s="86">
        <v>2028</v>
      </c>
    </row>
    <row r="7519" spans="1:2" x14ac:dyDescent="0.25">
      <c r="A7519" s="84" t="s">
        <v>214</v>
      </c>
      <c r="B7519" s="86">
        <v>12</v>
      </c>
    </row>
    <row r="7520" spans="1:2" x14ac:dyDescent="0.25">
      <c r="A7520" s="84" t="s">
        <v>215</v>
      </c>
      <c r="B7520" s="85" t="s">
        <v>216</v>
      </c>
    </row>
    <row r="7521" spans="1:2" x14ac:dyDescent="0.25">
      <c r="A7521" s="84" t="s">
        <v>217</v>
      </c>
      <c r="B7521" s="85" t="s">
        <v>1694</v>
      </c>
    </row>
    <row r="7522" spans="1:2" x14ac:dyDescent="0.25">
      <c r="A7522" s="85"/>
      <c r="B7522" s="85" t="s">
        <v>233</v>
      </c>
    </row>
    <row r="7523" spans="1:2" x14ac:dyDescent="0.25">
      <c r="A7523" s="84" t="s">
        <v>219</v>
      </c>
      <c r="B7523" s="85" t="s">
        <v>1695</v>
      </c>
    </row>
    <row r="7524" spans="1:2" x14ac:dyDescent="0.25">
      <c r="A7524" s="84" t="s">
        <v>221</v>
      </c>
      <c r="B7524" s="85">
        <v>165</v>
      </c>
    </row>
    <row r="7525" spans="1:2" x14ac:dyDescent="0.25">
      <c r="A7525" s="83" t="s">
        <v>2562</v>
      </c>
      <c r="B7525" s="83"/>
    </row>
    <row r="7526" spans="1:2" ht="36" x14ac:dyDescent="0.25">
      <c r="A7526" s="85" t="s">
        <v>3120</v>
      </c>
      <c r="B7526" s="85"/>
    </row>
    <row r="7527" spans="1:2" x14ac:dyDescent="0.25">
      <c r="A7527" s="83" t="s">
        <v>2564</v>
      </c>
      <c r="B7527" s="83"/>
    </row>
    <row r="7528" spans="1:2" ht="24" x14ac:dyDescent="0.25">
      <c r="A7528" s="85" t="s">
        <v>1696</v>
      </c>
      <c r="B7528" s="85"/>
    </row>
    <row r="7529" spans="1:2" ht="24" x14ac:dyDescent="0.25">
      <c r="A7529" s="85" t="s">
        <v>1697</v>
      </c>
      <c r="B7529" s="85"/>
    </row>
    <row r="7530" spans="1:2" ht="24" x14ac:dyDescent="0.25">
      <c r="A7530" s="85" t="s">
        <v>1698</v>
      </c>
      <c r="B7530" s="85"/>
    </row>
    <row r="7531" spans="1:2" ht="24" x14ac:dyDescent="0.25">
      <c r="A7531" s="85" t="s">
        <v>1699</v>
      </c>
      <c r="B7531" s="85"/>
    </row>
    <row r="7532" spans="1:2" ht="24" x14ac:dyDescent="0.25">
      <c r="A7532" s="85" t="s">
        <v>1700</v>
      </c>
      <c r="B7532" s="85"/>
    </row>
    <row r="7533" spans="1:2" ht="24" x14ac:dyDescent="0.25">
      <c r="A7533" s="85" t="s">
        <v>1701</v>
      </c>
      <c r="B7533" s="85"/>
    </row>
    <row r="7534" spans="1:2" x14ac:dyDescent="0.25">
      <c r="A7534" s="85" t="s">
        <v>1702</v>
      </c>
      <c r="B7534" s="85"/>
    </row>
    <row r="7535" spans="1:2" ht="24" x14ac:dyDescent="0.25">
      <c r="A7535" s="85" t="s">
        <v>1703</v>
      </c>
      <c r="B7535" s="85"/>
    </row>
    <row r="7536" spans="1:2" x14ac:dyDescent="0.25">
      <c r="A7536" s="85" t="s">
        <v>507</v>
      </c>
      <c r="B7536" s="85"/>
    </row>
    <row r="7537" spans="1:2" x14ac:dyDescent="0.25">
      <c r="A7537" s="85" t="s">
        <v>1256</v>
      </c>
      <c r="B7537" s="85"/>
    </row>
    <row r="7538" spans="1:2" x14ac:dyDescent="0.25">
      <c r="A7538" s="83" t="s">
        <v>326</v>
      </c>
      <c r="B7538" s="83"/>
    </row>
    <row r="7539" spans="1:2" x14ac:dyDescent="0.25">
      <c r="A7539" s="85" t="s">
        <v>1704</v>
      </c>
      <c r="B7539" s="85"/>
    </row>
    <row r="7540" spans="1:2" x14ac:dyDescent="0.25">
      <c r="A7540" s="85" t="s">
        <v>1705</v>
      </c>
      <c r="B7540" s="85"/>
    </row>
    <row r="7541" spans="1:2" x14ac:dyDescent="0.25">
      <c r="A7541" s="85" t="s">
        <v>1706</v>
      </c>
      <c r="B7541" s="85"/>
    </row>
    <row r="7542" spans="1:2" s="80" customFormat="1" x14ac:dyDescent="0.25">
      <c r="A7542" s="83" t="s">
        <v>2575</v>
      </c>
      <c r="B7542" s="83"/>
    </row>
    <row r="7543" spans="1:2" x14ac:dyDescent="0.25">
      <c r="A7543" s="87" t="s">
        <v>3330</v>
      </c>
      <c r="B7543" s="87" t="s">
        <v>3331</v>
      </c>
    </row>
    <row r="7544" spans="1:2" x14ac:dyDescent="0.25">
      <c r="A7544" s="85" t="s">
        <v>224</v>
      </c>
      <c r="B7544" s="85" t="s">
        <v>522</v>
      </c>
    </row>
    <row r="7545" spans="1:2" x14ac:dyDescent="0.25">
      <c r="A7545" s="85" t="s">
        <v>280</v>
      </c>
      <c r="B7545" s="85" t="s">
        <v>248</v>
      </c>
    </row>
    <row r="7546" spans="1:2" x14ac:dyDescent="0.25">
      <c r="A7546" s="85" t="s">
        <v>228</v>
      </c>
      <c r="B7546" s="85" t="s">
        <v>523</v>
      </c>
    </row>
    <row r="7547" spans="1:2" x14ac:dyDescent="0.25">
      <c r="A7547" s="85" t="s">
        <v>281</v>
      </c>
      <c r="B7547" s="85" t="s">
        <v>338</v>
      </c>
    </row>
    <row r="7548" spans="1:2" s="80" customFormat="1" x14ac:dyDescent="0.25">
      <c r="A7548" s="83" t="s">
        <v>2576</v>
      </c>
      <c r="B7548" s="83"/>
    </row>
    <row r="7549" spans="1:2" x14ac:dyDescent="0.25">
      <c r="A7549" s="87" t="s">
        <v>3332</v>
      </c>
      <c r="B7549" s="87" t="s">
        <v>3333</v>
      </c>
    </row>
    <row r="7550" spans="1:2" x14ac:dyDescent="0.25">
      <c r="A7550" s="85" t="s">
        <v>781</v>
      </c>
      <c r="B7550" s="85" t="s">
        <v>1693</v>
      </c>
    </row>
    <row r="7551" spans="1:2" x14ac:dyDescent="0.25">
      <c r="A7551" s="85" t="s">
        <v>253</v>
      </c>
      <c r="B7551" s="85"/>
    </row>
    <row r="7552" spans="1:2" x14ac:dyDescent="0.25">
      <c r="A7552" s="85" t="s">
        <v>254</v>
      </c>
      <c r="B7552" s="85"/>
    </row>
    <row r="7553" spans="1:2" s="80" customFormat="1" x14ac:dyDescent="0.25">
      <c r="A7553" s="83" t="s">
        <v>255</v>
      </c>
      <c r="B7553" s="83"/>
    </row>
    <row r="7554" spans="1:2" x14ac:dyDescent="0.25">
      <c r="A7554" s="87" t="s">
        <v>3332</v>
      </c>
      <c r="B7554" s="87" t="s">
        <v>3333</v>
      </c>
    </row>
    <row r="7555" spans="1:2" x14ac:dyDescent="0.25">
      <c r="A7555" s="85" t="s">
        <v>781</v>
      </c>
      <c r="B7555" s="85" t="s">
        <v>1707</v>
      </c>
    </row>
    <row r="7556" spans="1:2" x14ac:dyDescent="0.25">
      <c r="A7556" s="85" t="s">
        <v>254</v>
      </c>
      <c r="B7556" s="85"/>
    </row>
    <row r="7557" spans="1:2" ht="15.75" x14ac:dyDescent="0.25">
      <c r="A7557" s="81" t="s">
        <v>3856</v>
      </c>
      <c r="B7557" s="82"/>
    </row>
    <row r="7558" spans="1:2" x14ac:dyDescent="0.25">
      <c r="A7558" s="83" t="s">
        <v>211</v>
      </c>
      <c r="B7558" s="83"/>
    </row>
    <row r="7559" spans="1:2" x14ac:dyDescent="0.25">
      <c r="A7559" s="84" t="s">
        <v>212</v>
      </c>
      <c r="B7559" s="85" t="s">
        <v>28</v>
      </c>
    </row>
    <row r="7560" spans="1:2" x14ac:dyDescent="0.25">
      <c r="A7560" s="84" t="s">
        <v>213</v>
      </c>
      <c r="B7560" s="86">
        <v>2028</v>
      </c>
    </row>
    <row r="7561" spans="1:2" x14ac:dyDescent="0.25">
      <c r="A7561" s="84" t="s">
        <v>214</v>
      </c>
      <c r="B7561" s="86">
        <v>12</v>
      </c>
    </row>
    <row r="7562" spans="1:2" x14ac:dyDescent="0.25">
      <c r="A7562" s="84" t="s">
        <v>215</v>
      </c>
      <c r="B7562" s="85" t="s">
        <v>216</v>
      </c>
    </row>
    <row r="7563" spans="1:2" x14ac:dyDescent="0.25">
      <c r="A7563" s="84" t="s">
        <v>217</v>
      </c>
      <c r="B7563" s="85" t="s">
        <v>2759</v>
      </c>
    </row>
    <row r="7564" spans="1:2" x14ac:dyDescent="0.25">
      <c r="A7564" s="84" t="s">
        <v>219</v>
      </c>
      <c r="B7564" s="85" t="s">
        <v>436</v>
      </c>
    </row>
    <row r="7565" spans="1:2" x14ac:dyDescent="0.25">
      <c r="A7565" s="84" t="s">
        <v>221</v>
      </c>
      <c r="B7565" s="85">
        <v>166</v>
      </c>
    </row>
    <row r="7566" spans="1:2" x14ac:dyDescent="0.25">
      <c r="A7566" s="83" t="s">
        <v>3337</v>
      </c>
      <c r="B7566" s="83"/>
    </row>
    <row r="7567" spans="1:2" x14ac:dyDescent="0.25">
      <c r="A7567" s="85" t="s">
        <v>3857</v>
      </c>
      <c r="B7567" s="85"/>
    </row>
    <row r="7568" spans="1:2" x14ac:dyDescent="0.25">
      <c r="A7568" s="83" t="s">
        <v>2562</v>
      </c>
      <c r="B7568" s="83"/>
    </row>
    <row r="7569" spans="1:2" ht="24" x14ac:dyDescent="0.25">
      <c r="A7569" s="85" t="s">
        <v>3858</v>
      </c>
      <c r="B7569" s="85"/>
    </row>
    <row r="7570" spans="1:2" x14ac:dyDescent="0.25">
      <c r="A7570" s="83" t="s">
        <v>2564</v>
      </c>
      <c r="B7570" s="83"/>
    </row>
    <row r="7571" spans="1:2" ht="24" x14ac:dyDescent="0.25">
      <c r="A7571" s="85" t="s">
        <v>3859</v>
      </c>
      <c r="B7571" s="85"/>
    </row>
    <row r="7572" spans="1:2" x14ac:dyDescent="0.25">
      <c r="A7572" s="85" t="s">
        <v>3860</v>
      </c>
      <c r="B7572" s="85"/>
    </row>
    <row r="7573" spans="1:2" ht="24" x14ac:dyDescent="0.25">
      <c r="A7573" s="85" t="s">
        <v>3861</v>
      </c>
      <c r="B7573" s="85"/>
    </row>
    <row r="7574" spans="1:2" x14ac:dyDescent="0.25">
      <c r="A7574" s="85" t="s">
        <v>3862</v>
      </c>
      <c r="B7574" s="85"/>
    </row>
    <row r="7575" spans="1:2" ht="24" x14ac:dyDescent="0.25">
      <c r="A7575" s="85" t="s">
        <v>3863</v>
      </c>
      <c r="B7575" s="85"/>
    </row>
    <row r="7576" spans="1:2" ht="24" x14ac:dyDescent="0.25">
      <c r="A7576" s="85" t="s">
        <v>3864</v>
      </c>
      <c r="B7576" s="85"/>
    </row>
    <row r="7577" spans="1:2" x14ac:dyDescent="0.25">
      <c r="A7577" s="85" t="s">
        <v>3865</v>
      </c>
      <c r="B7577" s="85"/>
    </row>
    <row r="7578" spans="1:2" x14ac:dyDescent="0.25">
      <c r="A7578" s="85" t="s">
        <v>3866</v>
      </c>
      <c r="B7578" s="85"/>
    </row>
    <row r="7579" spans="1:2" x14ac:dyDescent="0.25">
      <c r="A7579" s="85" t="s">
        <v>3867</v>
      </c>
      <c r="B7579" s="85"/>
    </row>
    <row r="7580" spans="1:2" x14ac:dyDescent="0.25">
      <c r="A7580" s="85" t="s">
        <v>3614</v>
      </c>
      <c r="B7580" s="85"/>
    </row>
    <row r="7581" spans="1:2" x14ac:dyDescent="0.25">
      <c r="A7581" s="85" t="s">
        <v>3398</v>
      </c>
      <c r="B7581" s="85"/>
    </row>
    <row r="7582" spans="1:2" ht="24" x14ac:dyDescent="0.25">
      <c r="A7582" s="85" t="s">
        <v>3615</v>
      </c>
      <c r="B7582" s="85"/>
    </row>
    <row r="7583" spans="1:2" x14ac:dyDescent="0.25">
      <c r="A7583" s="85" t="s">
        <v>3616</v>
      </c>
      <c r="B7583" s="85"/>
    </row>
    <row r="7584" spans="1:2" x14ac:dyDescent="0.25">
      <c r="A7584" s="85" t="s">
        <v>3617</v>
      </c>
      <c r="B7584" s="85"/>
    </row>
    <row r="7585" spans="1:2" x14ac:dyDescent="0.25">
      <c r="A7585" s="83" t="s">
        <v>326</v>
      </c>
      <c r="B7585" s="83"/>
    </row>
    <row r="7586" spans="1:2" x14ac:dyDescent="0.25">
      <c r="A7586" s="85" t="s">
        <v>3352</v>
      </c>
      <c r="B7586" s="85"/>
    </row>
    <row r="7587" spans="1:2" x14ac:dyDescent="0.25">
      <c r="A7587" s="85" t="s">
        <v>3868</v>
      </c>
      <c r="B7587" s="85"/>
    </row>
    <row r="7588" spans="1:2" x14ac:dyDescent="0.25">
      <c r="A7588" s="85" t="s">
        <v>3869</v>
      </c>
      <c r="B7588" s="85"/>
    </row>
    <row r="7589" spans="1:2" x14ac:dyDescent="0.25">
      <c r="A7589" s="85" t="s">
        <v>3870</v>
      </c>
      <c r="B7589" s="85"/>
    </row>
    <row r="7590" spans="1:2" x14ac:dyDescent="0.25">
      <c r="A7590" s="85" t="s">
        <v>3871</v>
      </c>
      <c r="B7590" s="85"/>
    </row>
    <row r="7591" spans="1:2" x14ac:dyDescent="0.25">
      <c r="A7591" s="85" t="s">
        <v>3451</v>
      </c>
      <c r="B7591" s="85"/>
    </row>
    <row r="7592" spans="1:2" x14ac:dyDescent="0.25">
      <c r="A7592" s="85" t="s">
        <v>3452</v>
      </c>
      <c r="B7592" s="85"/>
    </row>
    <row r="7593" spans="1:2" s="80" customFormat="1" x14ac:dyDescent="0.25">
      <c r="A7593" s="83" t="s">
        <v>2575</v>
      </c>
      <c r="B7593" s="83"/>
    </row>
    <row r="7594" spans="1:2" x14ac:dyDescent="0.25">
      <c r="A7594" s="87" t="s">
        <v>3330</v>
      </c>
      <c r="B7594" s="87" t="s">
        <v>3331</v>
      </c>
    </row>
    <row r="7595" spans="1:2" x14ac:dyDescent="0.25">
      <c r="A7595" s="85" t="s">
        <v>2550</v>
      </c>
      <c r="B7595" s="85" t="s">
        <v>2626</v>
      </c>
    </row>
    <row r="7596" spans="1:2" x14ac:dyDescent="0.25">
      <c r="A7596" s="85" t="s">
        <v>2552</v>
      </c>
      <c r="B7596" s="85" t="s">
        <v>2627</v>
      </c>
    </row>
    <row r="7597" spans="1:2" x14ac:dyDescent="0.25">
      <c r="A7597" s="85" t="s">
        <v>2554</v>
      </c>
      <c r="B7597" s="85" t="s">
        <v>2628</v>
      </c>
    </row>
    <row r="7598" spans="1:2" x14ac:dyDescent="0.25">
      <c r="A7598" s="85" t="s">
        <v>281</v>
      </c>
      <c r="B7598" s="85" t="s">
        <v>2629</v>
      </c>
    </row>
    <row r="7599" spans="1:2" x14ac:dyDescent="0.25">
      <c r="A7599" s="85" t="s">
        <v>2555</v>
      </c>
      <c r="B7599" s="85" t="s">
        <v>2941</v>
      </c>
    </row>
    <row r="7600" spans="1:2" x14ac:dyDescent="0.25">
      <c r="A7600" s="85" t="s">
        <v>2557</v>
      </c>
      <c r="B7600" s="85" t="s">
        <v>231</v>
      </c>
    </row>
    <row r="7601" spans="1:2" x14ac:dyDescent="0.25">
      <c r="A7601" s="85"/>
      <c r="B7601" s="85" t="s">
        <v>229</v>
      </c>
    </row>
    <row r="7602" spans="1:2" s="80" customFormat="1" x14ac:dyDescent="0.25">
      <c r="A7602" s="83" t="s">
        <v>2576</v>
      </c>
      <c r="B7602" s="83"/>
    </row>
    <row r="7603" spans="1:2" x14ac:dyDescent="0.25">
      <c r="A7603" s="87" t="s">
        <v>3332</v>
      </c>
      <c r="B7603" s="87" t="s">
        <v>3333</v>
      </c>
    </row>
    <row r="7604" spans="1:2" ht="24" x14ac:dyDescent="0.25">
      <c r="A7604" s="85" t="s">
        <v>3872</v>
      </c>
      <c r="B7604" s="85" t="s">
        <v>1693</v>
      </c>
    </row>
    <row r="7605" spans="1:2" x14ac:dyDescent="0.25">
      <c r="A7605" s="85" t="s">
        <v>253</v>
      </c>
      <c r="B7605" s="85"/>
    </row>
    <row r="7606" spans="1:2" x14ac:dyDescent="0.25">
      <c r="A7606" s="85" t="s">
        <v>254</v>
      </c>
      <c r="B7606" s="85"/>
    </row>
    <row r="7607" spans="1:2" s="80" customFormat="1" x14ac:dyDescent="0.25">
      <c r="A7607" s="83" t="s">
        <v>255</v>
      </c>
      <c r="B7607" s="83"/>
    </row>
    <row r="7608" spans="1:2" x14ac:dyDescent="0.25">
      <c r="A7608" s="87" t="s">
        <v>3332</v>
      </c>
      <c r="B7608" s="87" t="s">
        <v>3333</v>
      </c>
    </row>
    <row r="7609" spans="1:2" ht="24" x14ac:dyDescent="0.25">
      <c r="A7609" s="85" t="s">
        <v>3872</v>
      </c>
      <c r="B7609" s="85" t="s">
        <v>1707</v>
      </c>
    </row>
    <row r="7610" spans="1:2" x14ac:dyDescent="0.25">
      <c r="A7610" s="85" t="s">
        <v>254</v>
      </c>
      <c r="B7610" s="85"/>
    </row>
    <row r="7611" spans="1:2" ht="15.75" x14ac:dyDescent="0.25">
      <c r="A7611" s="81" t="s">
        <v>3873</v>
      </c>
      <c r="B7611" s="82"/>
    </row>
    <row r="7612" spans="1:2" x14ac:dyDescent="0.25">
      <c r="A7612" s="83" t="s">
        <v>211</v>
      </c>
      <c r="B7612" s="83"/>
    </row>
    <row r="7613" spans="1:2" x14ac:dyDescent="0.25">
      <c r="A7613" s="84" t="s">
        <v>212</v>
      </c>
      <c r="B7613" s="85" t="s">
        <v>28</v>
      </c>
    </row>
    <row r="7614" spans="1:2" x14ac:dyDescent="0.25">
      <c r="A7614" s="84" t="s">
        <v>213</v>
      </c>
      <c r="B7614" s="86">
        <v>2028</v>
      </c>
    </row>
    <row r="7615" spans="1:2" x14ac:dyDescent="0.25">
      <c r="A7615" s="84" t="s">
        <v>214</v>
      </c>
      <c r="B7615" s="86">
        <v>12</v>
      </c>
    </row>
    <row r="7616" spans="1:2" x14ac:dyDescent="0.25">
      <c r="A7616" s="84" t="s">
        <v>215</v>
      </c>
      <c r="B7616" s="85" t="s">
        <v>216</v>
      </c>
    </row>
    <row r="7617" spans="1:2" x14ac:dyDescent="0.25">
      <c r="A7617" s="84" t="s">
        <v>217</v>
      </c>
      <c r="B7617" s="85" t="s">
        <v>863</v>
      </c>
    </row>
    <row r="7618" spans="1:2" x14ac:dyDescent="0.25">
      <c r="A7618" s="85"/>
      <c r="B7618" s="85" t="s">
        <v>343</v>
      </c>
    </row>
    <row r="7619" spans="1:2" x14ac:dyDescent="0.25">
      <c r="A7619" s="84" t="s">
        <v>219</v>
      </c>
      <c r="B7619" s="85" t="s">
        <v>3121</v>
      </c>
    </row>
    <row r="7620" spans="1:2" x14ac:dyDescent="0.25">
      <c r="A7620" s="84" t="s">
        <v>221</v>
      </c>
      <c r="B7620" s="85">
        <v>167</v>
      </c>
    </row>
    <row r="7621" spans="1:2" x14ac:dyDescent="0.25">
      <c r="A7621" s="83" t="s">
        <v>2562</v>
      </c>
      <c r="B7621" s="83"/>
    </row>
    <row r="7622" spans="1:2" ht="24" x14ac:dyDescent="0.25">
      <c r="A7622" s="85" t="s">
        <v>1708</v>
      </c>
      <c r="B7622" s="85"/>
    </row>
    <row r="7623" spans="1:2" x14ac:dyDescent="0.25">
      <c r="A7623" s="83" t="s">
        <v>2564</v>
      </c>
      <c r="B7623" s="83"/>
    </row>
    <row r="7624" spans="1:2" ht="24" x14ac:dyDescent="0.25">
      <c r="A7624" s="85" t="s">
        <v>3122</v>
      </c>
      <c r="B7624" s="85"/>
    </row>
    <row r="7625" spans="1:2" ht="24" x14ac:dyDescent="0.25">
      <c r="A7625" s="85" t="s">
        <v>3123</v>
      </c>
      <c r="B7625" s="85"/>
    </row>
    <row r="7626" spans="1:2" ht="24" x14ac:dyDescent="0.25">
      <c r="A7626" s="85" t="s">
        <v>3124</v>
      </c>
      <c r="B7626" s="85"/>
    </row>
    <row r="7627" spans="1:2" ht="24" x14ac:dyDescent="0.25">
      <c r="A7627" s="85" t="s">
        <v>3125</v>
      </c>
      <c r="B7627" s="85"/>
    </row>
    <row r="7628" spans="1:2" ht="36" x14ac:dyDescent="0.25">
      <c r="A7628" s="85" t="s">
        <v>1709</v>
      </c>
      <c r="B7628" s="85"/>
    </row>
    <row r="7629" spans="1:2" ht="24" x14ac:dyDescent="0.25">
      <c r="A7629" s="85" t="s">
        <v>3126</v>
      </c>
      <c r="B7629" s="85"/>
    </row>
    <row r="7630" spans="1:2" ht="36" x14ac:dyDescent="0.25">
      <c r="A7630" s="85" t="s">
        <v>1710</v>
      </c>
      <c r="B7630" s="85"/>
    </row>
    <row r="7631" spans="1:2" x14ac:dyDescent="0.25">
      <c r="A7631" s="85" t="s">
        <v>1009</v>
      </c>
      <c r="B7631" s="85"/>
    </row>
    <row r="7632" spans="1:2" x14ac:dyDescent="0.25">
      <c r="A7632" s="85" t="s">
        <v>1010</v>
      </c>
      <c r="B7632" s="85"/>
    </row>
    <row r="7633" spans="1:2" x14ac:dyDescent="0.25">
      <c r="A7633" s="83" t="s">
        <v>326</v>
      </c>
      <c r="B7633" s="83"/>
    </row>
    <row r="7634" spans="1:2" x14ac:dyDescent="0.25">
      <c r="A7634" s="85" t="s">
        <v>246</v>
      </c>
      <c r="B7634" s="85"/>
    </row>
    <row r="7635" spans="1:2" x14ac:dyDescent="0.25">
      <c r="A7635" s="85" t="s">
        <v>1554</v>
      </c>
      <c r="B7635" s="85"/>
    </row>
    <row r="7636" spans="1:2" ht="24" x14ac:dyDescent="0.25">
      <c r="A7636" s="85" t="s">
        <v>1711</v>
      </c>
      <c r="B7636" s="85"/>
    </row>
    <row r="7637" spans="1:2" x14ac:dyDescent="0.25">
      <c r="A7637" s="85" t="s">
        <v>1712</v>
      </c>
      <c r="B7637" s="85"/>
    </row>
    <row r="7638" spans="1:2" x14ac:dyDescent="0.25">
      <c r="A7638" s="85" t="s">
        <v>1476</v>
      </c>
      <c r="B7638" s="85"/>
    </row>
    <row r="7639" spans="1:2" s="80" customFormat="1" x14ac:dyDescent="0.25">
      <c r="A7639" s="83" t="s">
        <v>2575</v>
      </c>
      <c r="B7639" s="83"/>
    </row>
    <row r="7640" spans="1:2" x14ac:dyDescent="0.25">
      <c r="A7640" s="87" t="s">
        <v>3330</v>
      </c>
      <c r="B7640" s="87" t="s">
        <v>3331</v>
      </c>
    </row>
    <row r="7641" spans="1:2" x14ac:dyDescent="0.25">
      <c r="A7641" s="85" t="s">
        <v>224</v>
      </c>
      <c r="B7641" s="85" t="s">
        <v>522</v>
      </c>
    </row>
    <row r="7642" spans="1:2" x14ac:dyDescent="0.25">
      <c r="A7642" s="85" t="s">
        <v>280</v>
      </c>
      <c r="B7642" s="85" t="s">
        <v>248</v>
      </c>
    </row>
    <row r="7643" spans="1:2" x14ac:dyDescent="0.25">
      <c r="A7643" s="85" t="s">
        <v>228</v>
      </c>
      <c r="B7643" s="85" t="s">
        <v>523</v>
      </c>
    </row>
    <row r="7644" spans="1:2" x14ac:dyDescent="0.25">
      <c r="A7644" s="85" t="s">
        <v>281</v>
      </c>
      <c r="B7644" s="85" t="s">
        <v>338</v>
      </c>
    </row>
    <row r="7645" spans="1:2" s="80" customFormat="1" x14ac:dyDescent="0.25">
      <c r="A7645" s="83" t="s">
        <v>2576</v>
      </c>
      <c r="B7645" s="83"/>
    </row>
    <row r="7646" spans="1:2" x14ac:dyDescent="0.25">
      <c r="A7646" s="87" t="s">
        <v>3332</v>
      </c>
      <c r="B7646" s="87" t="s">
        <v>3333</v>
      </c>
    </row>
    <row r="7647" spans="1:2" ht="36" x14ac:dyDescent="0.25">
      <c r="A7647" s="85" t="s">
        <v>1713</v>
      </c>
      <c r="B7647" s="85" t="s">
        <v>606</v>
      </c>
    </row>
    <row r="7648" spans="1:2" x14ac:dyDescent="0.25">
      <c r="A7648" s="85" t="s">
        <v>253</v>
      </c>
      <c r="B7648" s="85"/>
    </row>
    <row r="7649" spans="1:2" x14ac:dyDescent="0.25">
      <c r="A7649" s="85" t="s">
        <v>254</v>
      </c>
      <c r="B7649" s="85"/>
    </row>
    <row r="7650" spans="1:2" s="80" customFormat="1" x14ac:dyDescent="0.25">
      <c r="A7650" s="83" t="s">
        <v>255</v>
      </c>
      <c r="B7650" s="83"/>
    </row>
    <row r="7651" spans="1:2" x14ac:dyDescent="0.25">
      <c r="A7651" s="87" t="s">
        <v>3332</v>
      </c>
      <c r="B7651" s="87" t="s">
        <v>3333</v>
      </c>
    </row>
    <row r="7652" spans="1:2" ht="36" x14ac:dyDescent="0.25">
      <c r="A7652" s="85" t="s">
        <v>1713</v>
      </c>
      <c r="B7652" s="85" t="s">
        <v>607</v>
      </c>
    </row>
    <row r="7653" spans="1:2" x14ac:dyDescent="0.25">
      <c r="A7653" s="85" t="s">
        <v>254</v>
      </c>
      <c r="B7653" s="85"/>
    </row>
    <row r="7654" spans="1:2" ht="15.75" x14ac:dyDescent="0.25">
      <c r="A7654" s="81" t="s">
        <v>3874</v>
      </c>
      <c r="B7654" s="82"/>
    </row>
    <row r="7655" spans="1:2" x14ac:dyDescent="0.25">
      <c r="A7655" s="83" t="s">
        <v>211</v>
      </c>
      <c r="B7655" s="83"/>
    </row>
    <row r="7656" spans="1:2" x14ac:dyDescent="0.25">
      <c r="A7656" s="84" t="s">
        <v>212</v>
      </c>
      <c r="B7656" s="85" t="s">
        <v>30</v>
      </c>
    </row>
    <row r="7657" spans="1:2" x14ac:dyDescent="0.25">
      <c r="A7657" s="84" t="s">
        <v>213</v>
      </c>
      <c r="B7657" s="86">
        <v>2044</v>
      </c>
    </row>
    <row r="7658" spans="1:2" x14ac:dyDescent="0.25">
      <c r="A7658" s="84" t="s">
        <v>214</v>
      </c>
      <c r="B7658" s="86">
        <v>10</v>
      </c>
    </row>
    <row r="7659" spans="1:2" x14ac:dyDescent="0.25">
      <c r="A7659" s="84" t="s">
        <v>215</v>
      </c>
      <c r="B7659" s="85" t="s">
        <v>216</v>
      </c>
    </row>
    <row r="7660" spans="1:2" x14ac:dyDescent="0.25">
      <c r="A7660" s="84" t="s">
        <v>217</v>
      </c>
      <c r="B7660" s="85" t="s">
        <v>913</v>
      </c>
    </row>
    <row r="7661" spans="1:2" x14ac:dyDescent="0.25">
      <c r="A7661" s="85"/>
      <c r="B7661" s="85" t="s">
        <v>343</v>
      </c>
    </row>
    <row r="7662" spans="1:2" x14ac:dyDescent="0.25">
      <c r="A7662" s="84" t="s">
        <v>219</v>
      </c>
      <c r="B7662" s="85" t="s">
        <v>1632</v>
      </c>
    </row>
    <row r="7663" spans="1:2" x14ac:dyDescent="0.25">
      <c r="A7663" s="84" t="s">
        <v>221</v>
      </c>
      <c r="B7663" s="85">
        <v>168</v>
      </c>
    </row>
    <row r="7664" spans="1:2" x14ac:dyDescent="0.25">
      <c r="A7664" s="83" t="s">
        <v>2562</v>
      </c>
      <c r="B7664" s="83"/>
    </row>
    <row r="7665" spans="1:2" ht="24" x14ac:dyDescent="0.25">
      <c r="A7665" s="85" t="s">
        <v>1714</v>
      </c>
      <c r="B7665" s="85"/>
    </row>
    <row r="7666" spans="1:2" x14ac:dyDescent="0.25">
      <c r="A7666" s="83" t="s">
        <v>2564</v>
      </c>
      <c r="B7666" s="83"/>
    </row>
    <row r="7667" spans="1:2" ht="24" x14ac:dyDescent="0.25">
      <c r="A7667" s="85" t="s">
        <v>1715</v>
      </c>
      <c r="B7667" s="85"/>
    </row>
    <row r="7668" spans="1:2" ht="24" x14ac:dyDescent="0.25">
      <c r="A7668" s="85" t="s">
        <v>1716</v>
      </c>
      <c r="B7668" s="85"/>
    </row>
    <row r="7669" spans="1:2" ht="24" x14ac:dyDescent="0.25">
      <c r="A7669" s="85" t="s">
        <v>1717</v>
      </c>
      <c r="B7669" s="85"/>
    </row>
    <row r="7670" spans="1:2" x14ac:dyDescent="0.25">
      <c r="A7670" s="85" t="s">
        <v>1718</v>
      </c>
      <c r="B7670" s="85"/>
    </row>
    <row r="7671" spans="1:2" x14ac:dyDescent="0.25">
      <c r="A7671" s="85" t="s">
        <v>1719</v>
      </c>
      <c r="B7671" s="85"/>
    </row>
    <row r="7672" spans="1:2" ht="24" x14ac:dyDescent="0.25">
      <c r="A7672" s="85" t="s">
        <v>1720</v>
      </c>
      <c r="B7672" s="85"/>
    </row>
    <row r="7673" spans="1:2" ht="24" x14ac:dyDescent="0.25">
      <c r="A7673" s="85" t="s">
        <v>1721</v>
      </c>
      <c r="B7673" s="85"/>
    </row>
    <row r="7674" spans="1:2" x14ac:dyDescent="0.25">
      <c r="A7674" s="85" t="s">
        <v>992</v>
      </c>
      <c r="B7674" s="85"/>
    </row>
    <row r="7675" spans="1:2" x14ac:dyDescent="0.25">
      <c r="A7675" s="85" t="s">
        <v>1274</v>
      </c>
      <c r="B7675" s="85"/>
    </row>
    <row r="7676" spans="1:2" x14ac:dyDescent="0.25">
      <c r="A7676" s="83" t="s">
        <v>326</v>
      </c>
      <c r="B7676" s="83"/>
    </row>
    <row r="7677" spans="1:2" x14ac:dyDescent="0.25">
      <c r="A7677" s="85" t="s">
        <v>1641</v>
      </c>
      <c r="B7677" s="85"/>
    </row>
    <row r="7678" spans="1:2" x14ac:dyDescent="0.25">
      <c r="A7678" s="85" t="s">
        <v>1642</v>
      </c>
      <c r="B7678" s="85"/>
    </row>
    <row r="7679" spans="1:2" x14ac:dyDescent="0.25">
      <c r="A7679" s="85" t="s">
        <v>1643</v>
      </c>
      <c r="B7679" s="85"/>
    </row>
    <row r="7680" spans="1:2" x14ac:dyDescent="0.25">
      <c r="A7680" s="85" t="s">
        <v>1644</v>
      </c>
      <c r="B7680" s="85"/>
    </row>
    <row r="7681" spans="1:2" x14ac:dyDescent="0.25">
      <c r="A7681" s="85" t="s">
        <v>1645</v>
      </c>
      <c r="B7681" s="85"/>
    </row>
    <row r="7682" spans="1:2" s="80" customFormat="1" x14ac:dyDescent="0.25">
      <c r="A7682" s="83" t="s">
        <v>2575</v>
      </c>
      <c r="B7682" s="83"/>
    </row>
    <row r="7683" spans="1:2" x14ac:dyDescent="0.25">
      <c r="A7683" s="87" t="s">
        <v>3330</v>
      </c>
      <c r="B7683" s="87" t="s">
        <v>3331</v>
      </c>
    </row>
    <row r="7684" spans="1:2" x14ac:dyDescent="0.25">
      <c r="A7684" s="85" t="s">
        <v>224</v>
      </c>
      <c r="B7684" s="85" t="s">
        <v>522</v>
      </c>
    </row>
    <row r="7685" spans="1:2" x14ac:dyDescent="0.25">
      <c r="A7685" s="85" t="s">
        <v>280</v>
      </c>
      <c r="B7685" s="85" t="s">
        <v>248</v>
      </c>
    </row>
    <row r="7686" spans="1:2" x14ac:dyDescent="0.25">
      <c r="A7686" s="85" t="s">
        <v>228</v>
      </c>
      <c r="B7686" s="85" t="s">
        <v>523</v>
      </c>
    </row>
    <row r="7687" spans="1:2" x14ac:dyDescent="0.25">
      <c r="A7687" s="85" t="s">
        <v>281</v>
      </c>
      <c r="B7687" s="85" t="s">
        <v>338</v>
      </c>
    </row>
    <row r="7688" spans="1:2" s="80" customFormat="1" x14ac:dyDescent="0.25">
      <c r="A7688" s="83" t="s">
        <v>2576</v>
      </c>
      <c r="B7688" s="83"/>
    </row>
    <row r="7689" spans="1:2" x14ac:dyDescent="0.25">
      <c r="A7689" s="87" t="s">
        <v>3332</v>
      </c>
      <c r="B7689" s="87" t="s">
        <v>3333</v>
      </c>
    </row>
    <row r="7690" spans="1:2" ht="24" x14ac:dyDescent="0.25">
      <c r="A7690" s="85" t="s">
        <v>1722</v>
      </c>
      <c r="B7690" s="85" t="s">
        <v>1723</v>
      </c>
    </row>
    <row r="7691" spans="1:2" x14ac:dyDescent="0.25">
      <c r="A7691" s="85" t="s">
        <v>254</v>
      </c>
      <c r="B7691" s="85"/>
    </row>
    <row r="7692" spans="1:2" ht="15.75" x14ac:dyDescent="0.25">
      <c r="A7692" s="81" t="s">
        <v>3875</v>
      </c>
      <c r="B7692" s="82"/>
    </row>
    <row r="7693" spans="1:2" x14ac:dyDescent="0.25">
      <c r="A7693" s="83" t="s">
        <v>211</v>
      </c>
      <c r="B7693" s="83"/>
    </row>
    <row r="7694" spans="1:2" x14ac:dyDescent="0.25">
      <c r="A7694" s="84" t="s">
        <v>212</v>
      </c>
      <c r="B7694" s="85" t="s">
        <v>1724</v>
      </c>
    </row>
    <row r="7695" spans="1:2" x14ac:dyDescent="0.25">
      <c r="A7695" s="84" t="s">
        <v>213</v>
      </c>
      <c r="B7695" s="86">
        <v>2044</v>
      </c>
    </row>
    <row r="7696" spans="1:2" x14ac:dyDescent="0.25">
      <c r="A7696" s="84" t="s">
        <v>214</v>
      </c>
      <c r="B7696" s="86">
        <v>10</v>
      </c>
    </row>
    <row r="7697" spans="1:2" x14ac:dyDescent="0.25">
      <c r="A7697" s="84" t="s">
        <v>215</v>
      </c>
      <c r="B7697" s="85" t="s">
        <v>216</v>
      </c>
    </row>
    <row r="7698" spans="1:2" x14ac:dyDescent="0.25">
      <c r="A7698" s="84" t="s">
        <v>217</v>
      </c>
      <c r="B7698" s="85" t="s">
        <v>3127</v>
      </c>
    </row>
    <row r="7699" spans="1:2" x14ac:dyDescent="0.25">
      <c r="A7699" s="85"/>
      <c r="B7699" s="85" t="s">
        <v>343</v>
      </c>
    </row>
    <row r="7700" spans="1:2" x14ac:dyDescent="0.25">
      <c r="A7700" s="84" t="s">
        <v>219</v>
      </c>
      <c r="B7700" s="85" t="s">
        <v>1373</v>
      </c>
    </row>
    <row r="7701" spans="1:2" x14ac:dyDescent="0.25">
      <c r="A7701" s="84" t="s">
        <v>221</v>
      </c>
      <c r="B7701" s="85">
        <v>169</v>
      </c>
    </row>
    <row r="7702" spans="1:2" x14ac:dyDescent="0.25">
      <c r="A7702" s="83" t="s">
        <v>2562</v>
      </c>
      <c r="B7702" s="83"/>
    </row>
    <row r="7703" spans="1:2" ht="48" x14ac:dyDescent="0.25">
      <c r="A7703" s="85" t="s">
        <v>1725</v>
      </c>
      <c r="B7703" s="85"/>
    </row>
    <row r="7704" spans="1:2" x14ac:dyDescent="0.25">
      <c r="A7704" s="83" t="s">
        <v>2564</v>
      </c>
      <c r="B7704" s="83"/>
    </row>
    <row r="7705" spans="1:2" ht="24" x14ac:dyDescent="0.25">
      <c r="A7705" s="85" t="s">
        <v>3128</v>
      </c>
      <c r="B7705" s="85"/>
    </row>
    <row r="7706" spans="1:2" ht="36" x14ac:dyDescent="0.25">
      <c r="A7706" s="85" t="s">
        <v>3129</v>
      </c>
      <c r="B7706" s="85"/>
    </row>
    <row r="7707" spans="1:2" ht="24" x14ac:dyDescent="0.25">
      <c r="A7707" s="85" t="s">
        <v>3130</v>
      </c>
      <c r="B7707" s="85"/>
    </row>
    <row r="7708" spans="1:2" ht="36" x14ac:dyDescent="0.25">
      <c r="A7708" s="85" t="s">
        <v>3131</v>
      </c>
      <c r="B7708" s="85"/>
    </row>
    <row r="7709" spans="1:2" ht="24" x14ac:dyDescent="0.25">
      <c r="A7709" s="85" t="s">
        <v>3132</v>
      </c>
      <c r="B7709" s="85"/>
    </row>
    <row r="7710" spans="1:2" ht="48" x14ac:dyDescent="0.25">
      <c r="A7710" s="85" t="s">
        <v>3133</v>
      </c>
      <c r="B7710" s="85"/>
    </row>
    <row r="7711" spans="1:2" ht="24" x14ac:dyDescent="0.25">
      <c r="A7711" s="85" t="s">
        <v>3134</v>
      </c>
      <c r="B7711" s="85"/>
    </row>
    <row r="7712" spans="1:2" x14ac:dyDescent="0.25">
      <c r="A7712" s="85" t="s">
        <v>992</v>
      </c>
      <c r="B7712" s="85"/>
    </row>
    <row r="7713" spans="1:2" x14ac:dyDescent="0.25">
      <c r="A7713" s="85" t="s">
        <v>1274</v>
      </c>
      <c r="B7713" s="85"/>
    </row>
    <row r="7714" spans="1:2" x14ac:dyDescent="0.25">
      <c r="A7714" s="83" t="s">
        <v>326</v>
      </c>
      <c r="B7714" s="83"/>
    </row>
    <row r="7715" spans="1:2" x14ac:dyDescent="0.25">
      <c r="A7715" s="85" t="s">
        <v>246</v>
      </c>
      <c r="B7715" s="85"/>
    </row>
    <row r="7716" spans="1:2" x14ac:dyDescent="0.25">
      <c r="A7716" s="85" t="s">
        <v>1554</v>
      </c>
      <c r="B7716" s="85"/>
    </row>
    <row r="7717" spans="1:2" ht="24" x14ac:dyDescent="0.25">
      <c r="A7717" s="85" t="s">
        <v>1711</v>
      </c>
      <c r="B7717" s="85"/>
    </row>
    <row r="7718" spans="1:2" x14ac:dyDescent="0.25">
      <c r="A7718" s="85" t="s">
        <v>1712</v>
      </c>
      <c r="B7718" s="85"/>
    </row>
    <row r="7719" spans="1:2" x14ac:dyDescent="0.25">
      <c r="A7719" s="85" t="s">
        <v>1476</v>
      </c>
      <c r="B7719" s="85"/>
    </row>
    <row r="7720" spans="1:2" s="80" customFormat="1" x14ac:dyDescent="0.25">
      <c r="A7720" s="83" t="s">
        <v>2575</v>
      </c>
      <c r="B7720" s="83"/>
    </row>
    <row r="7721" spans="1:2" x14ac:dyDescent="0.25">
      <c r="A7721" s="87" t="s">
        <v>3330</v>
      </c>
      <c r="B7721" s="87" t="s">
        <v>3331</v>
      </c>
    </row>
    <row r="7722" spans="1:2" x14ac:dyDescent="0.25">
      <c r="A7722" s="85" t="s">
        <v>224</v>
      </c>
      <c r="B7722" s="85" t="s">
        <v>522</v>
      </c>
    </row>
    <row r="7723" spans="1:2" x14ac:dyDescent="0.25">
      <c r="A7723" s="85" t="s">
        <v>280</v>
      </c>
      <c r="B7723" s="85" t="s">
        <v>248</v>
      </c>
    </row>
    <row r="7724" spans="1:2" x14ac:dyDescent="0.25">
      <c r="A7724" s="85" t="s">
        <v>228</v>
      </c>
      <c r="B7724" s="85" t="s">
        <v>523</v>
      </c>
    </row>
    <row r="7725" spans="1:2" x14ac:dyDescent="0.25">
      <c r="A7725" s="85" t="s">
        <v>281</v>
      </c>
      <c r="B7725" s="85" t="s">
        <v>338</v>
      </c>
    </row>
    <row r="7726" spans="1:2" s="80" customFormat="1" x14ac:dyDescent="0.25">
      <c r="A7726" s="83" t="s">
        <v>2576</v>
      </c>
      <c r="B7726" s="83"/>
    </row>
    <row r="7727" spans="1:2" x14ac:dyDescent="0.25">
      <c r="A7727" s="87" t="s">
        <v>3332</v>
      </c>
      <c r="B7727" s="87" t="s">
        <v>3333</v>
      </c>
    </row>
    <row r="7728" spans="1:2" ht="36" x14ac:dyDescent="0.25">
      <c r="A7728" s="85" t="s">
        <v>1713</v>
      </c>
      <c r="B7728" s="85" t="s">
        <v>1723</v>
      </c>
    </row>
    <row r="7729" spans="1:2" x14ac:dyDescent="0.25">
      <c r="A7729" s="85" t="s">
        <v>254</v>
      </c>
      <c r="B7729" s="85"/>
    </row>
    <row r="7730" spans="1:2" ht="15.75" x14ac:dyDescent="0.25">
      <c r="A7730" s="81" t="s">
        <v>3876</v>
      </c>
      <c r="B7730" s="82"/>
    </row>
    <row r="7731" spans="1:2" x14ac:dyDescent="0.25">
      <c r="A7731" s="83" t="s">
        <v>211</v>
      </c>
      <c r="B7731" s="83"/>
    </row>
    <row r="7732" spans="1:2" x14ac:dyDescent="0.25">
      <c r="A7732" s="84" t="s">
        <v>212</v>
      </c>
      <c r="B7732" s="85" t="s">
        <v>1724</v>
      </c>
    </row>
    <row r="7733" spans="1:2" x14ac:dyDescent="0.25">
      <c r="A7733" s="84" t="s">
        <v>213</v>
      </c>
      <c r="B7733" s="86">
        <v>2044</v>
      </c>
    </row>
    <row r="7734" spans="1:2" x14ac:dyDescent="0.25">
      <c r="A7734" s="84" t="s">
        <v>214</v>
      </c>
      <c r="B7734" s="86">
        <v>10</v>
      </c>
    </row>
    <row r="7735" spans="1:2" x14ac:dyDescent="0.25">
      <c r="A7735" s="84" t="s">
        <v>215</v>
      </c>
      <c r="B7735" s="85" t="s">
        <v>216</v>
      </c>
    </row>
    <row r="7736" spans="1:2" x14ac:dyDescent="0.25">
      <c r="A7736" s="84" t="s">
        <v>217</v>
      </c>
      <c r="B7736" s="85" t="s">
        <v>863</v>
      </c>
    </row>
    <row r="7737" spans="1:2" x14ac:dyDescent="0.25">
      <c r="A7737" s="85"/>
      <c r="B7737" s="85" t="s">
        <v>343</v>
      </c>
    </row>
    <row r="7738" spans="1:2" x14ac:dyDescent="0.25">
      <c r="A7738" s="84" t="s">
        <v>219</v>
      </c>
      <c r="B7738" s="85" t="s">
        <v>1373</v>
      </c>
    </row>
    <row r="7739" spans="1:2" x14ac:dyDescent="0.25">
      <c r="A7739" s="84" t="s">
        <v>221</v>
      </c>
      <c r="B7739" s="85">
        <v>170</v>
      </c>
    </row>
    <row r="7740" spans="1:2" x14ac:dyDescent="0.25">
      <c r="A7740" s="83" t="s">
        <v>2562</v>
      </c>
      <c r="B7740" s="83"/>
    </row>
    <row r="7741" spans="1:2" ht="24" x14ac:dyDescent="0.25">
      <c r="A7741" s="85" t="s">
        <v>1728</v>
      </c>
      <c r="B7741" s="85"/>
    </row>
    <row r="7742" spans="1:2" x14ac:dyDescent="0.25">
      <c r="A7742" s="83" t="s">
        <v>2564</v>
      </c>
      <c r="B7742" s="83"/>
    </row>
    <row r="7743" spans="1:2" ht="36" x14ac:dyDescent="0.25">
      <c r="A7743" s="85" t="s">
        <v>1729</v>
      </c>
      <c r="B7743" s="85"/>
    </row>
    <row r="7744" spans="1:2" ht="36" x14ac:dyDescent="0.25">
      <c r="A7744" s="85" t="s">
        <v>1730</v>
      </c>
      <c r="B7744" s="85"/>
    </row>
    <row r="7745" spans="1:2" ht="24" x14ac:dyDescent="0.25">
      <c r="A7745" s="85" t="s">
        <v>1731</v>
      </c>
      <c r="B7745" s="85"/>
    </row>
    <row r="7746" spans="1:2" ht="36" x14ac:dyDescent="0.25">
      <c r="A7746" s="85" t="s">
        <v>1726</v>
      </c>
      <c r="B7746" s="85"/>
    </row>
    <row r="7747" spans="1:2" ht="24" x14ac:dyDescent="0.25">
      <c r="A7747" s="85" t="s">
        <v>1727</v>
      </c>
      <c r="B7747" s="85"/>
    </row>
    <row r="7748" spans="1:2" ht="36" x14ac:dyDescent="0.25">
      <c r="A7748" s="85" t="s">
        <v>1732</v>
      </c>
      <c r="B7748" s="85"/>
    </row>
    <row r="7749" spans="1:2" ht="24" x14ac:dyDescent="0.25">
      <c r="A7749" s="85" t="s">
        <v>1733</v>
      </c>
      <c r="B7749" s="85"/>
    </row>
    <row r="7750" spans="1:2" x14ac:dyDescent="0.25">
      <c r="A7750" s="85" t="s">
        <v>992</v>
      </c>
      <c r="B7750" s="85"/>
    </row>
    <row r="7751" spans="1:2" x14ac:dyDescent="0.25">
      <c r="A7751" s="85" t="s">
        <v>1274</v>
      </c>
      <c r="B7751" s="85"/>
    </row>
    <row r="7752" spans="1:2" x14ac:dyDescent="0.25">
      <c r="A7752" s="83" t="s">
        <v>326</v>
      </c>
      <c r="B7752" s="83"/>
    </row>
    <row r="7753" spans="1:2" x14ac:dyDescent="0.25">
      <c r="A7753" s="85" t="s">
        <v>246</v>
      </c>
      <c r="B7753" s="85"/>
    </row>
    <row r="7754" spans="1:2" x14ac:dyDescent="0.25">
      <c r="A7754" s="85" t="s">
        <v>1734</v>
      </c>
      <c r="B7754" s="85"/>
    </row>
    <row r="7755" spans="1:2" x14ac:dyDescent="0.25">
      <c r="A7755" s="85" t="s">
        <v>1735</v>
      </c>
      <c r="B7755" s="85"/>
    </row>
    <row r="7756" spans="1:2" x14ac:dyDescent="0.25">
      <c r="A7756" s="85" t="s">
        <v>1736</v>
      </c>
      <c r="B7756" s="85"/>
    </row>
    <row r="7757" spans="1:2" x14ac:dyDescent="0.25">
      <c r="A7757" s="85" t="s">
        <v>1737</v>
      </c>
      <c r="B7757" s="85"/>
    </row>
    <row r="7758" spans="1:2" s="80" customFormat="1" x14ac:dyDescent="0.25">
      <c r="A7758" s="83" t="s">
        <v>2575</v>
      </c>
      <c r="B7758" s="83"/>
    </row>
    <row r="7759" spans="1:2" x14ac:dyDescent="0.25">
      <c r="A7759" s="87" t="s">
        <v>3330</v>
      </c>
      <c r="B7759" s="87" t="s">
        <v>3331</v>
      </c>
    </row>
    <row r="7760" spans="1:2" x14ac:dyDescent="0.25">
      <c r="A7760" s="85" t="s">
        <v>2550</v>
      </c>
      <c r="B7760" s="85" t="s">
        <v>2626</v>
      </c>
    </row>
    <row r="7761" spans="1:2" x14ac:dyDescent="0.25">
      <c r="A7761" s="85" t="s">
        <v>2552</v>
      </c>
      <c r="B7761" s="85" t="s">
        <v>2627</v>
      </c>
    </row>
    <row r="7762" spans="1:2" x14ac:dyDescent="0.25">
      <c r="A7762" s="85" t="s">
        <v>2554</v>
      </c>
      <c r="B7762" s="85" t="s">
        <v>2628</v>
      </c>
    </row>
    <row r="7763" spans="1:2" x14ac:dyDescent="0.25">
      <c r="A7763" s="85" t="s">
        <v>281</v>
      </c>
      <c r="B7763" s="85" t="s">
        <v>2629</v>
      </c>
    </row>
    <row r="7764" spans="1:2" x14ac:dyDescent="0.25">
      <c r="A7764" s="85" t="s">
        <v>2555</v>
      </c>
      <c r="B7764" s="85"/>
    </row>
    <row r="7765" spans="1:2" x14ac:dyDescent="0.25">
      <c r="A7765" s="85" t="s">
        <v>2557</v>
      </c>
      <c r="B7765" s="85"/>
    </row>
    <row r="7766" spans="1:2" s="80" customFormat="1" x14ac:dyDescent="0.25">
      <c r="A7766" s="83" t="s">
        <v>2576</v>
      </c>
      <c r="B7766" s="83"/>
    </row>
    <row r="7767" spans="1:2" x14ac:dyDescent="0.25">
      <c r="A7767" s="87" t="s">
        <v>3332</v>
      </c>
      <c r="B7767" s="87" t="s">
        <v>3333</v>
      </c>
    </row>
    <row r="7768" spans="1:2" ht="36" x14ac:dyDescent="0.25">
      <c r="A7768" s="85" t="s">
        <v>1738</v>
      </c>
      <c r="B7768" s="85" t="s">
        <v>1723</v>
      </c>
    </row>
    <row r="7769" spans="1:2" x14ac:dyDescent="0.25">
      <c r="A7769" s="85" t="s">
        <v>254</v>
      </c>
      <c r="B7769" s="85"/>
    </row>
    <row r="7770" spans="1:2" ht="15.75" x14ac:dyDescent="0.25">
      <c r="A7770" s="81" t="s">
        <v>3877</v>
      </c>
      <c r="B7770" s="82"/>
    </row>
    <row r="7771" spans="1:2" x14ac:dyDescent="0.25">
      <c r="A7771" s="83" t="s">
        <v>211</v>
      </c>
      <c r="B7771" s="83"/>
    </row>
    <row r="7772" spans="1:2" x14ac:dyDescent="0.25">
      <c r="A7772" s="84" t="s">
        <v>212</v>
      </c>
      <c r="B7772" s="85" t="s">
        <v>1724</v>
      </c>
    </row>
    <row r="7773" spans="1:2" x14ac:dyDescent="0.25">
      <c r="A7773" s="84" t="s">
        <v>213</v>
      </c>
      <c r="B7773" s="86">
        <v>2044</v>
      </c>
    </row>
    <row r="7774" spans="1:2" x14ac:dyDescent="0.25">
      <c r="A7774" s="84" t="s">
        <v>214</v>
      </c>
      <c r="B7774" s="86">
        <v>10</v>
      </c>
    </row>
    <row r="7775" spans="1:2" x14ac:dyDescent="0.25">
      <c r="A7775" s="84" t="s">
        <v>215</v>
      </c>
      <c r="B7775" s="85" t="s">
        <v>216</v>
      </c>
    </row>
    <row r="7776" spans="1:2" x14ac:dyDescent="0.25">
      <c r="A7776" s="84" t="s">
        <v>217</v>
      </c>
      <c r="B7776" s="85" t="s">
        <v>863</v>
      </c>
    </row>
    <row r="7777" spans="1:2" x14ac:dyDescent="0.25">
      <c r="A7777" s="85"/>
      <c r="B7777" s="85" t="s">
        <v>343</v>
      </c>
    </row>
    <row r="7778" spans="1:2" x14ac:dyDescent="0.25">
      <c r="A7778" s="84" t="s">
        <v>219</v>
      </c>
      <c r="B7778" s="85" t="s">
        <v>1373</v>
      </c>
    </row>
    <row r="7779" spans="1:2" x14ac:dyDescent="0.25">
      <c r="A7779" s="84" t="s">
        <v>221</v>
      </c>
      <c r="B7779" s="85">
        <v>171</v>
      </c>
    </row>
    <row r="7780" spans="1:2" x14ac:dyDescent="0.25">
      <c r="A7780" s="83" t="s">
        <v>2562</v>
      </c>
      <c r="B7780" s="83"/>
    </row>
    <row r="7781" spans="1:2" ht="24" x14ac:dyDescent="0.25">
      <c r="A7781" s="85" t="s">
        <v>1739</v>
      </c>
      <c r="B7781" s="85"/>
    </row>
    <row r="7782" spans="1:2" x14ac:dyDescent="0.25">
      <c r="A7782" s="83" t="s">
        <v>2564</v>
      </c>
      <c r="B7782" s="83"/>
    </row>
    <row r="7783" spans="1:2" ht="24" x14ac:dyDescent="0.25">
      <c r="A7783" s="85" t="s">
        <v>1740</v>
      </c>
      <c r="B7783" s="85"/>
    </row>
    <row r="7784" spans="1:2" ht="24" x14ac:dyDescent="0.25">
      <c r="A7784" s="85" t="s">
        <v>1741</v>
      </c>
      <c r="B7784" s="85"/>
    </row>
    <row r="7785" spans="1:2" ht="24" x14ac:dyDescent="0.25">
      <c r="A7785" s="85" t="s">
        <v>1742</v>
      </c>
      <c r="B7785" s="85"/>
    </row>
    <row r="7786" spans="1:2" ht="36" x14ac:dyDescent="0.25">
      <c r="A7786" s="85" t="s">
        <v>1743</v>
      </c>
      <c r="B7786" s="85"/>
    </row>
    <row r="7787" spans="1:2" ht="24" x14ac:dyDescent="0.25">
      <c r="A7787" s="85" t="s">
        <v>1744</v>
      </c>
      <c r="B7787" s="85"/>
    </row>
    <row r="7788" spans="1:2" ht="36" x14ac:dyDescent="0.25">
      <c r="A7788" s="85" t="s">
        <v>1745</v>
      </c>
      <c r="B7788" s="85"/>
    </row>
    <row r="7789" spans="1:2" ht="24" x14ac:dyDescent="0.25">
      <c r="A7789" s="85" t="s">
        <v>1746</v>
      </c>
      <c r="B7789" s="85"/>
    </row>
    <row r="7790" spans="1:2" ht="24" x14ac:dyDescent="0.25">
      <c r="A7790" s="85" t="s">
        <v>1747</v>
      </c>
      <c r="B7790" s="85"/>
    </row>
    <row r="7791" spans="1:2" x14ac:dyDescent="0.25">
      <c r="A7791" s="85" t="s">
        <v>776</v>
      </c>
      <c r="B7791" s="85"/>
    </row>
    <row r="7792" spans="1:2" x14ac:dyDescent="0.25">
      <c r="A7792" s="85" t="s">
        <v>1059</v>
      </c>
      <c r="B7792" s="85"/>
    </row>
    <row r="7793" spans="1:2" x14ac:dyDescent="0.25">
      <c r="A7793" s="83" t="s">
        <v>326</v>
      </c>
      <c r="B7793" s="83"/>
    </row>
    <row r="7794" spans="1:2" x14ac:dyDescent="0.25">
      <c r="A7794" s="85" t="s">
        <v>246</v>
      </c>
      <c r="B7794" s="85"/>
    </row>
    <row r="7795" spans="1:2" x14ac:dyDescent="0.25">
      <c r="A7795" s="85" t="s">
        <v>1734</v>
      </c>
      <c r="B7795" s="85"/>
    </row>
    <row r="7796" spans="1:2" x14ac:dyDescent="0.25">
      <c r="A7796" s="85" t="s">
        <v>1735</v>
      </c>
      <c r="B7796" s="85"/>
    </row>
    <row r="7797" spans="1:2" x14ac:dyDescent="0.25">
      <c r="A7797" s="85" t="s">
        <v>1736</v>
      </c>
      <c r="B7797" s="85"/>
    </row>
    <row r="7798" spans="1:2" x14ac:dyDescent="0.25">
      <c r="A7798" s="85" t="s">
        <v>1737</v>
      </c>
      <c r="B7798" s="85"/>
    </row>
    <row r="7799" spans="1:2" s="80" customFormat="1" x14ac:dyDescent="0.25">
      <c r="A7799" s="83" t="s">
        <v>2575</v>
      </c>
      <c r="B7799" s="83"/>
    </row>
    <row r="7800" spans="1:2" x14ac:dyDescent="0.25">
      <c r="A7800" s="87" t="s">
        <v>3330</v>
      </c>
      <c r="B7800" s="87" t="s">
        <v>3331</v>
      </c>
    </row>
    <row r="7801" spans="1:2" x14ac:dyDescent="0.25">
      <c r="A7801" s="85" t="s">
        <v>2550</v>
      </c>
      <c r="B7801" s="85" t="s">
        <v>2626</v>
      </c>
    </row>
    <row r="7802" spans="1:2" x14ac:dyDescent="0.25">
      <c r="A7802" s="85" t="s">
        <v>2552</v>
      </c>
      <c r="B7802" s="85" t="s">
        <v>2627</v>
      </c>
    </row>
    <row r="7803" spans="1:2" x14ac:dyDescent="0.25">
      <c r="A7803" s="85" t="s">
        <v>2554</v>
      </c>
      <c r="B7803" s="85" t="s">
        <v>2628</v>
      </c>
    </row>
    <row r="7804" spans="1:2" x14ac:dyDescent="0.25">
      <c r="A7804" s="85" t="s">
        <v>281</v>
      </c>
      <c r="B7804" s="85" t="s">
        <v>2629</v>
      </c>
    </row>
    <row r="7805" spans="1:2" x14ac:dyDescent="0.25">
      <c r="A7805" s="85" t="s">
        <v>2555</v>
      </c>
      <c r="B7805" s="85"/>
    </row>
    <row r="7806" spans="1:2" x14ac:dyDescent="0.25">
      <c r="A7806" s="85" t="s">
        <v>2557</v>
      </c>
      <c r="B7806" s="85"/>
    </row>
    <row r="7807" spans="1:2" s="80" customFormat="1" x14ac:dyDescent="0.25">
      <c r="A7807" s="83" t="s">
        <v>2576</v>
      </c>
      <c r="B7807" s="83"/>
    </row>
    <row r="7808" spans="1:2" x14ac:dyDescent="0.25">
      <c r="A7808" s="87" t="s">
        <v>3332</v>
      </c>
      <c r="B7808" s="87" t="s">
        <v>3333</v>
      </c>
    </row>
    <row r="7809" spans="1:2" ht="36" x14ac:dyDescent="0.25">
      <c r="A7809" s="85" t="s">
        <v>1738</v>
      </c>
      <c r="B7809" s="85" t="s">
        <v>1723</v>
      </c>
    </row>
    <row r="7810" spans="1:2" x14ac:dyDescent="0.25">
      <c r="A7810" s="85" t="s">
        <v>254</v>
      </c>
      <c r="B7810" s="85"/>
    </row>
    <row r="7811" spans="1:2" ht="15.75" x14ac:dyDescent="0.25">
      <c r="A7811" s="81" t="s">
        <v>3878</v>
      </c>
      <c r="B7811" s="82"/>
    </row>
    <row r="7812" spans="1:2" x14ac:dyDescent="0.25">
      <c r="A7812" s="83" t="s">
        <v>211</v>
      </c>
      <c r="B7812" s="83"/>
    </row>
    <row r="7813" spans="1:2" x14ac:dyDescent="0.25">
      <c r="A7813" s="84" t="s">
        <v>212</v>
      </c>
      <c r="B7813" s="85" t="s">
        <v>30</v>
      </c>
    </row>
    <row r="7814" spans="1:2" x14ac:dyDescent="0.25">
      <c r="A7814" s="84" t="s">
        <v>213</v>
      </c>
      <c r="B7814" s="86">
        <v>2044</v>
      </c>
    </row>
    <row r="7815" spans="1:2" x14ac:dyDescent="0.25">
      <c r="A7815" s="84" t="s">
        <v>214</v>
      </c>
      <c r="B7815" s="86">
        <v>10</v>
      </c>
    </row>
    <row r="7816" spans="1:2" x14ac:dyDescent="0.25">
      <c r="A7816" s="84" t="s">
        <v>215</v>
      </c>
      <c r="B7816" s="85" t="s">
        <v>216</v>
      </c>
    </row>
    <row r="7817" spans="1:2" x14ac:dyDescent="0.25">
      <c r="A7817" s="84" t="s">
        <v>217</v>
      </c>
      <c r="B7817" s="85" t="s">
        <v>342</v>
      </c>
    </row>
    <row r="7818" spans="1:2" x14ac:dyDescent="0.25">
      <c r="A7818" s="85"/>
      <c r="B7818" s="85" t="s">
        <v>343</v>
      </c>
    </row>
    <row r="7819" spans="1:2" x14ac:dyDescent="0.25">
      <c r="A7819" s="84" t="s">
        <v>219</v>
      </c>
      <c r="B7819" s="85" t="s">
        <v>344</v>
      </c>
    </row>
    <row r="7820" spans="1:2" x14ac:dyDescent="0.25">
      <c r="A7820" s="84" t="s">
        <v>221</v>
      </c>
      <c r="B7820" s="85">
        <v>172</v>
      </c>
    </row>
    <row r="7821" spans="1:2" x14ac:dyDescent="0.25">
      <c r="A7821" s="83" t="s">
        <v>2562</v>
      </c>
      <c r="B7821" s="83"/>
    </row>
    <row r="7822" spans="1:2" ht="36" x14ac:dyDescent="0.25">
      <c r="A7822" s="85" t="s">
        <v>1748</v>
      </c>
      <c r="B7822" s="85"/>
    </row>
    <row r="7823" spans="1:2" x14ac:dyDescent="0.25">
      <c r="A7823" s="83" t="s">
        <v>2564</v>
      </c>
      <c r="B7823" s="83"/>
    </row>
    <row r="7824" spans="1:2" ht="24" x14ac:dyDescent="0.25">
      <c r="A7824" s="85" t="s">
        <v>1749</v>
      </c>
      <c r="B7824" s="85"/>
    </row>
    <row r="7825" spans="1:2" ht="36" x14ac:dyDescent="0.25">
      <c r="A7825" s="85" t="s">
        <v>1750</v>
      </c>
      <c r="B7825" s="85"/>
    </row>
    <row r="7826" spans="1:2" ht="24" x14ac:dyDescent="0.25">
      <c r="A7826" s="85" t="s">
        <v>1751</v>
      </c>
      <c r="B7826" s="85"/>
    </row>
    <row r="7827" spans="1:2" ht="24" x14ac:dyDescent="0.25">
      <c r="A7827" s="85" t="s">
        <v>1752</v>
      </c>
      <c r="B7827" s="85"/>
    </row>
    <row r="7828" spans="1:2" ht="24" x14ac:dyDescent="0.25">
      <c r="A7828" s="85" t="s">
        <v>1753</v>
      </c>
      <c r="B7828" s="85"/>
    </row>
    <row r="7829" spans="1:2" ht="24" x14ac:dyDescent="0.25">
      <c r="A7829" s="85" t="s">
        <v>1754</v>
      </c>
      <c r="B7829" s="85"/>
    </row>
    <row r="7830" spans="1:2" x14ac:dyDescent="0.25">
      <c r="A7830" s="85" t="s">
        <v>1009</v>
      </c>
      <c r="B7830" s="85"/>
    </row>
    <row r="7831" spans="1:2" x14ac:dyDescent="0.25">
      <c r="A7831" s="85" t="s">
        <v>1010</v>
      </c>
      <c r="B7831" s="85"/>
    </row>
    <row r="7832" spans="1:2" x14ac:dyDescent="0.25">
      <c r="A7832" s="83" t="s">
        <v>326</v>
      </c>
      <c r="B7832" s="83"/>
    </row>
    <row r="7833" spans="1:2" x14ac:dyDescent="0.25">
      <c r="A7833" s="85" t="s">
        <v>1755</v>
      </c>
      <c r="B7833" s="85"/>
    </row>
    <row r="7834" spans="1:2" x14ac:dyDescent="0.25">
      <c r="A7834" s="85" t="s">
        <v>1756</v>
      </c>
      <c r="B7834" s="85"/>
    </row>
    <row r="7835" spans="1:2" x14ac:dyDescent="0.25">
      <c r="A7835" s="85" t="s">
        <v>1757</v>
      </c>
      <c r="B7835" s="85"/>
    </row>
    <row r="7836" spans="1:2" x14ac:dyDescent="0.25">
      <c r="A7836" s="85" t="s">
        <v>1758</v>
      </c>
      <c r="B7836" s="85"/>
    </row>
    <row r="7837" spans="1:2" x14ac:dyDescent="0.25">
      <c r="A7837" s="85" t="s">
        <v>1759</v>
      </c>
      <c r="B7837" s="85"/>
    </row>
    <row r="7838" spans="1:2" s="80" customFormat="1" x14ac:dyDescent="0.25">
      <c r="A7838" s="83" t="s">
        <v>2575</v>
      </c>
      <c r="B7838" s="83"/>
    </row>
    <row r="7839" spans="1:2" x14ac:dyDescent="0.25">
      <c r="A7839" s="87" t="s">
        <v>3330</v>
      </c>
      <c r="B7839" s="87" t="s">
        <v>3331</v>
      </c>
    </row>
    <row r="7840" spans="1:2" x14ac:dyDescent="0.25">
      <c r="A7840" s="85" t="s">
        <v>224</v>
      </c>
      <c r="B7840" s="85" t="s">
        <v>522</v>
      </c>
    </row>
    <row r="7841" spans="1:2" x14ac:dyDescent="0.25">
      <c r="A7841" s="85" t="s">
        <v>280</v>
      </c>
      <c r="B7841" s="85" t="s">
        <v>248</v>
      </c>
    </row>
    <row r="7842" spans="1:2" x14ac:dyDescent="0.25">
      <c r="A7842" s="85" t="s">
        <v>228</v>
      </c>
      <c r="B7842" s="85" t="s">
        <v>523</v>
      </c>
    </row>
    <row r="7843" spans="1:2" x14ac:dyDescent="0.25">
      <c r="A7843" s="85" t="s">
        <v>281</v>
      </c>
      <c r="B7843" s="85" t="s">
        <v>338</v>
      </c>
    </row>
    <row r="7844" spans="1:2" s="80" customFormat="1" x14ac:dyDescent="0.25">
      <c r="A7844" s="83" t="s">
        <v>2576</v>
      </c>
      <c r="B7844" s="83"/>
    </row>
    <row r="7845" spans="1:2" x14ac:dyDescent="0.25">
      <c r="A7845" s="87" t="s">
        <v>3332</v>
      </c>
      <c r="B7845" s="87" t="s">
        <v>3333</v>
      </c>
    </row>
    <row r="7846" spans="1:2" ht="24" x14ac:dyDescent="0.25">
      <c r="A7846" s="85" t="s">
        <v>1164</v>
      </c>
      <c r="B7846" s="85" t="s">
        <v>1760</v>
      </c>
    </row>
    <row r="7847" spans="1:2" x14ac:dyDescent="0.25">
      <c r="A7847" s="85" t="s">
        <v>254</v>
      </c>
      <c r="B7847" s="85"/>
    </row>
    <row r="7848" spans="1:2" ht="15.75" x14ac:dyDescent="0.25">
      <c r="A7848" s="81" t="s">
        <v>3879</v>
      </c>
      <c r="B7848" s="82"/>
    </row>
    <row r="7849" spans="1:2" x14ac:dyDescent="0.25">
      <c r="A7849" s="83" t="s">
        <v>211</v>
      </c>
      <c r="B7849" s="83"/>
    </row>
    <row r="7850" spans="1:2" x14ac:dyDescent="0.25">
      <c r="A7850" s="84" t="s">
        <v>212</v>
      </c>
      <c r="B7850" s="85" t="s">
        <v>30</v>
      </c>
    </row>
    <row r="7851" spans="1:2" x14ac:dyDescent="0.25">
      <c r="A7851" s="84" t="s">
        <v>213</v>
      </c>
      <c r="B7851" s="86">
        <v>2044</v>
      </c>
    </row>
    <row r="7852" spans="1:2" x14ac:dyDescent="0.25">
      <c r="A7852" s="84" t="s">
        <v>214</v>
      </c>
      <c r="B7852" s="86">
        <v>10</v>
      </c>
    </row>
    <row r="7853" spans="1:2" x14ac:dyDescent="0.25">
      <c r="A7853" s="84" t="s">
        <v>215</v>
      </c>
      <c r="B7853" s="85" t="s">
        <v>216</v>
      </c>
    </row>
    <row r="7854" spans="1:2" x14ac:dyDescent="0.25">
      <c r="A7854" s="84" t="s">
        <v>217</v>
      </c>
      <c r="B7854" s="85" t="s">
        <v>1450</v>
      </c>
    </row>
    <row r="7855" spans="1:2" x14ac:dyDescent="0.25">
      <c r="A7855" s="85"/>
      <c r="B7855" s="85" t="s">
        <v>343</v>
      </c>
    </row>
    <row r="7856" spans="1:2" x14ac:dyDescent="0.25">
      <c r="A7856" s="84" t="s">
        <v>219</v>
      </c>
      <c r="B7856" s="85" t="s">
        <v>1761</v>
      </c>
    </row>
    <row r="7857" spans="1:2" x14ac:dyDescent="0.25">
      <c r="A7857" s="84" t="s">
        <v>221</v>
      </c>
      <c r="B7857" s="85">
        <v>173</v>
      </c>
    </row>
    <row r="7858" spans="1:2" x14ac:dyDescent="0.25">
      <c r="A7858" s="83" t="s">
        <v>2562</v>
      </c>
      <c r="B7858" s="83"/>
    </row>
    <row r="7859" spans="1:2" ht="24" x14ac:dyDescent="0.25">
      <c r="A7859" s="85" t="s">
        <v>1762</v>
      </c>
      <c r="B7859" s="85"/>
    </row>
    <row r="7860" spans="1:2" x14ac:dyDescent="0.25">
      <c r="A7860" s="83" t="s">
        <v>2564</v>
      </c>
      <c r="B7860" s="83"/>
    </row>
    <row r="7861" spans="1:2" ht="24" x14ac:dyDescent="0.25">
      <c r="A7861" s="85" t="s">
        <v>1763</v>
      </c>
      <c r="B7861" s="85"/>
    </row>
    <row r="7862" spans="1:2" ht="24" x14ac:dyDescent="0.25">
      <c r="A7862" s="85" t="s">
        <v>1764</v>
      </c>
      <c r="B7862" s="85"/>
    </row>
    <row r="7863" spans="1:2" ht="36" x14ac:dyDescent="0.25">
      <c r="A7863" s="85" t="s">
        <v>1765</v>
      </c>
      <c r="B7863" s="85"/>
    </row>
    <row r="7864" spans="1:2" ht="24" x14ac:dyDescent="0.25">
      <c r="A7864" s="85" t="s">
        <v>1766</v>
      </c>
      <c r="B7864" s="85"/>
    </row>
    <row r="7865" spans="1:2" ht="24" x14ac:dyDescent="0.25">
      <c r="A7865" s="85" t="s">
        <v>1767</v>
      </c>
      <c r="B7865" s="85"/>
    </row>
    <row r="7866" spans="1:2" x14ac:dyDescent="0.25">
      <c r="A7866" s="85" t="s">
        <v>481</v>
      </c>
      <c r="B7866" s="85"/>
    </row>
    <row r="7867" spans="1:2" x14ac:dyDescent="0.25">
      <c r="A7867" s="83" t="s">
        <v>326</v>
      </c>
      <c r="B7867" s="83"/>
    </row>
    <row r="7868" spans="1:2" x14ac:dyDescent="0.25">
      <c r="A7868" s="85" t="s">
        <v>858</v>
      </c>
      <c r="B7868" s="85"/>
    </row>
    <row r="7869" spans="1:2" x14ac:dyDescent="0.25">
      <c r="A7869" s="85" t="s">
        <v>1768</v>
      </c>
      <c r="B7869" s="85"/>
    </row>
    <row r="7870" spans="1:2" x14ac:dyDescent="0.25">
      <c r="A7870" s="85" t="s">
        <v>1769</v>
      </c>
      <c r="B7870" s="85"/>
    </row>
    <row r="7871" spans="1:2" x14ac:dyDescent="0.25">
      <c r="A7871" s="85" t="s">
        <v>1770</v>
      </c>
      <c r="B7871" s="85"/>
    </row>
    <row r="7872" spans="1:2" s="80" customFormat="1" x14ac:dyDescent="0.25">
      <c r="A7872" s="83" t="s">
        <v>2575</v>
      </c>
      <c r="B7872" s="83"/>
    </row>
    <row r="7873" spans="1:2" x14ac:dyDescent="0.25">
      <c r="A7873" s="87" t="s">
        <v>3330</v>
      </c>
      <c r="B7873" s="87" t="s">
        <v>3331</v>
      </c>
    </row>
    <row r="7874" spans="1:2" x14ac:dyDescent="0.25">
      <c r="A7874" s="85" t="s">
        <v>2550</v>
      </c>
      <c r="B7874" s="85" t="s">
        <v>2626</v>
      </c>
    </row>
    <row r="7875" spans="1:2" x14ac:dyDescent="0.25">
      <c r="A7875" s="85" t="s">
        <v>2552</v>
      </c>
      <c r="B7875" s="85" t="s">
        <v>2627</v>
      </c>
    </row>
    <row r="7876" spans="1:2" x14ac:dyDescent="0.25">
      <c r="A7876" s="85" t="s">
        <v>2554</v>
      </c>
      <c r="B7876" s="85" t="s">
        <v>2628</v>
      </c>
    </row>
    <row r="7877" spans="1:2" x14ac:dyDescent="0.25">
      <c r="A7877" s="85" t="s">
        <v>281</v>
      </c>
      <c r="B7877" s="85" t="s">
        <v>2629</v>
      </c>
    </row>
    <row r="7878" spans="1:2" x14ac:dyDescent="0.25">
      <c r="A7878" s="85" t="s">
        <v>2555</v>
      </c>
      <c r="B7878" s="85"/>
    </row>
    <row r="7879" spans="1:2" x14ac:dyDescent="0.25">
      <c r="A7879" s="85" t="s">
        <v>2557</v>
      </c>
      <c r="B7879" s="85"/>
    </row>
    <row r="7880" spans="1:2" s="80" customFormat="1" x14ac:dyDescent="0.25">
      <c r="A7880" s="83" t="s">
        <v>2576</v>
      </c>
      <c r="B7880" s="83"/>
    </row>
    <row r="7881" spans="1:2" x14ac:dyDescent="0.25">
      <c r="A7881" s="87" t="s">
        <v>3332</v>
      </c>
      <c r="B7881" s="87" t="s">
        <v>3333</v>
      </c>
    </row>
    <row r="7882" spans="1:2" ht="24" x14ac:dyDescent="0.25">
      <c r="A7882" s="85" t="s">
        <v>1771</v>
      </c>
      <c r="B7882" s="85" t="s">
        <v>1723</v>
      </c>
    </row>
    <row r="7883" spans="1:2" x14ac:dyDescent="0.25">
      <c r="A7883" s="85" t="s">
        <v>254</v>
      </c>
      <c r="B7883" s="85"/>
    </row>
    <row r="7884" spans="1:2" ht="15.75" x14ac:dyDescent="0.25">
      <c r="A7884" s="81" t="s">
        <v>3880</v>
      </c>
      <c r="B7884" s="82"/>
    </row>
    <row r="7885" spans="1:2" x14ac:dyDescent="0.25">
      <c r="A7885" s="83" t="s">
        <v>211</v>
      </c>
      <c r="B7885" s="83"/>
    </row>
    <row r="7886" spans="1:2" x14ac:dyDescent="0.25">
      <c r="A7886" s="84" t="s">
        <v>212</v>
      </c>
      <c r="B7886" s="85" t="s">
        <v>30</v>
      </c>
    </row>
    <row r="7887" spans="1:2" x14ac:dyDescent="0.25">
      <c r="A7887" s="84" t="s">
        <v>213</v>
      </c>
      <c r="B7887" s="86">
        <v>2044</v>
      </c>
    </row>
    <row r="7888" spans="1:2" x14ac:dyDescent="0.25">
      <c r="A7888" s="84" t="s">
        <v>214</v>
      </c>
      <c r="B7888" s="86">
        <v>10</v>
      </c>
    </row>
    <row r="7889" spans="1:2" x14ac:dyDescent="0.25">
      <c r="A7889" s="84" t="s">
        <v>215</v>
      </c>
      <c r="B7889" s="85" t="s">
        <v>216</v>
      </c>
    </row>
    <row r="7890" spans="1:2" x14ac:dyDescent="0.25">
      <c r="A7890" s="84" t="s">
        <v>217</v>
      </c>
      <c r="B7890" s="85" t="s">
        <v>1772</v>
      </c>
    </row>
    <row r="7891" spans="1:2" x14ac:dyDescent="0.25">
      <c r="A7891" s="85"/>
      <c r="B7891" s="85" t="s">
        <v>343</v>
      </c>
    </row>
    <row r="7892" spans="1:2" x14ac:dyDescent="0.25">
      <c r="A7892" s="84" t="s">
        <v>219</v>
      </c>
      <c r="B7892" s="85" t="s">
        <v>344</v>
      </c>
    </row>
    <row r="7893" spans="1:2" x14ac:dyDescent="0.25">
      <c r="A7893" s="84" t="s">
        <v>221</v>
      </c>
      <c r="B7893" s="85">
        <v>174</v>
      </c>
    </row>
    <row r="7894" spans="1:2" x14ac:dyDescent="0.25">
      <c r="A7894" s="83" t="s">
        <v>2562</v>
      </c>
      <c r="B7894" s="83"/>
    </row>
    <row r="7895" spans="1:2" ht="24" x14ac:dyDescent="0.25">
      <c r="A7895" s="85" t="s">
        <v>1773</v>
      </c>
      <c r="B7895" s="85"/>
    </row>
    <row r="7896" spans="1:2" x14ac:dyDescent="0.25">
      <c r="A7896" s="83" t="s">
        <v>2564</v>
      </c>
      <c r="B7896" s="83"/>
    </row>
    <row r="7897" spans="1:2" ht="24" x14ac:dyDescent="0.25">
      <c r="A7897" s="85" t="s">
        <v>1774</v>
      </c>
      <c r="B7897" s="85"/>
    </row>
    <row r="7898" spans="1:2" ht="36" x14ac:dyDescent="0.25">
      <c r="A7898" s="85" t="s">
        <v>1775</v>
      </c>
      <c r="B7898" s="85"/>
    </row>
    <row r="7899" spans="1:2" ht="24" x14ac:dyDescent="0.25">
      <c r="A7899" s="85" t="s">
        <v>1776</v>
      </c>
      <c r="B7899" s="85"/>
    </row>
    <row r="7900" spans="1:2" ht="24" x14ac:dyDescent="0.25">
      <c r="A7900" s="85" t="s">
        <v>1777</v>
      </c>
      <c r="B7900" s="85"/>
    </row>
    <row r="7901" spans="1:2" x14ac:dyDescent="0.25">
      <c r="A7901" s="85" t="s">
        <v>1778</v>
      </c>
      <c r="B7901" s="85"/>
    </row>
    <row r="7902" spans="1:2" ht="24" x14ac:dyDescent="0.25">
      <c r="A7902" s="85" t="s">
        <v>1779</v>
      </c>
      <c r="B7902" s="85"/>
    </row>
    <row r="7903" spans="1:2" x14ac:dyDescent="0.25">
      <c r="A7903" s="85" t="s">
        <v>333</v>
      </c>
      <c r="B7903" s="85"/>
    </row>
    <row r="7904" spans="1:2" x14ac:dyDescent="0.25">
      <c r="A7904" s="85" t="s">
        <v>974</v>
      </c>
      <c r="B7904" s="85"/>
    </row>
    <row r="7905" spans="1:2" x14ac:dyDescent="0.25">
      <c r="A7905" s="83" t="s">
        <v>326</v>
      </c>
      <c r="B7905" s="83"/>
    </row>
    <row r="7906" spans="1:2" x14ac:dyDescent="0.25">
      <c r="A7906" s="85" t="s">
        <v>459</v>
      </c>
      <c r="B7906" s="85"/>
    </row>
    <row r="7907" spans="1:2" x14ac:dyDescent="0.25">
      <c r="A7907" s="85" t="s">
        <v>1780</v>
      </c>
      <c r="B7907" s="85"/>
    </row>
    <row r="7908" spans="1:2" x14ac:dyDescent="0.25">
      <c r="A7908" s="85" t="s">
        <v>1781</v>
      </c>
      <c r="B7908" s="85"/>
    </row>
    <row r="7909" spans="1:2" s="80" customFormat="1" x14ac:dyDescent="0.25">
      <c r="A7909" s="83" t="s">
        <v>2575</v>
      </c>
      <c r="B7909" s="83"/>
    </row>
    <row r="7910" spans="1:2" x14ac:dyDescent="0.25">
      <c r="A7910" s="87" t="s">
        <v>3330</v>
      </c>
      <c r="B7910" s="87" t="s">
        <v>3331</v>
      </c>
    </row>
    <row r="7911" spans="1:2" x14ac:dyDescent="0.25">
      <c r="A7911" s="85" t="s">
        <v>2550</v>
      </c>
      <c r="B7911" s="85" t="s">
        <v>2626</v>
      </c>
    </row>
    <row r="7912" spans="1:2" x14ac:dyDescent="0.25">
      <c r="A7912" s="85" t="s">
        <v>2552</v>
      </c>
      <c r="B7912" s="85" t="s">
        <v>2627</v>
      </c>
    </row>
    <row r="7913" spans="1:2" x14ac:dyDescent="0.25">
      <c r="A7913" s="85" t="s">
        <v>2554</v>
      </c>
      <c r="B7913" s="85" t="s">
        <v>2628</v>
      </c>
    </row>
    <row r="7914" spans="1:2" x14ac:dyDescent="0.25">
      <c r="A7914" s="85" t="s">
        <v>281</v>
      </c>
      <c r="B7914" s="85" t="s">
        <v>2629</v>
      </c>
    </row>
    <row r="7915" spans="1:2" x14ac:dyDescent="0.25">
      <c r="A7915" s="85" t="s">
        <v>2555</v>
      </c>
      <c r="B7915" s="85"/>
    </row>
    <row r="7916" spans="1:2" x14ac:dyDescent="0.25">
      <c r="A7916" s="85" t="s">
        <v>2557</v>
      </c>
      <c r="B7916" s="85"/>
    </row>
    <row r="7917" spans="1:2" s="80" customFormat="1" x14ac:dyDescent="0.25">
      <c r="A7917" s="83" t="s">
        <v>2576</v>
      </c>
      <c r="B7917" s="83"/>
    </row>
    <row r="7918" spans="1:2" x14ac:dyDescent="0.25">
      <c r="A7918" s="87" t="s">
        <v>3332</v>
      </c>
      <c r="B7918" s="87" t="s">
        <v>3333</v>
      </c>
    </row>
    <row r="7919" spans="1:2" ht="24" x14ac:dyDescent="0.25">
      <c r="A7919" s="85" t="s">
        <v>1275</v>
      </c>
      <c r="B7919" s="85" t="s">
        <v>1723</v>
      </c>
    </row>
    <row r="7920" spans="1:2" x14ac:dyDescent="0.25">
      <c r="A7920" s="85" t="s">
        <v>254</v>
      </c>
      <c r="B7920" s="85"/>
    </row>
    <row r="7921" spans="1:2" ht="15.75" x14ac:dyDescent="0.25">
      <c r="A7921" s="81" t="s">
        <v>3881</v>
      </c>
      <c r="B7921" s="82"/>
    </row>
    <row r="7922" spans="1:2" x14ac:dyDescent="0.25">
      <c r="A7922" s="83" t="s">
        <v>211</v>
      </c>
      <c r="B7922" s="83"/>
    </row>
    <row r="7923" spans="1:2" x14ac:dyDescent="0.25">
      <c r="A7923" s="84" t="s">
        <v>212</v>
      </c>
      <c r="B7923" s="85" t="s">
        <v>30</v>
      </c>
    </row>
    <row r="7924" spans="1:2" x14ac:dyDescent="0.25">
      <c r="A7924" s="84" t="s">
        <v>213</v>
      </c>
      <c r="B7924" s="86">
        <v>2044</v>
      </c>
    </row>
    <row r="7925" spans="1:2" x14ac:dyDescent="0.25">
      <c r="A7925" s="84" t="s">
        <v>214</v>
      </c>
      <c r="B7925" s="86">
        <v>10</v>
      </c>
    </row>
    <row r="7926" spans="1:2" x14ac:dyDescent="0.25">
      <c r="A7926" s="84" t="s">
        <v>215</v>
      </c>
      <c r="B7926" s="85" t="s">
        <v>216</v>
      </c>
    </row>
    <row r="7927" spans="1:2" x14ac:dyDescent="0.25">
      <c r="A7927" s="84" t="s">
        <v>217</v>
      </c>
      <c r="B7927" s="85" t="s">
        <v>821</v>
      </c>
    </row>
    <row r="7928" spans="1:2" x14ac:dyDescent="0.25">
      <c r="A7928" s="85"/>
      <c r="B7928" s="85" t="s">
        <v>343</v>
      </c>
    </row>
    <row r="7929" spans="1:2" x14ac:dyDescent="0.25">
      <c r="A7929" s="84" t="s">
        <v>219</v>
      </c>
      <c r="B7929" s="85" t="s">
        <v>1782</v>
      </c>
    </row>
    <row r="7930" spans="1:2" x14ac:dyDescent="0.25">
      <c r="A7930" s="84" t="s">
        <v>221</v>
      </c>
      <c r="B7930" s="85">
        <v>175</v>
      </c>
    </row>
    <row r="7931" spans="1:2" x14ac:dyDescent="0.25">
      <c r="A7931" s="83" t="s">
        <v>2562</v>
      </c>
      <c r="B7931" s="83"/>
    </row>
    <row r="7932" spans="1:2" ht="36" x14ac:dyDescent="0.25">
      <c r="A7932" s="85" t="s">
        <v>1783</v>
      </c>
      <c r="B7932" s="85"/>
    </row>
    <row r="7933" spans="1:2" x14ac:dyDescent="0.25">
      <c r="A7933" s="83" t="s">
        <v>2564</v>
      </c>
      <c r="B7933" s="83"/>
    </row>
    <row r="7934" spans="1:2" ht="24" x14ac:dyDescent="0.25">
      <c r="A7934" s="85" t="s">
        <v>1784</v>
      </c>
      <c r="B7934" s="85"/>
    </row>
    <row r="7935" spans="1:2" ht="36" x14ac:dyDescent="0.25">
      <c r="A7935" s="85" t="s">
        <v>1785</v>
      </c>
      <c r="B7935" s="85"/>
    </row>
    <row r="7936" spans="1:2" ht="36" x14ac:dyDescent="0.25">
      <c r="A7936" s="85" t="s">
        <v>1786</v>
      </c>
      <c r="B7936" s="85"/>
    </row>
    <row r="7937" spans="1:2" ht="24" x14ac:dyDescent="0.25">
      <c r="A7937" s="85" t="s">
        <v>1787</v>
      </c>
      <c r="B7937" s="85"/>
    </row>
    <row r="7938" spans="1:2" ht="24" x14ac:dyDescent="0.25">
      <c r="A7938" s="85" t="s">
        <v>1788</v>
      </c>
      <c r="B7938" s="85"/>
    </row>
    <row r="7939" spans="1:2" x14ac:dyDescent="0.25">
      <c r="A7939" s="85" t="s">
        <v>481</v>
      </c>
      <c r="B7939" s="85"/>
    </row>
    <row r="7940" spans="1:2" x14ac:dyDescent="0.25">
      <c r="A7940" s="85" t="s">
        <v>1417</v>
      </c>
      <c r="B7940" s="85"/>
    </row>
    <row r="7941" spans="1:2" x14ac:dyDescent="0.25">
      <c r="A7941" s="83" t="s">
        <v>326</v>
      </c>
      <c r="B7941" s="83"/>
    </row>
    <row r="7942" spans="1:2" x14ac:dyDescent="0.25">
      <c r="A7942" s="85" t="s">
        <v>1789</v>
      </c>
      <c r="B7942" s="85"/>
    </row>
    <row r="7943" spans="1:2" x14ac:dyDescent="0.25">
      <c r="A7943" s="85" t="s">
        <v>1790</v>
      </c>
      <c r="B7943" s="85"/>
    </row>
    <row r="7944" spans="1:2" x14ac:dyDescent="0.25">
      <c r="A7944" s="85" t="s">
        <v>1791</v>
      </c>
      <c r="B7944" s="85"/>
    </row>
    <row r="7945" spans="1:2" x14ac:dyDescent="0.25">
      <c r="A7945" s="85" t="s">
        <v>1792</v>
      </c>
      <c r="B7945" s="85"/>
    </row>
    <row r="7946" spans="1:2" x14ac:dyDescent="0.25">
      <c r="A7946" s="85" t="s">
        <v>1793</v>
      </c>
      <c r="B7946" s="85"/>
    </row>
    <row r="7947" spans="1:2" s="80" customFormat="1" x14ac:dyDescent="0.25">
      <c r="A7947" s="83" t="s">
        <v>2575</v>
      </c>
      <c r="B7947" s="83"/>
    </row>
    <row r="7948" spans="1:2" x14ac:dyDescent="0.25">
      <c r="A7948" s="87" t="s">
        <v>3330</v>
      </c>
      <c r="B7948" s="87" t="s">
        <v>3331</v>
      </c>
    </row>
    <row r="7949" spans="1:2" x14ac:dyDescent="0.25">
      <c r="A7949" s="85" t="s">
        <v>2550</v>
      </c>
      <c r="B7949" s="85" t="s">
        <v>2626</v>
      </c>
    </row>
    <row r="7950" spans="1:2" x14ac:dyDescent="0.25">
      <c r="A7950" s="85" t="s">
        <v>2552</v>
      </c>
      <c r="B7950" s="85" t="s">
        <v>2627</v>
      </c>
    </row>
    <row r="7951" spans="1:2" x14ac:dyDescent="0.25">
      <c r="A7951" s="85" t="s">
        <v>2554</v>
      </c>
      <c r="B7951" s="85" t="s">
        <v>2628</v>
      </c>
    </row>
    <row r="7952" spans="1:2" x14ac:dyDescent="0.25">
      <c r="A7952" s="85" t="s">
        <v>281</v>
      </c>
      <c r="B7952" s="85" t="s">
        <v>2629</v>
      </c>
    </row>
    <row r="7953" spans="1:2" x14ac:dyDescent="0.25">
      <c r="A7953" s="85" t="s">
        <v>2555</v>
      </c>
      <c r="B7953" s="85"/>
    </row>
    <row r="7954" spans="1:2" x14ac:dyDescent="0.25">
      <c r="A7954" s="85" t="s">
        <v>2557</v>
      </c>
      <c r="B7954" s="85"/>
    </row>
    <row r="7955" spans="1:2" s="80" customFormat="1" x14ac:dyDescent="0.25">
      <c r="A7955" s="83" t="s">
        <v>2576</v>
      </c>
      <c r="B7955" s="83"/>
    </row>
    <row r="7956" spans="1:2" x14ac:dyDescent="0.25">
      <c r="A7956" s="87" t="s">
        <v>3332</v>
      </c>
      <c r="B7956" s="87" t="s">
        <v>3333</v>
      </c>
    </row>
    <row r="7957" spans="1:2" x14ac:dyDescent="0.25">
      <c r="A7957" s="85" t="s">
        <v>927</v>
      </c>
      <c r="B7957" s="85" t="s">
        <v>1723</v>
      </c>
    </row>
    <row r="7958" spans="1:2" x14ac:dyDescent="0.25">
      <c r="A7958" s="85" t="s">
        <v>254</v>
      </c>
      <c r="B7958" s="85"/>
    </row>
    <row r="7959" spans="1:2" ht="15.75" x14ac:dyDescent="0.25">
      <c r="A7959" s="81" t="s">
        <v>3882</v>
      </c>
      <c r="B7959" s="82"/>
    </row>
    <row r="7960" spans="1:2" x14ac:dyDescent="0.25">
      <c r="A7960" s="83" t="s">
        <v>211</v>
      </c>
      <c r="B7960" s="83"/>
    </row>
    <row r="7961" spans="1:2" x14ac:dyDescent="0.25">
      <c r="A7961" s="84" t="s">
        <v>212</v>
      </c>
      <c r="B7961" s="85" t="s">
        <v>30</v>
      </c>
    </row>
    <row r="7962" spans="1:2" x14ac:dyDescent="0.25">
      <c r="A7962" s="84" t="s">
        <v>213</v>
      </c>
      <c r="B7962" s="86">
        <v>2044</v>
      </c>
    </row>
    <row r="7963" spans="1:2" x14ac:dyDescent="0.25">
      <c r="A7963" s="84" t="s">
        <v>214</v>
      </c>
      <c r="B7963" s="86">
        <v>10</v>
      </c>
    </row>
    <row r="7964" spans="1:2" x14ac:dyDescent="0.25">
      <c r="A7964" s="84" t="s">
        <v>215</v>
      </c>
      <c r="B7964" s="85" t="s">
        <v>216</v>
      </c>
    </row>
    <row r="7965" spans="1:2" x14ac:dyDescent="0.25">
      <c r="A7965" s="84" t="s">
        <v>217</v>
      </c>
      <c r="B7965" s="85" t="s">
        <v>821</v>
      </c>
    </row>
    <row r="7966" spans="1:2" x14ac:dyDescent="0.25">
      <c r="A7966" s="85"/>
      <c r="B7966" s="85" t="s">
        <v>343</v>
      </c>
    </row>
    <row r="7967" spans="1:2" x14ac:dyDescent="0.25">
      <c r="A7967" s="84" t="s">
        <v>219</v>
      </c>
      <c r="B7967" s="85" t="s">
        <v>1782</v>
      </c>
    </row>
    <row r="7968" spans="1:2" x14ac:dyDescent="0.25">
      <c r="A7968" s="84" t="s">
        <v>221</v>
      </c>
      <c r="B7968" s="85">
        <v>176</v>
      </c>
    </row>
    <row r="7969" spans="1:2" x14ac:dyDescent="0.25">
      <c r="A7969" s="83" t="s">
        <v>2562</v>
      </c>
      <c r="B7969" s="83"/>
    </row>
    <row r="7970" spans="1:2" ht="36" x14ac:dyDescent="0.25">
      <c r="A7970" s="85" t="s">
        <v>1783</v>
      </c>
      <c r="B7970" s="85"/>
    </row>
    <row r="7971" spans="1:2" x14ac:dyDescent="0.25">
      <c r="A7971" s="83" t="s">
        <v>2564</v>
      </c>
      <c r="B7971" s="83"/>
    </row>
    <row r="7972" spans="1:2" ht="24" x14ac:dyDescent="0.25">
      <c r="A7972" s="85" t="s">
        <v>1784</v>
      </c>
      <c r="B7972" s="85"/>
    </row>
    <row r="7973" spans="1:2" ht="36" x14ac:dyDescent="0.25">
      <c r="A7973" s="85" t="s">
        <v>1785</v>
      </c>
      <c r="B7973" s="85"/>
    </row>
    <row r="7974" spans="1:2" ht="36" x14ac:dyDescent="0.25">
      <c r="A7974" s="85" t="s">
        <v>1786</v>
      </c>
      <c r="B7974" s="85"/>
    </row>
    <row r="7975" spans="1:2" ht="24" x14ac:dyDescent="0.25">
      <c r="A7975" s="85" t="s">
        <v>1787</v>
      </c>
      <c r="B7975" s="85"/>
    </row>
    <row r="7976" spans="1:2" ht="24" x14ac:dyDescent="0.25">
      <c r="A7976" s="85" t="s">
        <v>1788</v>
      </c>
      <c r="B7976" s="85"/>
    </row>
    <row r="7977" spans="1:2" x14ac:dyDescent="0.25">
      <c r="A7977" s="85" t="s">
        <v>481</v>
      </c>
      <c r="B7977" s="85"/>
    </row>
    <row r="7978" spans="1:2" x14ac:dyDescent="0.25">
      <c r="A7978" s="85" t="s">
        <v>1417</v>
      </c>
      <c r="B7978" s="85"/>
    </row>
    <row r="7979" spans="1:2" x14ac:dyDescent="0.25">
      <c r="A7979" s="83" t="s">
        <v>326</v>
      </c>
      <c r="B7979" s="83"/>
    </row>
    <row r="7980" spans="1:2" x14ac:dyDescent="0.25">
      <c r="A7980" s="85" t="s">
        <v>1789</v>
      </c>
      <c r="B7980" s="85"/>
    </row>
    <row r="7981" spans="1:2" x14ac:dyDescent="0.25">
      <c r="A7981" s="85" t="s">
        <v>1790</v>
      </c>
      <c r="B7981" s="85"/>
    </row>
    <row r="7982" spans="1:2" x14ac:dyDescent="0.25">
      <c r="A7982" s="85" t="s">
        <v>1791</v>
      </c>
      <c r="B7982" s="85"/>
    </row>
    <row r="7983" spans="1:2" x14ac:dyDescent="0.25">
      <c r="A7983" s="85" t="s">
        <v>1792</v>
      </c>
      <c r="B7983" s="85"/>
    </row>
    <row r="7984" spans="1:2" x14ac:dyDescent="0.25">
      <c r="A7984" s="85" t="s">
        <v>1793</v>
      </c>
      <c r="B7984" s="85"/>
    </row>
    <row r="7985" spans="1:2" s="80" customFormat="1" x14ac:dyDescent="0.25">
      <c r="A7985" s="83" t="s">
        <v>2575</v>
      </c>
      <c r="B7985" s="83"/>
    </row>
    <row r="7986" spans="1:2" x14ac:dyDescent="0.25">
      <c r="A7986" s="87" t="s">
        <v>3330</v>
      </c>
      <c r="B7986" s="87" t="s">
        <v>3331</v>
      </c>
    </row>
    <row r="7987" spans="1:2" x14ac:dyDescent="0.25">
      <c r="A7987" s="85" t="s">
        <v>2550</v>
      </c>
      <c r="B7987" s="85" t="s">
        <v>2626</v>
      </c>
    </row>
    <row r="7988" spans="1:2" x14ac:dyDescent="0.25">
      <c r="A7988" s="85" t="s">
        <v>2552</v>
      </c>
      <c r="B7988" s="85" t="s">
        <v>2627</v>
      </c>
    </row>
    <row r="7989" spans="1:2" x14ac:dyDescent="0.25">
      <c r="A7989" s="85" t="s">
        <v>2554</v>
      </c>
      <c r="B7989" s="85" t="s">
        <v>2628</v>
      </c>
    </row>
    <row r="7990" spans="1:2" x14ac:dyDescent="0.25">
      <c r="A7990" s="85" t="s">
        <v>281</v>
      </c>
      <c r="B7990" s="85" t="s">
        <v>2629</v>
      </c>
    </row>
    <row r="7991" spans="1:2" x14ac:dyDescent="0.25">
      <c r="A7991" s="85" t="s">
        <v>2555</v>
      </c>
      <c r="B7991" s="85"/>
    </row>
    <row r="7992" spans="1:2" x14ac:dyDescent="0.25">
      <c r="A7992" s="85" t="s">
        <v>2557</v>
      </c>
      <c r="B7992" s="85"/>
    </row>
    <row r="7993" spans="1:2" s="80" customFormat="1" x14ac:dyDescent="0.25">
      <c r="A7993" s="83" t="s">
        <v>2576</v>
      </c>
      <c r="B7993" s="83"/>
    </row>
    <row r="7994" spans="1:2" x14ac:dyDescent="0.25">
      <c r="A7994" s="87" t="s">
        <v>3332</v>
      </c>
      <c r="B7994" s="87" t="s">
        <v>3333</v>
      </c>
    </row>
    <row r="7995" spans="1:2" x14ac:dyDescent="0.25">
      <c r="A7995" s="85" t="s">
        <v>927</v>
      </c>
      <c r="B7995" s="85" t="s">
        <v>1723</v>
      </c>
    </row>
    <row r="7996" spans="1:2" x14ac:dyDescent="0.25">
      <c r="A7996" s="85" t="s">
        <v>254</v>
      </c>
      <c r="B7996" s="85"/>
    </row>
    <row r="7997" spans="1:2" ht="15.75" x14ac:dyDescent="0.25">
      <c r="A7997" s="81" t="s">
        <v>3883</v>
      </c>
      <c r="B7997" s="82"/>
    </row>
    <row r="7998" spans="1:2" x14ac:dyDescent="0.25">
      <c r="A7998" s="83" t="s">
        <v>211</v>
      </c>
      <c r="B7998" s="83"/>
    </row>
    <row r="7999" spans="1:2" x14ac:dyDescent="0.25">
      <c r="A7999" s="84" t="s">
        <v>212</v>
      </c>
      <c r="B7999" s="85" t="s">
        <v>30</v>
      </c>
    </row>
    <row r="8000" spans="1:2" x14ac:dyDescent="0.25">
      <c r="A8000" s="84" t="s">
        <v>213</v>
      </c>
      <c r="B8000" s="86">
        <v>2044</v>
      </c>
    </row>
    <row r="8001" spans="1:2" x14ac:dyDescent="0.25">
      <c r="A8001" s="84" t="s">
        <v>214</v>
      </c>
      <c r="B8001" s="86">
        <v>10</v>
      </c>
    </row>
    <row r="8002" spans="1:2" x14ac:dyDescent="0.25">
      <c r="A8002" s="84" t="s">
        <v>215</v>
      </c>
      <c r="B8002" s="85" t="s">
        <v>216</v>
      </c>
    </row>
    <row r="8003" spans="1:2" x14ac:dyDescent="0.25">
      <c r="A8003" s="84" t="s">
        <v>217</v>
      </c>
      <c r="B8003" s="85" t="s">
        <v>928</v>
      </c>
    </row>
    <row r="8004" spans="1:2" x14ac:dyDescent="0.25">
      <c r="A8004" s="85"/>
      <c r="B8004" s="85" t="s">
        <v>343</v>
      </c>
    </row>
    <row r="8005" spans="1:2" x14ac:dyDescent="0.25">
      <c r="A8005" s="84" t="s">
        <v>219</v>
      </c>
      <c r="B8005" s="85" t="s">
        <v>1794</v>
      </c>
    </row>
    <row r="8006" spans="1:2" x14ac:dyDescent="0.25">
      <c r="A8006" s="84" t="s">
        <v>221</v>
      </c>
      <c r="B8006" s="85">
        <v>177</v>
      </c>
    </row>
    <row r="8007" spans="1:2" x14ac:dyDescent="0.25">
      <c r="A8007" s="83" t="s">
        <v>2562</v>
      </c>
      <c r="B8007" s="83"/>
    </row>
    <row r="8008" spans="1:2" ht="24" x14ac:dyDescent="0.25">
      <c r="A8008" s="85" t="s">
        <v>1795</v>
      </c>
      <c r="B8008" s="85"/>
    </row>
    <row r="8009" spans="1:2" x14ac:dyDescent="0.25">
      <c r="A8009" s="83" t="s">
        <v>2564</v>
      </c>
      <c r="B8009" s="83"/>
    </row>
    <row r="8010" spans="1:2" ht="24" x14ac:dyDescent="0.25">
      <c r="A8010" s="85" t="s">
        <v>1796</v>
      </c>
      <c r="B8010" s="85"/>
    </row>
    <row r="8011" spans="1:2" ht="36" x14ac:dyDescent="0.25">
      <c r="A8011" s="85" t="s">
        <v>1797</v>
      </c>
      <c r="B8011" s="85"/>
    </row>
    <row r="8012" spans="1:2" ht="24" x14ac:dyDescent="0.25">
      <c r="A8012" s="85" t="s">
        <v>1798</v>
      </c>
      <c r="B8012" s="85"/>
    </row>
    <row r="8013" spans="1:2" ht="36" x14ac:dyDescent="0.25">
      <c r="A8013" s="85" t="s">
        <v>1799</v>
      </c>
      <c r="B8013" s="85"/>
    </row>
    <row r="8014" spans="1:2" ht="24" x14ac:dyDescent="0.25">
      <c r="A8014" s="85" t="s">
        <v>1800</v>
      </c>
      <c r="B8014" s="85"/>
    </row>
    <row r="8015" spans="1:2" x14ac:dyDescent="0.25">
      <c r="A8015" s="85" t="s">
        <v>1801</v>
      </c>
      <c r="B8015" s="85"/>
    </row>
    <row r="8016" spans="1:2" ht="24" x14ac:dyDescent="0.25">
      <c r="A8016" s="85" t="s">
        <v>1802</v>
      </c>
      <c r="B8016" s="85"/>
    </row>
    <row r="8017" spans="1:2" ht="24" x14ac:dyDescent="0.25">
      <c r="A8017" s="85" t="s">
        <v>1803</v>
      </c>
      <c r="B8017" s="85"/>
    </row>
    <row r="8018" spans="1:2" x14ac:dyDescent="0.25">
      <c r="A8018" s="85" t="s">
        <v>324</v>
      </c>
      <c r="B8018" s="85"/>
    </row>
    <row r="8019" spans="1:2" x14ac:dyDescent="0.25">
      <c r="A8019" s="85" t="s">
        <v>530</v>
      </c>
      <c r="B8019" s="85"/>
    </row>
    <row r="8020" spans="1:2" x14ac:dyDescent="0.25">
      <c r="A8020" s="83" t="s">
        <v>326</v>
      </c>
      <c r="B8020" s="83"/>
    </row>
    <row r="8021" spans="1:2" x14ac:dyDescent="0.25">
      <c r="A8021" s="85" t="s">
        <v>1804</v>
      </c>
      <c r="B8021" s="85"/>
    </row>
    <row r="8022" spans="1:2" x14ac:dyDescent="0.25">
      <c r="A8022" s="85" t="s">
        <v>1805</v>
      </c>
      <c r="B8022" s="85"/>
    </row>
    <row r="8023" spans="1:2" x14ac:dyDescent="0.25">
      <c r="A8023" s="85" t="s">
        <v>1436</v>
      </c>
      <c r="B8023" s="85"/>
    </row>
    <row r="8024" spans="1:2" x14ac:dyDescent="0.25">
      <c r="A8024" s="85" t="s">
        <v>1806</v>
      </c>
      <c r="B8024" s="85"/>
    </row>
    <row r="8025" spans="1:2" x14ac:dyDescent="0.25">
      <c r="A8025" s="85" t="s">
        <v>1807</v>
      </c>
      <c r="B8025" s="85"/>
    </row>
    <row r="8026" spans="1:2" x14ac:dyDescent="0.25">
      <c r="A8026" s="85" t="s">
        <v>1176</v>
      </c>
      <c r="B8026" s="85"/>
    </row>
    <row r="8027" spans="1:2" s="80" customFormat="1" x14ac:dyDescent="0.25">
      <c r="A8027" s="83" t="s">
        <v>2575</v>
      </c>
      <c r="B8027" s="83"/>
    </row>
    <row r="8028" spans="1:2" x14ac:dyDescent="0.25">
      <c r="A8028" s="87" t="s">
        <v>3330</v>
      </c>
      <c r="B8028" s="87" t="s">
        <v>3331</v>
      </c>
    </row>
    <row r="8029" spans="1:2" x14ac:dyDescent="0.25">
      <c r="A8029" s="85" t="s">
        <v>2550</v>
      </c>
      <c r="B8029" s="85" t="s">
        <v>2626</v>
      </c>
    </row>
    <row r="8030" spans="1:2" x14ac:dyDescent="0.25">
      <c r="A8030" s="85" t="s">
        <v>2552</v>
      </c>
      <c r="B8030" s="85" t="s">
        <v>2627</v>
      </c>
    </row>
    <row r="8031" spans="1:2" x14ac:dyDescent="0.25">
      <c r="A8031" s="85" t="s">
        <v>2554</v>
      </c>
      <c r="B8031" s="85" t="s">
        <v>2628</v>
      </c>
    </row>
    <row r="8032" spans="1:2" x14ac:dyDescent="0.25">
      <c r="A8032" s="85" t="s">
        <v>281</v>
      </c>
      <c r="B8032" s="85" t="s">
        <v>2629</v>
      </c>
    </row>
    <row r="8033" spans="1:2" x14ac:dyDescent="0.25">
      <c r="A8033" s="85" t="s">
        <v>2555</v>
      </c>
      <c r="B8033" s="85"/>
    </row>
    <row r="8034" spans="1:2" x14ac:dyDescent="0.25">
      <c r="A8034" s="85" t="s">
        <v>2557</v>
      </c>
      <c r="B8034" s="85"/>
    </row>
    <row r="8035" spans="1:2" s="80" customFormat="1" x14ac:dyDescent="0.25">
      <c r="A8035" s="83" t="s">
        <v>2576</v>
      </c>
      <c r="B8035" s="83"/>
    </row>
    <row r="8036" spans="1:2" x14ac:dyDescent="0.25">
      <c r="A8036" s="87" t="s">
        <v>3332</v>
      </c>
      <c r="B8036" s="87" t="s">
        <v>3333</v>
      </c>
    </row>
    <row r="8037" spans="1:2" ht="24" x14ac:dyDescent="0.25">
      <c r="A8037" s="85" t="s">
        <v>1808</v>
      </c>
      <c r="B8037" s="85" t="s">
        <v>1723</v>
      </c>
    </row>
    <row r="8038" spans="1:2" x14ac:dyDescent="0.25">
      <c r="A8038" s="85" t="s">
        <v>254</v>
      </c>
      <c r="B8038" s="85"/>
    </row>
    <row r="8039" spans="1:2" ht="15.75" x14ac:dyDescent="0.25">
      <c r="A8039" s="81" t="s">
        <v>3884</v>
      </c>
      <c r="B8039" s="82"/>
    </row>
    <row r="8040" spans="1:2" x14ac:dyDescent="0.25">
      <c r="A8040" s="83" t="s">
        <v>211</v>
      </c>
      <c r="B8040" s="83"/>
    </row>
    <row r="8041" spans="1:2" x14ac:dyDescent="0.25">
      <c r="A8041" s="84" t="s">
        <v>212</v>
      </c>
      <c r="B8041" s="85" t="s">
        <v>30</v>
      </c>
    </row>
    <row r="8042" spans="1:2" x14ac:dyDescent="0.25">
      <c r="A8042" s="84" t="s">
        <v>213</v>
      </c>
      <c r="B8042" s="86">
        <v>2044</v>
      </c>
    </row>
    <row r="8043" spans="1:2" x14ac:dyDescent="0.25">
      <c r="A8043" s="84" t="s">
        <v>214</v>
      </c>
      <c r="B8043" s="86">
        <v>10</v>
      </c>
    </row>
    <row r="8044" spans="1:2" x14ac:dyDescent="0.25">
      <c r="A8044" s="84" t="s">
        <v>215</v>
      </c>
      <c r="B8044" s="85" t="s">
        <v>216</v>
      </c>
    </row>
    <row r="8045" spans="1:2" x14ac:dyDescent="0.25">
      <c r="A8045" s="84" t="s">
        <v>217</v>
      </c>
      <c r="B8045" s="85" t="s">
        <v>1809</v>
      </c>
    </row>
    <row r="8046" spans="1:2" x14ac:dyDescent="0.25">
      <c r="A8046" s="85"/>
      <c r="B8046" s="85" t="s">
        <v>571</v>
      </c>
    </row>
    <row r="8047" spans="1:2" x14ac:dyDescent="0.25">
      <c r="A8047" s="84" t="s">
        <v>219</v>
      </c>
      <c r="B8047" s="85" t="s">
        <v>1810</v>
      </c>
    </row>
    <row r="8048" spans="1:2" x14ac:dyDescent="0.25">
      <c r="A8048" s="84" t="s">
        <v>221</v>
      </c>
      <c r="B8048" s="85">
        <v>178</v>
      </c>
    </row>
    <row r="8049" spans="1:2" x14ac:dyDescent="0.25">
      <c r="A8049" s="83" t="s">
        <v>2562</v>
      </c>
      <c r="B8049" s="83"/>
    </row>
    <row r="8050" spans="1:2" x14ac:dyDescent="0.25">
      <c r="A8050" s="85" t="s">
        <v>1811</v>
      </c>
      <c r="B8050" s="85"/>
    </row>
    <row r="8051" spans="1:2" x14ac:dyDescent="0.25">
      <c r="A8051" s="83" t="s">
        <v>2564</v>
      </c>
      <c r="B8051" s="83"/>
    </row>
    <row r="8052" spans="1:2" ht="36" x14ac:dyDescent="0.25">
      <c r="A8052" s="85" t="s">
        <v>1812</v>
      </c>
      <c r="B8052" s="85"/>
    </row>
    <row r="8053" spans="1:2" ht="24" x14ac:dyDescent="0.25">
      <c r="A8053" s="85" t="s">
        <v>1813</v>
      </c>
      <c r="B8053" s="85"/>
    </row>
    <row r="8054" spans="1:2" ht="24" x14ac:dyDescent="0.25">
      <c r="A8054" s="85" t="s">
        <v>1814</v>
      </c>
      <c r="B8054" s="85"/>
    </row>
    <row r="8055" spans="1:2" ht="24" x14ac:dyDescent="0.25">
      <c r="A8055" s="85" t="s">
        <v>1815</v>
      </c>
      <c r="B8055" s="85"/>
    </row>
    <row r="8056" spans="1:2" ht="24" x14ac:dyDescent="0.25">
      <c r="A8056" s="85" t="s">
        <v>1816</v>
      </c>
      <c r="B8056" s="85"/>
    </row>
    <row r="8057" spans="1:2" ht="24" x14ac:dyDescent="0.25">
      <c r="A8057" s="85" t="s">
        <v>1817</v>
      </c>
      <c r="B8057" s="85"/>
    </row>
    <row r="8058" spans="1:2" x14ac:dyDescent="0.25">
      <c r="A8058" s="85" t="s">
        <v>1818</v>
      </c>
      <c r="B8058" s="85"/>
    </row>
    <row r="8059" spans="1:2" x14ac:dyDescent="0.25">
      <c r="A8059" s="85" t="s">
        <v>992</v>
      </c>
      <c r="B8059" s="85"/>
    </row>
    <row r="8060" spans="1:2" x14ac:dyDescent="0.25">
      <c r="A8060" s="85" t="s">
        <v>1274</v>
      </c>
      <c r="B8060" s="85"/>
    </row>
    <row r="8061" spans="1:2" x14ac:dyDescent="0.25">
      <c r="A8061" s="83" t="s">
        <v>326</v>
      </c>
      <c r="B8061" s="83"/>
    </row>
    <row r="8062" spans="1:2" x14ac:dyDescent="0.25">
      <c r="A8062" s="85" t="s">
        <v>1122</v>
      </c>
      <c r="B8062" s="85"/>
    </row>
    <row r="8063" spans="1:2" x14ac:dyDescent="0.25">
      <c r="A8063" s="85" t="s">
        <v>1123</v>
      </c>
      <c r="B8063" s="85"/>
    </row>
    <row r="8064" spans="1:2" x14ac:dyDescent="0.25">
      <c r="A8064" s="85" t="s">
        <v>1124</v>
      </c>
      <c r="B8064" s="85"/>
    </row>
    <row r="8065" spans="1:2" x14ac:dyDescent="0.25">
      <c r="A8065" s="85" t="s">
        <v>1567</v>
      </c>
      <c r="B8065" s="85"/>
    </row>
    <row r="8066" spans="1:2" s="80" customFormat="1" x14ac:dyDescent="0.25">
      <c r="A8066" s="83" t="s">
        <v>2575</v>
      </c>
      <c r="B8066" s="83"/>
    </row>
    <row r="8067" spans="1:2" x14ac:dyDescent="0.25">
      <c r="A8067" s="87" t="s">
        <v>3330</v>
      </c>
      <c r="B8067" s="87" t="s">
        <v>3331</v>
      </c>
    </row>
    <row r="8068" spans="1:2" x14ac:dyDescent="0.25">
      <c r="A8068" s="85" t="s">
        <v>224</v>
      </c>
      <c r="B8068" s="85" t="s">
        <v>522</v>
      </c>
    </row>
    <row r="8069" spans="1:2" x14ac:dyDescent="0.25">
      <c r="A8069" s="85" t="s">
        <v>280</v>
      </c>
      <c r="B8069" s="85" t="s">
        <v>248</v>
      </c>
    </row>
    <row r="8070" spans="1:2" x14ac:dyDescent="0.25">
      <c r="A8070" s="85" t="s">
        <v>228</v>
      </c>
      <c r="B8070" s="85" t="s">
        <v>523</v>
      </c>
    </row>
    <row r="8071" spans="1:2" x14ac:dyDescent="0.25">
      <c r="A8071" s="85" t="s">
        <v>281</v>
      </c>
      <c r="B8071" s="85" t="s">
        <v>338</v>
      </c>
    </row>
    <row r="8072" spans="1:2" s="80" customFormat="1" x14ac:dyDescent="0.25">
      <c r="A8072" s="83" t="s">
        <v>2576</v>
      </c>
      <c r="B8072" s="83"/>
    </row>
    <row r="8073" spans="1:2" x14ac:dyDescent="0.25">
      <c r="A8073" s="87" t="s">
        <v>3332</v>
      </c>
      <c r="B8073" s="87" t="s">
        <v>3333</v>
      </c>
    </row>
    <row r="8074" spans="1:2" x14ac:dyDescent="0.25">
      <c r="A8074" s="85" t="s">
        <v>1016</v>
      </c>
      <c r="B8074" s="85" t="s">
        <v>1723</v>
      </c>
    </row>
    <row r="8075" spans="1:2" x14ac:dyDescent="0.25">
      <c r="A8075" s="85" t="s">
        <v>254</v>
      </c>
      <c r="B8075" s="85"/>
    </row>
    <row r="8076" spans="1:2" ht="15.75" x14ac:dyDescent="0.25">
      <c r="A8076" s="81" t="s">
        <v>3885</v>
      </c>
      <c r="B8076" s="82"/>
    </row>
    <row r="8077" spans="1:2" x14ac:dyDescent="0.25">
      <c r="A8077" s="83" t="s">
        <v>211</v>
      </c>
      <c r="B8077" s="83"/>
    </row>
    <row r="8078" spans="1:2" x14ac:dyDescent="0.25">
      <c r="A8078" s="84" t="s">
        <v>212</v>
      </c>
      <c r="B8078" s="85" t="s">
        <v>30</v>
      </c>
    </row>
    <row r="8079" spans="1:2" x14ac:dyDescent="0.25">
      <c r="A8079" s="84" t="s">
        <v>213</v>
      </c>
      <c r="B8079" s="86">
        <v>2044</v>
      </c>
    </row>
    <row r="8080" spans="1:2" x14ac:dyDescent="0.25">
      <c r="A8080" s="84" t="s">
        <v>214</v>
      </c>
      <c r="B8080" s="86">
        <v>10</v>
      </c>
    </row>
    <row r="8081" spans="1:2" x14ac:dyDescent="0.25">
      <c r="A8081" s="84" t="s">
        <v>215</v>
      </c>
      <c r="B8081" s="85" t="s">
        <v>216</v>
      </c>
    </row>
    <row r="8082" spans="1:2" x14ac:dyDescent="0.25">
      <c r="A8082" s="84" t="s">
        <v>217</v>
      </c>
      <c r="B8082" s="85" t="s">
        <v>1819</v>
      </c>
    </row>
    <row r="8083" spans="1:2" x14ac:dyDescent="0.25">
      <c r="A8083" s="85"/>
      <c r="B8083" s="85" t="s">
        <v>285</v>
      </c>
    </row>
    <row r="8084" spans="1:2" x14ac:dyDescent="0.25">
      <c r="A8084" s="84" t="s">
        <v>219</v>
      </c>
      <c r="B8084" s="85" t="s">
        <v>43</v>
      </c>
    </row>
    <row r="8085" spans="1:2" x14ac:dyDescent="0.25">
      <c r="A8085" s="84" t="s">
        <v>221</v>
      </c>
      <c r="B8085" s="85">
        <v>179</v>
      </c>
    </row>
    <row r="8086" spans="1:2" x14ac:dyDescent="0.25">
      <c r="A8086" s="83" t="s">
        <v>2562</v>
      </c>
      <c r="B8086" s="83"/>
    </row>
    <row r="8087" spans="1:2" ht="24" x14ac:dyDescent="0.25">
      <c r="A8087" s="85" t="s">
        <v>1820</v>
      </c>
      <c r="B8087" s="85"/>
    </row>
    <row r="8088" spans="1:2" x14ac:dyDescent="0.25">
      <c r="A8088" s="83" t="s">
        <v>2564</v>
      </c>
      <c r="B8088" s="83"/>
    </row>
    <row r="8089" spans="1:2" x14ac:dyDescent="0.25">
      <c r="A8089" s="85" t="s">
        <v>1821</v>
      </c>
      <c r="B8089" s="85"/>
    </row>
    <row r="8090" spans="1:2" x14ac:dyDescent="0.25">
      <c r="A8090" s="85" t="s">
        <v>1822</v>
      </c>
      <c r="B8090" s="85"/>
    </row>
    <row r="8091" spans="1:2" x14ac:dyDescent="0.25">
      <c r="A8091" s="85" t="s">
        <v>1823</v>
      </c>
      <c r="B8091" s="85"/>
    </row>
    <row r="8092" spans="1:2" x14ac:dyDescent="0.25">
      <c r="A8092" s="85" t="s">
        <v>1824</v>
      </c>
      <c r="B8092" s="85"/>
    </row>
    <row r="8093" spans="1:2" x14ac:dyDescent="0.25">
      <c r="A8093" s="85" t="s">
        <v>1825</v>
      </c>
      <c r="B8093" s="85"/>
    </row>
    <row r="8094" spans="1:2" x14ac:dyDescent="0.25">
      <c r="A8094" s="85" t="s">
        <v>1826</v>
      </c>
      <c r="B8094" s="85"/>
    </row>
    <row r="8095" spans="1:2" x14ac:dyDescent="0.25">
      <c r="A8095" s="85" t="s">
        <v>1827</v>
      </c>
      <c r="B8095" s="85"/>
    </row>
    <row r="8096" spans="1:2" x14ac:dyDescent="0.25">
      <c r="A8096" s="85" t="s">
        <v>1828</v>
      </c>
      <c r="B8096" s="85"/>
    </row>
    <row r="8097" spans="1:2" x14ac:dyDescent="0.25">
      <c r="A8097" s="85" t="s">
        <v>324</v>
      </c>
      <c r="B8097" s="85"/>
    </row>
    <row r="8098" spans="1:2" x14ac:dyDescent="0.25">
      <c r="A8098" s="85" t="s">
        <v>530</v>
      </c>
      <c r="B8098" s="85"/>
    </row>
    <row r="8099" spans="1:2" x14ac:dyDescent="0.25">
      <c r="A8099" s="83" t="s">
        <v>2575</v>
      </c>
      <c r="B8099" s="83"/>
    </row>
    <row r="8100" spans="1:2" x14ac:dyDescent="0.25">
      <c r="A8100" s="87" t="s">
        <v>3330</v>
      </c>
      <c r="B8100" s="87" t="s">
        <v>3331</v>
      </c>
    </row>
    <row r="8101" spans="1:2" x14ac:dyDescent="0.25">
      <c r="A8101" s="85" t="s">
        <v>224</v>
      </c>
      <c r="B8101" s="85" t="s">
        <v>522</v>
      </c>
    </row>
    <row r="8102" spans="1:2" x14ac:dyDescent="0.25">
      <c r="A8102" s="85" t="s">
        <v>280</v>
      </c>
      <c r="B8102" s="85" t="s">
        <v>248</v>
      </c>
    </row>
    <row r="8103" spans="1:2" x14ac:dyDescent="0.25">
      <c r="A8103" s="85" t="s">
        <v>228</v>
      </c>
      <c r="B8103" s="85" t="s">
        <v>523</v>
      </c>
    </row>
    <row r="8104" spans="1:2" x14ac:dyDescent="0.25">
      <c r="A8104" s="85" t="s">
        <v>281</v>
      </c>
      <c r="B8104" s="85" t="s">
        <v>338</v>
      </c>
    </row>
    <row r="8105" spans="1:2" s="80" customFormat="1" x14ac:dyDescent="0.25">
      <c r="A8105" s="83" t="s">
        <v>326</v>
      </c>
      <c r="B8105" s="83"/>
    </row>
    <row r="8106" spans="1:2" x14ac:dyDescent="0.25">
      <c r="A8106" s="85" t="s">
        <v>1257</v>
      </c>
      <c r="B8106" s="85"/>
    </row>
    <row r="8107" spans="1:2" x14ac:dyDescent="0.25">
      <c r="A8107" s="85" t="s">
        <v>1258</v>
      </c>
      <c r="B8107" s="85"/>
    </row>
    <row r="8108" spans="1:2" x14ac:dyDescent="0.25">
      <c r="A8108" s="85" t="s">
        <v>1259</v>
      </c>
      <c r="B8108" s="85"/>
    </row>
    <row r="8109" spans="1:2" x14ac:dyDescent="0.25">
      <c r="A8109" s="85" t="s">
        <v>1829</v>
      </c>
      <c r="B8109" s="85"/>
    </row>
    <row r="8110" spans="1:2" s="80" customFormat="1" x14ac:dyDescent="0.25">
      <c r="A8110" s="83" t="s">
        <v>2576</v>
      </c>
      <c r="B8110" s="83"/>
    </row>
    <row r="8111" spans="1:2" x14ac:dyDescent="0.25">
      <c r="A8111" s="87" t="s">
        <v>3332</v>
      </c>
      <c r="B8111" s="87" t="s">
        <v>3333</v>
      </c>
    </row>
    <row r="8112" spans="1:2" x14ac:dyDescent="0.25">
      <c r="A8112" s="85" t="s">
        <v>927</v>
      </c>
      <c r="B8112" s="85" t="s">
        <v>1830</v>
      </c>
    </row>
    <row r="8113" spans="1:2" x14ac:dyDescent="0.25">
      <c r="A8113" s="85" t="s">
        <v>254</v>
      </c>
      <c r="B8113" s="85"/>
    </row>
    <row r="8114" spans="1:2" ht="15.75" x14ac:dyDescent="0.25">
      <c r="A8114" s="81" t="s">
        <v>3886</v>
      </c>
      <c r="B8114" s="82"/>
    </row>
    <row r="8115" spans="1:2" x14ac:dyDescent="0.25">
      <c r="A8115" s="83" t="s">
        <v>211</v>
      </c>
      <c r="B8115" s="83"/>
    </row>
    <row r="8116" spans="1:2" x14ac:dyDescent="0.25">
      <c r="A8116" s="84" t="s">
        <v>212</v>
      </c>
      <c r="B8116" s="85" t="s">
        <v>30</v>
      </c>
    </row>
    <row r="8117" spans="1:2" x14ac:dyDescent="0.25">
      <c r="A8117" s="84" t="s">
        <v>213</v>
      </c>
      <c r="B8117" s="86">
        <v>2044</v>
      </c>
    </row>
    <row r="8118" spans="1:2" x14ac:dyDescent="0.25">
      <c r="A8118" s="84" t="s">
        <v>214</v>
      </c>
      <c r="B8118" s="86">
        <v>10</v>
      </c>
    </row>
    <row r="8119" spans="1:2" x14ac:dyDescent="0.25">
      <c r="A8119" s="84" t="s">
        <v>215</v>
      </c>
      <c r="B8119" s="85" t="s">
        <v>216</v>
      </c>
    </row>
    <row r="8120" spans="1:2" x14ac:dyDescent="0.25">
      <c r="A8120" s="84" t="s">
        <v>217</v>
      </c>
      <c r="B8120" s="85" t="s">
        <v>650</v>
      </c>
    </row>
    <row r="8121" spans="1:2" x14ac:dyDescent="0.25">
      <c r="A8121" s="85"/>
      <c r="B8121" s="85" t="s">
        <v>285</v>
      </c>
    </row>
    <row r="8122" spans="1:2" x14ac:dyDescent="0.25">
      <c r="A8122" s="84" t="s">
        <v>219</v>
      </c>
      <c r="B8122" s="85" t="s">
        <v>651</v>
      </c>
    </row>
    <row r="8123" spans="1:2" x14ac:dyDescent="0.25">
      <c r="A8123" s="84" t="s">
        <v>221</v>
      </c>
      <c r="B8123" s="85">
        <v>180</v>
      </c>
    </row>
    <row r="8124" spans="1:2" x14ac:dyDescent="0.25">
      <c r="A8124" s="83" t="s">
        <v>2562</v>
      </c>
      <c r="B8124" s="83"/>
    </row>
    <row r="8125" spans="1:2" ht="24" x14ac:dyDescent="0.25">
      <c r="A8125" s="85" t="s">
        <v>1831</v>
      </c>
      <c r="B8125" s="85"/>
    </row>
    <row r="8126" spans="1:2" x14ac:dyDescent="0.25">
      <c r="A8126" s="83" t="s">
        <v>2564</v>
      </c>
      <c r="B8126" s="83"/>
    </row>
    <row r="8127" spans="1:2" ht="24" x14ac:dyDescent="0.25">
      <c r="A8127" s="85" t="s">
        <v>1832</v>
      </c>
      <c r="B8127" s="85"/>
    </row>
    <row r="8128" spans="1:2" x14ac:dyDescent="0.25">
      <c r="A8128" s="85" t="s">
        <v>1833</v>
      </c>
      <c r="B8128" s="85"/>
    </row>
    <row r="8129" spans="1:2" ht="24" x14ac:dyDescent="0.25">
      <c r="A8129" s="85" t="s">
        <v>1834</v>
      </c>
      <c r="B8129" s="85"/>
    </row>
    <row r="8130" spans="1:2" x14ac:dyDescent="0.25">
      <c r="A8130" s="85" t="s">
        <v>1835</v>
      </c>
      <c r="B8130" s="85"/>
    </row>
    <row r="8131" spans="1:2" x14ac:dyDescent="0.25">
      <c r="A8131" s="85" t="s">
        <v>1836</v>
      </c>
      <c r="B8131" s="85"/>
    </row>
    <row r="8132" spans="1:2" x14ac:dyDescent="0.25">
      <c r="A8132" s="85" t="s">
        <v>1837</v>
      </c>
      <c r="B8132" s="85"/>
    </row>
    <row r="8133" spans="1:2" x14ac:dyDescent="0.25">
      <c r="A8133" s="85" t="s">
        <v>333</v>
      </c>
      <c r="B8133" s="85"/>
    </row>
    <row r="8134" spans="1:2" x14ac:dyDescent="0.25">
      <c r="A8134" s="85" t="s">
        <v>974</v>
      </c>
      <c r="B8134" s="85"/>
    </row>
    <row r="8135" spans="1:2" x14ac:dyDescent="0.25">
      <c r="A8135" s="83" t="s">
        <v>326</v>
      </c>
      <c r="B8135" s="83"/>
    </row>
    <row r="8136" spans="1:2" x14ac:dyDescent="0.25">
      <c r="A8136" s="85" t="s">
        <v>1838</v>
      </c>
      <c r="B8136" s="85"/>
    </row>
    <row r="8137" spans="1:2" x14ac:dyDescent="0.25">
      <c r="A8137" s="85" t="s">
        <v>1839</v>
      </c>
      <c r="B8137" s="85"/>
    </row>
    <row r="8138" spans="1:2" x14ac:dyDescent="0.25">
      <c r="A8138" s="85" t="s">
        <v>1840</v>
      </c>
      <c r="B8138" s="85"/>
    </row>
    <row r="8139" spans="1:2" x14ac:dyDescent="0.25">
      <c r="A8139" s="83" t="s">
        <v>2575</v>
      </c>
      <c r="B8139" s="83"/>
    </row>
    <row r="8140" spans="1:2" x14ac:dyDescent="0.25">
      <c r="A8140" s="87" t="s">
        <v>3330</v>
      </c>
      <c r="B8140" s="87" t="s">
        <v>3331</v>
      </c>
    </row>
    <row r="8141" spans="1:2" x14ac:dyDescent="0.25">
      <c r="A8141" s="85" t="s">
        <v>224</v>
      </c>
      <c r="B8141" s="85" t="s">
        <v>522</v>
      </c>
    </row>
    <row r="8142" spans="1:2" x14ac:dyDescent="0.25">
      <c r="A8142" s="85" t="s">
        <v>280</v>
      </c>
      <c r="B8142" s="85" t="s">
        <v>248</v>
      </c>
    </row>
    <row r="8143" spans="1:2" x14ac:dyDescent="0.25">
      <c r="A8143" s="85" t="s">
        <v>228</v>
      </c>
      <c r="B8143" s="85" t="s">
        <v>523</v>
      </c>
    </row>
    <row r="8144" spans="1:2" x14ac:dyDescent="0.25">
      <c r="A8144" s="85" t="s">
        <v>281</v>
      </c>
      <c r="B8144" s="85" t="s">
        <v>338</v>
      </c>
    </row>
    <row r="8145" spans="1:2" s="80" customFormat="1" x14ac:dyDescent="0.25">
      <c r="A8145" s="83" t="s">
        <v>2576</v>
      </c>
      <c r="B8145" s="83"/>
    </row>
    <row r="8146" spans="1:2" x14ac:dyDescent="0.25">
      <c r="A8146" s="87" t="s">
        <v>3332</v>
      </c>
      <c r="B8146" s="87" t="s">
        <v>3333</v>
      </c>
    </row>
    <row r="8147" spans="1:2" x14ac:dyDescent="0.25">
      <c r="A8147" s="85" t="s">
        <v>510</v>
      </c>
      <c r="B8147" s="85" t="s">
        <v>1723</v>
      </c>
    </row>
    <row r="8148" spans="1:2" x14ac:dyDescent="0.25">
      <c r="A8148" s="85" t="s">
        <v>254</v>
      </c>
      <c r="B8148" s="85"/>
    </row>
    <row r="8149" spans="1:2" ht="15.75" x14ac:dyDescent="0.25">
      <c r="A8149" s="81" t="s">
        <v>3887</v>
      </c>
      <c r="B8149" s="82"/>
    </row>
    <row r="8150" spans="1:2" x14ac:dyDescent="0.25">
      <c r="A8150" s="83" t="s">
        <v>211</v>
      </c>
      <c r="B8150" s="83"/>
    </row>
    <row r="8151" spans="1:2" x14ac:dyDescent="0.25">
      <c r="A8151" s="84" t="s">
        <v>212</v>
      </c>
      <c r="B8151" s="85" t="s">
        <v>30</v>
      </c>
    </row>
    <row r="8152" spans="1:2" x14ac:dyDescent="0.25">
      <c r="A8152" s="84" t="s">
        <v>213</v>
      </c>
      <c r="B8152" s="86">
        <v>2044</v>
      </c>
    </row>
    <row r="8153" spans="1:2" x14ac:dyDescent="0.25">
      <c r="A8153" s="84" t="s">
        <v>214</v>
      </c>
      <c r="B8153" s="86">
        <v>10</v>
      </c>
    </row>
    <row r="8154" spans="1:2" x14ac:dyDescent="0.25">
      <c r="A8154" s="84" t="s">
        <v>215</v>
      </c>
      <c r="B8154" s="85" t="s">
        <v>216</v>
      </c>
    </row>
    <row r="8155" spans="1:2" x14ac:dyDescent="0.25">
      <c r="A8155" s="84" t="s">
        <v>217</v>
      </c>
      <c r="B8155" s="85" t="s">
        <v>650</v>
      </c>
    </row>
    <row r="8156" spans="1:2" x14ac:dyDescent="0.25">
      <c r="A8156" s="85"/>
      <c r="B8156" s="85" t="s">
        <v>285</v>
      </c>
    </row>
    <row r="8157" spans="1:2" x14ac:dyDescent="0.25">
      <c r="A8157" s="84" t="s">
        <v>219</v>
      </c>
      <c r="B8157" s="85" t="s">
        <v>651</v>
      </c>
    </row>
    <row r="8158" spans="1:2" x14ac:dyDescent="0.25">
      <c r="A8158" s="84" t="s">
        <v>221</v>
      </c>
      <c r="B8158" s="85">
        <v>181</v>
      </c>
    </row>
    <row r="8159" spans="1:2" x14ac:dyDescent="0.25">
      <c r="A8159" s="83" t="s">
        <v>2562</v>
      </c>
      <c r="B8159" s="83"/>
    </row>
    <row r="8160" spans="1:2" ht="24" x14ac:dyDescent="0.25">
      <c r="A8160" s="85" t="s">
        <v>1841</v>
      </c>
      <c r="B8160" s="85"/>
    </row>
    <row r="8161" spans="1:2" x14ac:dyDescent="0.25">
      <c r="A8161" s="83" t="s">
        <v>2564</v>
      </c>
      <c r="B8161" s="83"/>
    </row>
    <row r="8162" spans="1:2" x14ac:dyDescent="0.25">
      <c r="A8162" s="85" t="s">
        <v>1842</v>
      </c>
      <c r="B8162" s="85"/>
    </row>
    <row r="8163" spans="1:2" x14ac:dyDescent="0.25">
      <c r="A8163" s="85" t="s">
        <v>1843</v>
      </c>
      <c r="B8163" s="85"/>
    </row>
    <row r="8164" spans="1:2" ht="24" x14ac:dyDescent="0.25">
      <c r="A8164" s="85" t="s">
        <v>1844</v>
      </c>
      <c r="B8164" s="85"/>
    </row>
    <row r="8165" spans="1:2" x14ac:dyDescent="0.25">
      <c r="A8165" s="85" t="s">
        <v>1845</v>
      </c>
      <c r="B8165" s="85"/>
    </row>
    <row r="8166" spans="1:2" ht="24" x14ac:dyDescent="0.25">
      <c r="A8166" s="85" t="s">
        <v>1846</v>
      </c>
      <c r="B8166" s="85"/>
    </row>
    <row r="8167" spans="1:2" x14ac:dyDescent="0.25">
      <c r="A8167" s="85" t="s">
        <v>1847</v>
      </c>
      <c r="B8167" s="85"/>
    </row>
    <row r="8168" spans="1:2" x14ac:dyDescent="0.25">
      <c r="A8168" s="85" t="s">
        <v>1848</v>
      </c>
      <c r="B8168" s="85"/>
    </row>
    <row r="8169" spans="1:2" ht="24" x14ac:dyDescent="0.25">
      <c r="A8169" s="85" t="s">
        <v>1849</v>
      </c>
      <c r="B8169" s="85"/>
    </row>
    <row r="8170" spans="1:2" x14ac:dyDescent="0.25">
      <c r="A8170" s="85" t="s">
        <v>776</v>
      </c>
      <c r="B8170" s="85"/>
    </row>
    <row r="8171" spans="1:2" x14ac:dyDescent="0.25">
      <c r="A8171" s="85" t="s">
        <v>530</v>
      </c>
      <c r="B8171" s="85"/>
    </row>
    <row r="8172" spans="1:2" x14ac:dyDescent="0.25">
      <c r="A8172" s="83" t="s">
        <v>326</v>
      </c>
      <c r="B8172" s="83"/>
    </row>
    <row r="8173" spans="1:2" ht="24" x14ac:dyDescent="0.25">
      <c r="A8173" s="85" t="s">
        <v>1850</v>
      </c>
      <c r="B8173" s="85"/>
    </row>
    <row r="8174" spans="1:2" x14ac:dyDescent="0.25">
      <c r="A8174" s="85" t="s">
        <v>1851</v>
      </c>
      <c r="B8174" s="85"/>
    </row>
    <row r="8175" spans="1:2" x14ac:dyDescent="0.25">
      <c r="A8175" s="85" t="s">
        <v>1852</v>
      </c>
      <c r="B8175" s="85"/>
    </row>
    <row r="8176" spans="1:2" s="80" customFormat="1" x14ac:dyDescent="0.25">
      <c r="A8176" s="83" t="s">
        <v>2575</v>
      </c>
      <c r="B8176" s="83"/>
    </row>
    <row r="8177" spans="1:2" x14ac:dyDescent="0.25">
      <c r="A8177" s="87" t="s">
        <v>3330</v>
      </c>
      <c r="B8177" s="87" t="s">
        <v>3331</v>
      </c>
    </row>
    <row r="8178" spans="1:2" x14ac:dyDescent="0.25">
      <c r="A8178" s="85" t="s">
        <v>224</v>
      </c>
      <c r="B8178" s="85" t="s">
        <v>522</v>
      </c>
    </row>
    <row r="8179" spans="1:2" x14ac:dyDescent="0.25">
      <c r="A8179" s="85" t="s">
        <v>280</v>
      </c>
      <c r="B8179" s="85" t="s">
        <v>248</v>
      </c>
    </row>
    <row r="8180" spans="1:2" x14ac:dyDescent="0.25">
      <c r="A8180" s="85" t="s">
        <v>228</v>
      </c>
      <c r="B8180" s="85" t="s">
        <v>523</v>
      </c>
    </row>
    <row r="8181" spans="1:2" x14ac:dyDescent="0.25">
      <c r="A8181" s="85" t="s">
        <v>281</v>
      </c>
      <c r="B8181" s="85" t="s">
        <v>338</v>
      </c>
    </row>
    <row r="8182" spans="1:2" s="80" customFormat="1" x14ac:dyDescent="0.25">
      <c r="A8182" s="83" t="s">
        <v>2576</v>
      </c>
      <c r="B8182" s="83"/>
    </row>
    <row r="8183" spans="1:2" x14ac:dyDescent="0.25">
      <c r="A8183" s="87" t="s">
        <v>3332</v>
      </c>
      <c r="B8183" s="87" t="s">
        <v>3333</v>
      </c>
    </row>
    <row r="8184" spans="1:2" x14ac:dyDescent="0.25">
      <c r="A8184" s="85" t="s">
        <v>510</v>
      </c>
      <c r="B8184" s="85" t="s">
        <v>1723</v>
      </c>
    </row>
    <row r="8185" spans="1:2" x14ac:dyDescent="0.25">
      <c r="A8185" s="85" t="s">
        <v>254</v>
      </c>
      <c r="B8185" s="85"/>
    </row>
    <row r="8186" spans="1:2" ht="15.75" x14ac:dyDescent="0.25">
      <c r="A8186" s="81" t="s">
        <v>3888</v>
      </c>
      <c r="B8186" s="82"/>
    </row>
    <row r="8187" spans="1:2" x14ac:dyDescent="0.25">
      <c r="A8187" s="83" t="s">
        <v>211</v>
      </c>
      <c r="B8187" s="83"/>
    </row>
    <row r="8188" spans="1:2" x14ac:dyDescent="0.25">
      <c r="A8188" s="84" t="s">
        <v>212</v>
      </c>
      <c r="B8188" s="85" t="s">
        <v>30</v>
      </c>
    </row>
    <row r="8189" spans="1:2" x14ac:dyDescent="0.25">
      <c r="A8189" s="84" t="s">
        <v>213</v>
      </c>
      <c r="B8189" s="86">
        <v>2044</v>
      </c>
    </row>
    <row r="8190" spans="1:2" x14ac:dyDescent="0.25">
      <c r="A8190" s="84" t="s">
        <v>214</v>
      </c>
      <c r="B8190" s="86">
        <v>10</v>
      </c>
    </row>
    <row r="8191" spans="1:2" x14ac:dyDescent="0.25">
      <c r="A8191" s="84" t="s">
        <v>215</v>
      </c>
      <c r="B8191" s="85" t="s">
        <v>216</v>
      </c>
    </row>
    <row r="8192" spans="1:2" x14ac:dyDescent="0.25">
      <c r="A8192" s="84" t="s">
        <v>217</v>
      </c>
      <c r="B8192" s="85" t="s">
        <v>2759</v>
      </c>
    </row>
    <row r="8193" spans="1:2" x14ac:dyDescent="0.25">
      <c r="A8193" s="84" t="s">
        <v>219</v>
      </c>
      <c r="B8193" s="85" t="s">
        <v>436</v>
      </c>
    </row>
    <row r="8194" spans="1:2" x14ac:dyDescent="0.25">
      <c r="A8194" s="84" t="s">
        <v>221</v>
      </c>
      <c r="B8194" s="85">
        <v>182</v>
      </c>
    </row>
    <row r="8195" spans="1:2" x14ac:dyDescent="0.25">
      <c r="A8195" s="83" t="s">
        <v>3337</v>
      </c>
      <c r="B8195" s="83"/>
    </row>
    <row r="8196" spans="1:2" x14ac:dyDescent="0.25">
      <c r="A8196" s="85" t="s">
        <v>3889</v>
      </c>
      <c r="B8196" s="85"/>
    </row>
    <row r="8197" spans="1:2" x14ac:dyDescent="0.25">
      <c r="A8197" s="83" t="s">
        <v>2562</v>
      </c>
      <c r="B8197" s="83"/>
    </row>
    <row r="8198" spans="1:2" ht="36" x14ac:dyDescent="0.25">
      <c r="A8198" s="85" t="s">
        <v>3890</v>
      </c>
      <c r="B8198" s="85"/>
    </row>
    <row r="8199" spans="1:2" x14ac:dyDescent="0.25">
      <c r="A8199" s="83" t="s">
        <v>2564</v>
      </c>
      <c r="B8199" s="83"/>
    </row>
    <row r="8200" spans="1:2" x14ac:dyDescent="0.25">
      <c r="A8200" s="85" t="s">
        <v>3891</v>
      </c>
      <c r="B8200" s="85"/>
    </row>
    <row r="8201" spans="1:2" x14ac:dyDescent="0.25">
      <c r="A8201" s="85" t="s">
        <v>3892</v>
      </c>
      <c r="B8201" s="85"/>
    </row>
    <row r="8202" spans="1:2" ht="24" x14ac:dyDescent="0.25">
      <c r="A8202" s="85" t="s">
        <v>3893</v>
      </c>
      <c r="B8202" s="85"/>
    </row>
    <row r="8203" spans="1:2" ht="24" x14ac:dyDescent="0.25">
      <c r="A8203" s="85" t="s">
        <v>3894</v>
      </c>
      <c r="B8203" s="85"/>
    </row>
    <row r="8204" spans="1:2" ht="24" x14ac:dyDescent="0.25">
      <c r="A8204" s="85" t="s">
        <v>3895</v>
      </c>
      <c r="B8204" s="85"/>
    </row>
    <row r="8205" spans="1:2" ht="24" x14ac:dyDescent="0.25">
      <c r="A8205" s="85" t="s">
        <v>3896</v>
      </c>
      <c r="B8205" s="85"/>
    </row>
    <row r="8206" spans="1:2" ht="24" x14ac:dyDescent="0.25">
      <c r="A8206" s="85" t="s">
        <v>3897</v>
      </c>
      <c r="B8206" s="85"/>
    </row>
    <row r="8207" spans="1:2" x14ac:dyDescent="0.25">
      <c r="A8207" s="85" t="s">
        <v>3898</v>
      </c>
      <c r="B8207" s="85"/>
    </row>
    <row r="8208" spans="1:2" ht="24" x14ac:dyDescent="0.25">
      <c r="A8208" s="85" t="s">
        <v>3899</v>
      </c>
      <c r="B8208" s="85"/>
    </row>
    <row r="8209" spans="1:2" ht="24" x14ac:dyDescent="0.25">
      <c r="A8209" s="85" t="s">
        <v>3900</v>
      </c>
      <c r="B8209" s="85"/>
    </row>
    <row r="8210" spans="1:2" x14ac:dyDescent="0.25">
      <c r="A8210" s="85" t="s">
        <v>3901</v>
      </c>
      <c r="B8210" s="85"/>
    </row>
    <row r="8211" spans="1:2" x14ac:dyDescent="0.25">
      <c r="A8211" s="85" t="s">
        <v>3902</v>
      </c>
      <c r="B8211" s="85"/>
    </row>
    <row r="8212" spans="1:2" ht="24" x14ac:dyDescent="0.25">
      <c r="A8212" s="85" t="s">
        <v>3903</v>
      </c>
      <c r="B8212" s="85"/>
    </row>
    <row r="8213" spans="1:2" x14ac:dyDescent="0.25">
      <c r="A8213" s="85" t="s">
        <v>3904</v>
      </c>
      <c r="B8213" s="85"/>
    </row>
    <row r="8214" spans="1:2" x14ac:dyDescent="0.25">
      <c r="A8214" s="85" t="s">
        <v>3638</v>
      </c>
      <c r="B8214" s="85"/>
    </row>
    <row r="8215" spans="1:2" x14ac:dyDescent="0.25">
      <c r="A8215" s="83" t="s">
        <v>326</v>
      </c>
      <c r="B8215" s="83"/>
    </row>
    <row r="8216" spans="1:2" x14ac:dyDescent="0.25">
      <c r="A8216" s="85" t="s">
        <v>3905</v>
      </c>
      <c r="B8216" s="85"/>
    </row>
    <row r="8217" spans="1:2" x14ac:dyDescent="0.25">
      <c r="A8217" s="85" t="s">
        <v>3906</v>
      </c>
      <c r="B8217" s="85"/>
    </row>
    <row r="8218" spans="1:2" x14ac:dyDescent="0.25">
      <c r="A8218" s="85" t="s">
        <v>3907</v>
      </c>
      <c r="B8218" s="85"/>
    </row>
    <row r="8219" spans="1:2" x14ac:dyDescent="0.25">
      <c r="A8219" s="85" t="s">
        <v>3908</v>
      </c>
      <c r="B8219" s="85"/>
    </row>
    <row r="8220" spans="1:2" x14ac:dyDescent="0.25">
      <c r="A8220" s="85" t="s">
        <v>3909</v>
      </c>
      <c r="B8220" s="85"/>
    </row>
    <row r="8221" spans="1:2" x14ac:dyDescent="0.25">
      <c r="A8221" s="85" t="s">
        <v>3910</v>
      </c>
      <c r="B8221" s="85"/>
    </row>
    <row r="8222" spans="1:2" s="80" customFormat="1" x14ac:dyDescent="0.25">
      <c r="A8222" s="83" t="s">
        <v>2575</v>
      </c>
      <c r="B8222" s="83"/>
    </row>
    <row r="8223" spans="1:2" x14ac:dyDescent="0.25">
      <c r="A8223" s="87" t="s">
        <v>3330</v>
      </c>
      <c r="B8223" s="87" t="s">
        <v>3331</v>
      </c>
    </row>
    <row r="8224" spans="1:2" x14ac:dyDescent="0.25">
      <c r="A8224" s="85" t="s">
        <v>522</v>
      </c>
      <c r="B8224" s="85" t="s">
        <v>2928</v>
      </c>
    </row>
    <row r="8225" spans="1:2" x14ac:dyDescent="0.25">
      <c r="A8225" s="85" t="s">
        <v>224</v>
      </c>
      <c r="B8225" s="85" t="s">
        <v>2627</v>
      </c>
    </row>
    <row r="8226" spans="1:2" x14ac:dyDescent="0.25">
      <c r="A8226" s="85" t="s">
        <v>3692</v>
      </c>
      <c r="B8226" s="85" t="s">
        <v>2929</v>
      </c>
    </row>
    <row r="8227" spans="1:2" x14ac:dyDescent="0.25">
      <c r="A8227" s="85" t="s">
        <v>281</v>
      </c>
      <c r="B8227" s="85" t="s">
        <v>2930</v>
      </c>
    </row>
    <row r="8228" spans="1:2" x14ac:dyDescent="0.25">
      <c r="A8228" s="85" t="s">
        <v>2555</v>
      </c>
      <c r="B8228" s="85"/>
    </row>
    <row r="8229" spans="1:2" x14ac:dyDescent="0.25">
      <c r="A8229" s="85" t="s">
        <v>2744</v>
      </c>
      <c r="B8229" s="85"/>
    </row>
    <row r="8230" spans="1:2" s="80" customFormat="1" x14ac:dyDescent="0.25">
      <c r="A8230" s="83" t="s">
        <v>2576</v>
      </c>
      <c r="B8230" s="83"/>
    </row>
    <row r="8231" spans="1:2" x14ac:dyDescent="0.25">
      <c r="A8231" s="87" t="s">
        <v>3332</v>
      </c>
      <c r="B8231" s="87" t="s">
        <v>3333</v>
      </c>
    </row>
    <row r="8232" spans="1:2" ht="24" x14ac:dyDescent="0.25">
      <c r="A8232" s="85" t="s">
        <v>1275</v>
      </c>
      <c r="B8232" s="85" t="s">
        <v>1723</v>
      </c>
    </row>
    <row r="8233" spans="1:2" x14ac:dyDescent="0.25">
      <c r="A8233" s="85" t="s">
        <v>254</v>
      </c>
      <c r="B8233" s="85"/>
    </row>
    <row r="8234" spans="1:2" s="80" customFormat="1" x14ac:dyDescent="0.25">
      <c r="A8234" s="83" t="s">
        <v>255</v>
      </c>
      <c r="B8234" s="83"/>
    </row>
    <row r="8235" spans="1:2" x14ac:dyDescent="0.25">
      <c r="A8235" s="87" t="s">
        <v>3332</v>
      </c>
      <c r="B8235" s="87" t="s">
        <v>3333</v>
      </c>
    </row>
    <row r="8236" spans="1:2" ht="24" x14ac:dyDescent="0.25">
      <c r="A8236" s="85" t="s">
        <v>1275</v>
      </c>
      <c r="B8236" s="85" t="s">
        <v>3911</v>
      </c>
    </row>
    <row r="8237" spans="1:2" x14ac:dyDescent="0.25">
      <c r="A8237" s="85" t="s">
        <v>3135</v>
      </c>
      <c r="B8237" s="85"/>
    </row>
    <row r="8238" spans="1:2" x14ac:dyDescent="0.25">
      <c r="A8238" s="85" t="s">
        <v>1853</v>
      </c>
      <c r="B8238" s="85"/>
    </row>
    <row r="8239" spans="1:2" x14ac:dyDescent="0.25">
      <c r="A8239" s="85" t="s">
        <v>254</v>
      </c>
      <c r="B8239" s="85"/>
    </row>
    <row r="8240" spans="1:2" ht="15.75" x14ac:dyDescent="0.25">
      <c r="A8240" s="81" t="s">
        <v>3912</v>
      </c>
      <c r="B8240" s="82"/>
    </row>
    <row r="8241" spans="1:2" x14ac:dyDescent="0.25">
      <c r="A8241" s="83" t="s">
        <v>211</v>
      </c>
      <c r="B8241" s="83"/>
    </row>
    <row r="8242" spans="1:2" x14ac:dyDescent="0.25">
      <c r="A8242" s="84" t="s">
        <v>212</v>
      </c>
      <c r="B8242" s="85" t="s">
        <v>30</v>
      </c>
    </row>
    <row r="8243" spans="1:2" x14ac:dyDescent="0.25">
      <c r="A8243" s="84" t="s">
        <v>213</v>
      </c>
      <c r="B8243" s="86">
        <v>2044</v>
      </c>
    </row>
    <row r="8244" spans="1:2" x14ac:dyDescent="0.25">
      <c r="A8244" s="84" t="s">
        <v>214</v>
      </c>
      <c r="B8244" s="86">
        <v>10</v>
      </c>
    </row>
    <row r="8245" spans="1:2" x14ac:dyDescent="0.25">
      <c r="A8245" s="84" t="s">
        <v>215</v>
      </c>
      <c r="B8245" s="85" t="s">
        <v>216</v>
      </c>
    </row>
    <row r="8246" spans="1:2" x14ac:dyDescent="0.25">
      <c r="A8246" s="84" t="s">
        <v>217</v>
      </c>
      <c r="B8246" s="85" t="s">
        <v>405</v>
      </c>
    </row>
    <row r="8247" spans="1:2" x14ac:dyDescent="0.25">
      <c r="A8247" s="85"/>
      <c r="B8247" s="85" t="s">
        <v>285</v>
      </c>
    </row>
    <row r="8248" spans="1:2" x14ac:dyDescent="0.25">
      <c r="A8248" s="84" t="s">
        <v>219</v>
      </c>
      <c r="B8248" s="85" t="s">
        <v>406</v>
      </c>
    </row>
    <row r="8249" spans="1:2" x14ac:dyDescent="0.25">
      <c r="A8249" s="84" t="s">
        <v>221</v>
      </c>
      <c r="B8249" s="85">
        <v>183</v>
      </c>
    </row>
    <row r="8250" spans="1:2" x14ac:dyDescent="0.25">
      <c r="A8250" s="83" t="s">
        <v>2562</v>
      </c>
      <c r="B8250" s="83"/>
    </row>
    <row r="8251" spans="1:2" ht="36" x14ac:dyDescent="0.25">
      <c r="A8251" s="85" t="s">
        <v>1854</v>
      </c>
      <c r="B8251" s="85"/>
    </row>
    <row r="8252" spans="1:2" x14ac:dyDescent="0.25">
      <c r="A8252" s="83" t="s">
        <v>2564</v>
      </c>
      <c r="B8252" s="83"/>
    </row>
    <row r="8253" spans="1:2" x14ac:dyDescent="0.25">
      <c r="A8253" s="85" t="s">
        <v>1855</v>
      </c>
      <c r="B8253" s="85"/>
    </row>
    <row r="8254" spans="1:2" x14ac:dyDescent="0.25">
      <c r="A8254" s="85" t="s">
        <v>1856</v>
      </c>
      <c r="B8254" s="85"/>
    </row>
    <row r="8255" spans="1:2" ht="24" x14ac:dyDescent="0.25">
      <c r="A8255" s="85" t="s">
        <v>1857</v>
      </c>
      <c r="B8255" s="85"/>
    </row>
    <row r="8256" spans="1:2" ht="24" x14ac:dyDescent="0.25">
      <c r="A8256" s="85" t="s">
        <v>1858</v>
      </c>
      <c r="B8256" s="85"/>
    </row>
    <row r="8257" spans="1:2" x14ac:dyDescent="0.25">
      <c r="A8257" s="85" t="s">
        <v>1859</v>
      </c>
      <c r="B8257" s="85"/>
    </row>
    <row r="8258" spans="1:2" x14ac:dyDescent="0.25">
      <c r="A8258" s="85" t="s">
        <v>1860</v>
      </c>
      <c r="B8258" s="85"/>
    </row>
    <row r="8259" spans="1:2" ht="24" x14ac:dyDescent="0.25">
      <c r="A8259" s="85" t="s">
        <v>1861</v>
      </c>
      <c r="B8259" s="85"/>
    </row>
    <row r="8260" spans="1:2" x14ac:dyDescent="0.25">
      <c r="A8260" s="85" t="s">
        <v>1862</v>
      </c>
      <c r="B8260" s="85"/>
    </row>
    <row r="8261" spans="1:2" x14ac:dyDescent="0.25">
      <c r="A8261" s="85" t="s">
        <v>324</v>
      </c>
      <c r="B8261" s="85"/>
    </row>
    <row r="8262" spans="1:2" x14ac:dyDescent="0.25">
      <c r="A8262" s="85" t="s">
        <v>530</v>
      </c>
      <c r="B8262" s="85"/>
    </row>
    <row r="8263" spans="1:2" x14ac:dyDescent="0.25">
      <c r="A8263" s="83" t="s">
        <v>326</v>
      </c>
      <c r="B8263" s="83"/>
    </row>
    <row r="8264" spans="1:2" x14ac:dyDescent="0.25">
      <c r="A8264" s="85" t="s">
        <v>1863</v>
      </c>
      <c r="B8264" s="85"/>
    </row>
    <row r="8265" spans="1:2" x14ac:dyDescent="0.25">
      <c r="A8265" s="85" t="s">
        <v>1864</v>
      </c>
      <c r="B8265" s="85"/>
    </row>
    <row r="8266" spans="1:2" x14ac:dyDescent="0.25">
      <c r="A8266" s="85" t="s">
        <v>1865</v>
      </c>
      <c r="B8266" s="85"/>
    </row>
    <row r="8267" spans="1:2" x14ac:dyDescent="0.25">
      <c r="A8267" s="85" t="s">
        <v>1271</v>
      </c>
      <c r="B8267" s="85"/>
    </row>
    <row r="8268" spans="1:2" s="80" customFormat="1" x14ac:dyDescent="0.25">
      <c r="A8268" s="83" t="s">
        <v>2575</v>
      </c>
      <c r="B8268" s="83"/>
    </row>
    <row r="8269" spans="1:2" x14ac:dyDescent="0.25">
      <c r="A8269" s="87" t="s">
        <v>3330</v>
      </c>
      <c r="B8269" s="87" t="s">
        <v>3331</v>
      </c>
    </row>
    <row r="8270" spans="1:2" x14ac:dyDescent="0.25">
      <c r="A8270" s="85" t="s">
        <v>224</v>
      </c>
      <c r="B8270" s="85" t="s">
        <v>522</v>
      </c>
    </row>
    <row r="8271" spans="1:2" x14ac:dyDescent="0.25">
      <c r="A8271" s="85" t="s">
        <v>280</v>
      </c>
      <c r="B8271" s="85" t="s">
        <v>248</v>
      </c>
    </row>
    <row r="8272" spans="1:2" x14ac:dyDescent="0.25">
      <c r="A8272" s="85" t="s">
        <v>228</v>
      </c>
      <c r="B8272" s="85" t="s">
        <v>523</v>
      </c>
    </row>
    <row r="8273" spans="1:2" x14ac:dyDescent="0.25">
      <c r="A8273" s="85" t="s">
        <v>281</v>
      </c>
      <c r="B8273" s="85" t="s">
        <v>338</v>
      </c>
    </row>
    <row r="8274" spans="1:2" s="80" customFormat="1" x14ac:dyDescent="0.25">
      <c r="A8274" s="83" t="s">
        <v>2576</v>
      </c>
      <c r="B8274" s="83"/>
    </row>
    <row r="8275" spans="1:2" x14ac:dyDescent="0.25">
      <c r="A8275" s="87" t="s">
        <v>3332</v>
      </c>
      <c r="B8275" s="87" t="s">
        <v>3333</v>
      </c>
    </row>
    <row r="8276" spans="1:2" ht="24" x14ac:dyDescent="0.25">
      <c r="A8276" s="85" t="s">
        <v>1275</v>
      </c>
      <c r="B8276" s="85" t="s">
        <v>1723</v>
      </c>
    </row>
    <row r="8277" spans="1:2" x14ac:dyDescent="0.25">
      <c r="A8277" s="85" t="s">
        <v>254</v>
      </c>
      <c r="B8277" s="85"/>
    </row>
    <row r="8278" spans="1:2" ht="15.75" x14ac:dyDescent="0.25">
      <c r="A8278" s="81" t="s">
        <v>3913</v>
      </c>
      <c r="B8278" s="81"/>
    </row>
    <row r="8279" spans="1:2" x14ac:dyDescent="0.25">
      <c r="A8279" s="83" t="s">
        <v>211</v>
      </c>
      <c r="B8279" s="83"/>
    </row>
    <row r="8280" spans="1:2" x14ac:dyDescent="0.25">
      <c r="A8280" s="84" t="s">
        <v>212</v>
      </c>
      <c r="B8280" s="85" t="s">
        <v>30</v>
      </c>
    </row>
    <row r="8281" spans="1:2" x14ac:dyDescent="0.25">
      <c r="A8281" s="84" t="s">
        <v>213</v>
      </c>
      <c r="B8281" s="86">
        <v>2044</v>
      </c>
    </row>
    <row r="8282" spans="1:2" x14ac:dyDescent="0.25">
      <c r="A8282" s="84" t="s">
        <v>214</v>
      </c>
      <c r="B8282" s="86">
        <v>10</v>
      </c>
    </row>
    <row r="8283" spans="1:2" x14ac:dyDescent="0.25">
      <c r="A8283" s="84" t="s">
        <v>215</v>
      </c>
      <c r="B8283" s="85" t="s">
        <v>216</v>
      </c>
    </row>
    <row r="8284" spans="1:2" x14ac:dyDescent="0.25">
      <c r="A8284" s="84" t="s">
        <v>217</v>
      </c>
      <c r="B8284" s="85" t="s">
        <v>2759</v>
      </c>
    </row>
    <row r="8285" spans="1:2" x14ac:dyDescent="0.25">
      <c r="A8285" s="84" t="s">
        <v>219</v>
      </c>
      <c r="B8285" s="85" t="s">
        <v>436</v>
      </c>
    </row>
    <row r="8286" spans="1:2" x14ac:dyDescent="0.25">
      <c r="A8286" s="84" t="s">
        <v>221</v>
      </c>
      <c r="B8286" s="85">
        <v>184</v>
      </c>
    </row>
    <row r="8287" spans="1:2" x14ac:dyDescent="0.25">
      <c r="A8287" s="83" t="s">
        <v>3337</v>
      </c>
      <c r="B8287" s="83"/>
    </row>
    <row r="8288" spans="1:2" x14ac:dyDescent="0.25">
      <c r="A8288" s="85" t="s">
        <v>2561</v>
      </c>
      <c r="B8288" s="85"/>
    </row>
    <row r="8289" spans="1:2" x14ac:dyDescent="0.25">
      <c r="A8289" s="83" t="s">
        <v>2562</v>
      </c>
      <c r="B8289" s="83"/>
    </row>
    <row r="8290" spans="1:2" x14ac:dyDescent="0.25">
      <c r="A8290" s="85" t="s">
        <v>3136</v>
      </c>
      <c r="B8290" s="85"/>
    </row>
    <row r="8291" spans="1:2" x14ac:dyDescent="0.25">
      <c r="A8291" s="83" t="s">
        <v>2564</v>
      </c>
      <c r="B8291" s="83"/>
    </row>
    <row r="8292" spans="1:2" x14ac:dyDescent="0.25">
      <c r="A8292" s="85" t="s">
        <v>3137</v>
      </c>
      <c r="B8292" s="85"/>
    </row>
    <row r="8293" spans="1:2" ht="24" x14ac:dyDescent="0.25">
      <c r="A8293" s="85" t="s">
        <v>3138</v>
      </c>
      <c r="B8293" s="85"/>
    </row>
    <row r="8294" spans="1:2" ht="24" x14ac:dyDescent="0.25">
      <c r="A8294" s="85" t="s">
        <v>3139</v>
      </c>
      <c r="B8294" s="85"/>
    </row>
    <row r="8295" spans="1:2" ht="24" x14ac:dyDescent="0.25">
      <c r="A8295" s="85" t="s">
        <v>3140</v>
      </c>
      <c r="B8295" s="85"/>
    </row>
    <row r="8296" spans="1:2" x14ac:dyDescent="0.25">
      <c r="A8296" s="85" t="s">
        <v>2616</v>
      </c>
      <c r="B8296" s="85"/>
    </row>
    <row r="8297" spans="1:2" x14ac:dyDescent="0.25">
      <c r="A8297" s="85" t="s">
        <v>3141</v>
      </c>
      <c r="B8297" s="85"/>
    </row>
    <row r="8298" spans="1:2" s="80" customFormat="1" x14ac:dyDescent="0.25">
      <c r="A8298" s="83" t="s">
        <v>326</v>
      </c>
      <c r="B8298" s="83"/>
    </row>
    <row r="8299" spans="1:2" x14ac:dyDescent="0.25">
      <c r="A8299" s="85" t="s">
        <v>3142</v>
      </c>
      <c r="B8299" s="85"/>
    </row>
    <row r="8300" spans="1:2" x14ac:dyDescent="0.25">
      <c r="A8300" s="85" t="s">
        <v>3143</v>
      </c>
      <c r="B8300" s="85"/>
    </row>
    <row r="8301" spans="1:2" x14ac:dyDescent="0.25">
      <c r="A8301" s="85" t="s">
        <v>3144</v>
      </c>
      <c r="B8301" s="85"/>
    </row>
    <row r="8302" spans="1:2" x14ac:dyDescent="0.25">
      <c r="A8302" s="85" t="s">
        <v>3145</v>
      </c>
      <c r="B8302" s="85"/>
    </row>
    <row r="8303" spans="1:2" s="80" customFormat="1" x14ac:dyDescent="0.25">
      <c r="A8303" s="83" t="s">
        <v>2575</v>
      </c>
      <c r="B8303" s="83"/>
    </row>
    <row r="8304" spans="1:2" x14ac:dyDescent="0.25">
      <c r="A8304" s="87" t="s">
        <v>3330</v>
      </c>
      <c r="B8304" s="87" t="s">
        <v>3331</v>
      </c>
    </row>
    <row r="8305" spans="1:2" x14ac:dyDescent="0.25">
      <c r="A8305" s="85" t="s">
        <v>2550</v>
      </c>
      <c r="B8305" s="85" t="s">
        <v>2928</v>
      </c>
    </row>
    <row r="8306" spans="1:2" x14ac:dyDescent="0.25">
      <c r="A8306" s="85" t="s">
        <v>224</v>
      </c>
      <c r="B8306" s="85" t="s">
        <v>2627</v>
      </c>
    </row>
    <row r="8307" spans="1:2" x14ac:dyDescent="0.25">
      <c r="A8307" s="85" t="s">
        <v>2554</v>
      </c>
      <c r="B8307" s="85" t="s">
        <v>2929</v>
      </c>
    </row>
    <row r="8308" spans="1:2" x14ac:dyDescent="0.25">
      <c r="A8308" s="85" t="s">
        <v>281</v>
      </c>
      <c r="B8308" s="85" t="s">
        <v>2930</v>
      </c>
    </row>
    <row r="8309" spans="1:2" x14ac:dyDescent="0.25">
      <c r="A8309" s="85" t="s">
        <v>2555</v>
      </c>
      <c r="B8309" s="85"/>
    </row>
    <row r="8310" spans="1:2" x14ac:dyDescent="0.25">
      <c r="A8310" s="85" t="s">
        <v>2557</v>
      </c>
      <c r="B8310" s="85"/>
    </row>
    <row r="8311" spans="1:2" s="80" customFormat="1" x14ac:dyDescent="0.25">
      <c r="A8311" s="83" t="s">
        <v>2576</v>
      </c>
      <c r="B8311" s="83"/>
    </row>
    <row r="8312" spans="1:2" x14ac:dyDescent="0.25">
      <c r="A8312" s="87" t="s">
        <v>3332</v>
      </c>
      <c r="B8312" s="87" t="s">
        <v>3333</v>
      </c>
    </row>
    <row r="8313" spans="1:2" ht="24" x14ac:dyDescent="0.25">
      <c r="A8313" s="85" t="s">
        <v>3914</v>
      </c>
      <c r="B8313" s="85" t="s">
        <v>1723</v>
      </c>
    </row>
    <row r="8314" spans="1:2" x14ac:dyDescent="0.25">
      <c r="A8314" s="85" t="s">
        <v>254</v>
      </c>
      <c r="B8314" s="85"/>
    </row>
    <row r="8315" spans="1:2" ht="15.75" x14ac:dyDescent="0.25">
      <c r="A8315" s="81" t="s">
        <v>3915</v>
      </c>
      <c r="B8315" s="81"/>
    </row>
    <row r="8316" spans="1:2" x14ac:dyDescent="0.25">
      <c r="A8316" s="83" t="s">
        <v>211</v>
      </c>
      <c r="B8316" s="83"/>
    </row>
    <row r="8317" spans="1:2" x14ac:dyDescent="0.25">
      <c r="A8317" s="84" t="s">
        <v>212</v>
      </c>
      <c r="B8317" s="85" t="s">
        <v>30</v>
      </c>
    </row>
    <row r="8318" spans="1:2" x14ac:dyDescent="0.25">
      <c r="A8318" s="84" t="s">
        <v>213</v>
      </c>
      <c r="B8318" s="86">
        <v>2044</v>
      </c>
    </row>
    <row r="8319" spans="1:2" x14ac:dyDescent="0.25">
      <c r="A8319" s="84" t="s">
        <v>214</v>
      </c>
      <c r="B8319" s="86" t="s">
        <v>32</v>
      </c>
    </row>
    <row r="8320" spans="1:2" x14ac:dyDescent="0.25">
      <c r="A8320" s="84" t="s">
        <v>215</v>
      </c>
      <c r="B8320" s="85" t="s">
        <v>216</v>
      </c>
    </row>
    <row r="8321" spans="1:2" x14ac:dyDescent="0.25">
      <c r="A8321" s="84" t="s">
        <v>217</v>
      </c>
      <c r="B8321" s="85" t="s">
        <v>2759</v>
      </c>
    </row>
    <row r="8322" spans="1:2" x14ac:dyDescent="0.25">
      <c r="A8322" s="84" t="s">
        <v>219</v>
      </c>
      <c r="B8322" s="85" t="s">
        <v>436</v>
      </c>
    </row>
    <row r="8323" spans="1:2" x14ac:dyDescent="0.25">
      <c r="A8323" s="84" t="s">
        <v>221</v>
      </c>
      <c r="B8323" s="85">
        <v>185</v>
      </c>
    </row>
    <row r="8324" spans="1:2" x14ac:dyDescent="0.25">
      <c r="A8324" s="83" t="s">
        <v>3337</v>
      </c>
      <c r="B8324" s="83"/>
    </row>
    <row r="8325" spans="1:2" x14ac:dyDescent="0.25">
      <c r="A8325" s="85" t="s">
        <v>3146</v>
      </c>
      <c r="B8325" s="85"/>
    </row>
    <row r="8326" spans="1:2" x14ac:dyDescent="0.25">
      <c r="A8326" s="83" t="s">
        <v>2562</v>
      </c>
      <c r="B8326" s="83"/>
    </row>
    <row r="8327" spans="1:2" ht="24" x14ac:dyDescent="0.25">
      <c r="A8327" s="85" t="s">
        <v>1866</v>
      </c>
      <c r="B8327" s="85"/>
    </row>
    <row r="8328" spans="1:2" x14ac:dyDescent="0.25">
      <c r="A8328" s="83" t="s">
        <v>2564</v>
      </c>
      <c r="B8328" s="83"/>
    </row>
    <row r="8329" spans="1:2" ht="36" x14ac:dyDescent="0.25">
      <c r="A8329" s="85" t="s">
        <v>3147</v>
      </c>
      <c r="B8329" s="85"/>
    </row>
    <row r="8330" spans="1:2" ht="36" x14ac:dyDescent="0.25">
      <c r="A8330" s="85" t="s">
        <v>3148</v>
      </c>
      <c r="B8330" s="85"/>
    </row>
    <row r="8331" spans="1:2" ht="24" x14ac:dyDescent="0.25">
      <c r="A8331" s="85" t="s">
        <v>3149</v>
      </c>
      <c r="B8331" s="85"/>
    </row>
    <row r="8332" spans="1:2" ht="24" x14ac:dyDescent="0.25">
      <c r="A8332" s="85" t="s">
        <v>3150</v>
      </c>
      <c r="B8332" s="85"/>
    </row>
    <row r="8333" spans="1:2" x14ac:dyDescent="0.25">
      <c r="A8333" s="85" t="s">
        <v>2616</v>
      </c>
      <c r="B8333" s="85"/>
    </row>
    <row r="8334" spans="1:2" x14ac:dyDescent="0.25">
      <c r="A8334" s="85" t="s">
        <v>3141</v>
      </c>
      <c r="B8334" s="85"/>
    </row>
    <row r="8335" spans="1:2" s="80" customFormat="1" x14ac:dyDescent="0.25">
      <c r="A8335" s="83" t="s">
        <v>326</v>
      </c>
      <c r="B8335" s="83"/>
    </row>
    <row r="8336" spans="1:2" x14ac:dyDescent="0.25">
      <c r="A8336" s="85" t="s">
        <v>3142</v>
      </c>
      <c r="B8336" s="85"/>
    </row>
    <row r="8337" spans="1:2" x14ac:dyDescent="0.25">
      <c r="A8337" s="85" t="s">
        <v>3151</v>
      </c>
      <c r="B8337" s="85"/>
    </row>
    <row r="8338" spans="1:2" ht="36" x14ac:dyDescent="0.25">
      <c r="A8338" s="85" t="s">
        <v>3152</v>
      </c>
      <c r="B8338" s="85"/>
    </row>
    <row r="8339" spans="1:2" x14ac:dyDescent="0.25">
      <c r="A8339" s="85" t="s">
        <v>3153</v>
      </c>
      <c r="B8339" s="85"/>
    </row>
    <row r="8340" spans="1:2" x14ac:dyDescent="0.25">
      <c r="A8340" s="85" t="s">
        <v>3154</v>
      </c>
      <c r="B8340" s="85"/>
    </row>
    <row r="8341" spans="1:2" s="80" customFormat="1" x14ac:dyDescent="0.25">
      <c r="A8341" s="83" t="s">
        <v>2575</v>
      </c>
      <c r="B8341" s="83"/>
    </row>
    <row r="8342" spans="1:2" x14ac:dyDescent="0.25">
      <c r="A8342" s="87" t="s">
        <v>3330</v>
      </c>
      <c r="B8342" s="87" t="s">
        <v>3331</v>
      </c>
    </row>
    <row r="8343" spans="1:2" x14ac:dyDescent="0.25">
      <c r="A8343" s="85" t="s">
        <v>2550</v>
      </c>
      <c r="B8343" s="85" t="s">
        <v>2928</v>
      </c>
    </row>
    <row r="8344" spans="1:2" x14ac:dyDescent="0.25">
      <c r="A8344" s="85" t="s">
        <v>224</v>
      </c>
      <c r="B8344" s="85" t="s">
        <v>2627</v>
      </c>
    </row>
    <row r="8345" spans="1:2" x14ac:dyDescent="0.25">
      <c r="A8345" s="85" t="s">
        <v>2554</v>
      </c>
      <c r="B8345" s="85" t="s">
        <v>2929</v>
      </c>
    </row>
    <row r="8346" spans="1:2" x14ac:dyDescent="0.25">
      <c r="A8346" s="85" t="s">
        <v>281</v>
      </c>
      <c r="B8346" s="85" t="s">
        <v>2930</v>
      </c>
    </row>
    <row r="8347" spans="1:2" x14ac:dyDescent="0.25">
      <c r="A8347" s="85" t="s">
        <v>2555</v>
      </c>
      <c r="B8347" s="85"/>
    </row>
    <row r="8348" spans="1:2" x14ac:dyDescent="0.25">
      <c r="A8348" s="85" t="s">
        <v>2557</v>
      </c>
      <c r="B8348" s="85"/>
    </row>
    <row r="8349" spans="1:2" s="80" customFormat="1" x14ac:dyDescent="0.25">
      <c r="A8349" s="83" t="s">
        <v>2576</v>
      </c>
      <c r="B8349" s="83"/>
    </row>
    <row r="8350" spans="1:2" x14ac:dyDescent="0.25">
      <c r="A8350" s="87" t="s">
        <v>3332</v>
      </c>
      <c r="B8350" s="87" t="s">
        <v>3333</v>
      </c>
    </row>
    <row r="8351" spans="1:2" ht="24" x14ac:dyDescent="0.25">
      <c r="A8351" s="85" t="s">
        <v>1771</v>
      </c>
      <c r="B8351" s="85" t="s">
        <v>1867</v>
      </c>
    </row>
    <row r="8352" spans="1:2" x14ac:dyDescent="0.25">
      <c r="A8352" s="85" t="s">
        <v>254</v>
      </c>
      <c r="B8352" s="85"/>
    </row>
    <row r="8353" spans="1:2" ht="15.75" x14ac:dyDescent="0.25">
      <c r="A8353" s="81" t="s">
        <v>3916</v>
      </c>
      <c r="B8353" s="82"/>
    </row>
    <row r="8354" spans="1:2" x14ac:dyDescent="0.25">
      <c r="A8354" s="83" t="s">
        <v>211</v>
      </c>
      <c r="B8354" s="83"/>
    </row>
    <row r="8355" spans="1:2" x14ac:dyDescent="0.25">
      <c r="A8355" s="84" t="s">
        <v>212</v>
      </c>
      <c r="B8355" s="85" t="s">
        <v>30</v>
      </c>
    </row>
    <row r="8356" spans="1:2" x14ac:dyDescent="0.25">
      <c r="A8356" s="84" t="s">
        <v>213</v>
      </c>
      <c r="B8356" s="86">
        <v>2044</v>
      </c>
    </row>
    <row r="8357" spans="1:2" x14ac:dyDescent="0.25">
      <c r="A8357" s="84" t="s">
        <v>214</v>
      </c>
      <c r="B8357" s="86" t="s">
        <v>32</v>
      </c>
    </row>
    <row r="8358" spans="1:2" x14ac:dyDescent="0.25">
      <c r="A8358" s="84" t="s">
        <v>215</v>
      </c>
      <c r="B8358" s="85" t="s">
        <v>216</v>
      </c>
    </row>
    <row r="8359" spans="1:2" x14ac:dyDescent="0.25">
      <c r="A8359" s="84" t="s">
        <v>217</v>
      </c>
      <c r="B8359" s="85" t="s">
        <v>26</v>
      </c>
    </row>
    <row r="8360" spans="1:2" x14ac:dyDescent="0.25">
      <c r="A8360" s="85"/>
      <c r="B8360" s="85" t="s">
        <v>233</v>
      </c>
    </row>
    <row r="8361" spans="1:2" x14ac:dyDescent="0.25">
      <c r="A8361" s="84" t="s">
        <v>219</v>
      </c>
      <c r="B8361" s="85" t="s">
        <v>1526</v>
      </c>
    </row>
    <row r="8362" spans="1:2" x14ac:dyDescent="0.25">
      <c r="A8362" s="84" t="s">
        <v>221</v>
      </c>
      <c r="B8362" s="85">
        <v>186</v>
      </c>
    </row>
    <row r="8363" spans="1:2" x14ac:dyDescent="0.25">
      <c r="A8363" s="83" t="s">
        <v>2562</v>
      </c>
      <c r="B8363" s="83"/>
    </row>
    <row r="8364" spans="1:2" ht="24" x14ac:dyDescent="0.25">
      <c r="A8364" s="85" t="s">
        <v>1868</v>
      </c>
      <c r="B8364" s="85"/>
    </row>
    <row r="8365" spans="1:2" x14ac:dyDescent="0.25">
      <c r="A8365" s="83" t="s">
        <v>2564</v>
      </c>
      <c r="B8365" s="83"/>
    </row>
    <row r="8366" spans="1:2" ht="24" x14ac:dyDescent="0.25">
      <c r="A8366" s="85" t="s">
        <v>1869</v>
      </c>
      <c r="B8366" s="85"/>
    </row>
    <row r="8367" spans="1:2" ht="24" x14ac:dyDescent="0.25">
      <c r="A8367" s="85" t="s">
        <v>1870</v>
      </c>
      <c r="B8367" s="85"/>
    </row>
    <row r="8368" spans="1:2" ht="24" x14ac:dyDescent="0.25">
      <c r="A8368" s="85" t="s">
        <v>1871</v>
      </c>
      <c r="B8368" s="85"/>
    </row>
    <row r="8369" spans="1:2" ht="24" x14ac:dyDescent="0.25">
      <c r="A8369" s="85" t="s">
        <v>1872</v>
      </c>
      <c r="B8369" s="85"/>
    </row>
    <row r="8370" spans="1:2" x14ac:dyDescent="0.25">
      <c r="A8370" s="85" t="s">
        <v>1873</v>
      </c>
      <c r="B8370" s="85"/>
    </row>
    <row r="8371" spans="1:2" x14ac:dyDescent="0.25">
      <c r="A8371" s="85" t="s">
        <v>1874</v>
      </c>
      <c r="B8371" s="85"/>
    </row>
    <row r="8372" spans="1:2" x14ac:dyDescent="0.25">
      <c r="A8372" s="85" t="s">
        <v>936</v>
      </c>
      <c r="B8372" s="85"/>
    </row>
    <row r="8373" spans="1:2" x14ac:dyDescent="0.25">
      <c r="A8373" s="85" t="s">
        <v>937</v>
      </c>
      <c r="B8373" s="85"/>
    </row>
    <row r="8374" spans="1:2" x14ac:dyDescent="0.25">
      <c r="A8374" s="83" t="s">
        <v>326</v>
      </c>
      <c r="B8374" s="83"/>
    </row>
    <row r="8375" spans="1:2" x14ac:dyDescent="0.25">
      <c r="A8375" s="85" t="s">
        <v>1875</v>
      </c>
      <c r="B8375" s="85"/>
    </row>
    <row r="8376" spans="1:2" x14ac:dyDescent="0.25">
      <c r="A8376" s="85" t="s">
        <v>1876</v>
      </c>
      <c r="B8376" s="85"/>
    </row>
    <row r="8377" spans="1:2" x14ac:dyDescent="0.25">
      <c r="A8377" s="85" t="s">
        <v>1877</v>
      </c>
      <c r="B8377" s="85"/>
    </row>
    <row r="8378" spans="1:2" x14ac:dyDescent="0.25">
      <c r="A8378" s="85" t="s">
        <v>1878</v>
      </c>
      <c r="B8378" s="85"/>
    </row>
    <row r="8379" spans="1:2" s="80" customFormat="1" x14ac:dyDescent="0.25">
      <c r="A8379" s="83" t="s">
        <v>2575</v>
      </c>
      <c r="B8379" s="83"/>
    </row>
    <row r="8380" spans="1:2" x14ac:dyDescent="0.25">
      <c r="A8380" s="87" t="s">
        <v>3330</v>
      </c>
      <c r="B8380" s="87" t="s">
        <v>3331</v>
      </c>
    </row>
    <row r="8381" spans="1:2" x14ac:dyDescent="0.25">
      <c r="A8381" s="85" t="s">
        <v>2550</v>
      </c>
      <c r="B8381" s="85" t="s">
        <v>2626</v>
      </c>
    </row>
    <row r="8382" spans="1:2" x14ac:dyDescent="0.25">
      <c r="A8382" s="85" t="s">
        <v>2552</v>
      </c>
      <c r="B8382" s="85" t="s">
        <v>2627</v>
      </c>
    </row>
    <row r="8383" spans="1:2" x14ac:dyDescent="0.25">
      <c r="A8383" s="85" t="s">
        <v>2554</v>
      </c>
      <c r="B8383" s="85" t="s">
        <v>2628</v>
      </c>
    </row>
    <row r="8384" spans="1:2" x14ac:dyDescent="0.25">
      <c r="A8384" s="85" t="s">
        <v>281</v>
      </c>
      <c r="B8384" s="85" t="s">
        <v>2629</v>
      </c>
    </row>
    <row r="8385" spans="1:2" x14ac:dyDescent="0.25">
      <c r="A8385" s="85" t="s">
        <v>2555</v>
      </c>
      <c r="B8385" s="85"/>
    </row>
    <row r="8386" spans="1:2" x14ac:dyDescent="0.25">
      <c r="A8386" s="85" t="s">
        <v>2557</v>
      </c>
      <c r="B8386" s="85"/>
    </row>
    <row r="8387" spans="1:2" s="80" customFormat="1" x14ac:dyDescent="0.25">
      <c r="A8387" s="83" t="s">
        <v>2576</v>
      </c>
      <c r="B8387" s="83"/>
    </row>
    <row r="8388" spans="1:2" x14ac:dyDescent="0.25">
      <c r="A8388" s="87" t="s">
        <v>3332</v>
      </c>
      <c r="B8388" s="87" t="s">
        <v>3333</v>
      </c>
    </row>
    <row r="8389" spans="1:2" x14ac:dyDescent="0.25">
      <c r="A8389" s="85" t="s">
        <v>1177</v>
      </c>
      <c r="B8389" s="85" t="s">
        <v>1867</v>
      </c>
    </row>
    <row r="8390" spans="1:2" x14ac:dyDescent="0.25">
      <c r="A8390" s="85" t="s">
        <v>254</v>
      </c>
      <c r="B8390" s="85"/>
    </row>
    <row r="8391" spans="1:2" ht="15.75" x14ac:dyDescent="0.25">
      <c r="A8391" s="81" t="s">
        <v>3917</v>
      </c>
      <c r="B8391" s="82"/>
    </row>
    <row r="8392" spans="1:2" x14ac:dyDescent="0.25">
      <c r="A8392" s="83" t="s">
        <v>211</v>
      </c>
      <c r="B8392" s="83"/>
    </row>
    <row r="8393" spans="1:2" x14ac:dyDescent="0.25">
      <c r="A8393" s="84" t="s">
        <v>212</v>
      </c>
      <c r="B8393" s="85" t="s">
        <v>30</v>
      </c>
    </row>
    <row r="8394" spans="1:2" x14ac:dyDescent="0.25">
      <c r="A8394" s="84" t="s">
        <v>213</v>
      </c>
      <c r="B8394" s="86">
        <v>2044</v>
      </c>
    </row>
    <row r="8395" spans="1:2" x14ac:dyDescent="0.25">
      <c r="A8395" s="84" t="s">
        <v>214</v>
      </c>
      <c r="B8395" s="86" t="s">
        <v>32</v>
      </c>
    </row>
    <row r="8396" spans="1:2" x14ac:dyDescent="0.25">
      <c r="A8396" s="84" t="s">
        <v>215</v>
      </c>
      <c r="B8396" s="85" t="s">
        <v>216</v>
      </c>
    </row>
    <row r="8397" spans="1:2" x14ac:dyDescent="0.25">
      <c r="A8397" s="84" t="s">
        <v>217</v>
      </c>
      <c r="B8397" s="85" t="s">
        <v>1429</v>
      </c>
    </row>
    <row r="8398" spans="1:2" x14ac:dyDescent="0.25">
      <c r="A8398" s="85"/>
      <c r="B8398" s="85" t="s">
        <v>285</v>
      </c>
    </row>
    <row r="8399" spans="1:2" x14ac:dyDescent="0.25">
      <c r="A8399" s="84" t="s">
        <v>219</v>
      </c>
      <c r="B8399" s="85" t="s">
        <v>1167</v>
      </c>
    </row>
    <row r="8400" spans="1:2" x14ac:dyDescent="0.25">
      <c r="A8400" s="84" t="s">
        <v>221</v>
      </c>
      <c r="B8400" s="85">
        <v>187</v>
      </c>
    </row>
    <row r="8401" spans="1:2" x14ac:dyDescent="0.25">
      <c r="A8401" s="83" t="s">
        <v>2562</v>
      </c>
      <c r="B8401" s="83"/>
    </row>
    <row r="8402" spans="1:2" ht="24" x14ac:dyDescent="0.25">
      <c r="A8402" s="85" t="s">
        <v>1879</v>
      </c>
      <c r="B8402" s="85"/>
    </row>
    <row r="8403" spans="1:2" x14ac:dyDescent="0.25">
      <c r="A8403" s="83" t="s">
        <v>2564</v>
      </c>
      <c r="B8403" s="83"/>
    </row>
    <row r="8404" spans="1:2" ht="24" x14ac:dyDescent="0.25">
      <c r="A8404" s="85" t="s">
        <v>1880</v>
      </c>
      <c r="B8404" s="85"/>
    </row>
    <row r="8405" spans="1:2" ht="24" x14ac:dyDescent="0.25">
      <c r="A8405" s="85" t="s">
        <v>1881</v>
      </c>
      <c r="B8405" s="85"/>
    </row>
    <row r="8406" spans="1:2" x14ac:dyDescent="0.25">
      <c r="A8406" s="85" t="s">
        <v>1882</v>
      </c>
      <c r="B8406" s="85"/>
    </row>
    <row r="8407" spans="1:2" x14ac:dyDescent="0.25">
      <c r="A8407" s="85" t="s">
        <v>1883</v>
      </c>
      <c r="B8407" s="85"/>
    </row>
    <row r="8408" spans="1:2" x14ac:dyDescent="0.25">
      <c r="A8408" s="85" t="s">
        <v>1884</v>
      </c>
      <c r="B8408" s="85"/>
    </row>
    <row r="8409" spans="1:2" x14ac:dyDescent="0.25">
      <c r="A8409" s="83" t="s">
        <v>326</v>
      </c>
      <c r="B8409" s="83"/>
    </row>
    <row r="8410" spans="1:2" x14ac:dyDescent="0.25">
      <c r="A8410" s="85" t="s">
        <v>1885</v>
      </c>
      <c r="B8410" s="85"/>
    </row>
    <row r="8411" spans="1:2" x14ac:dyDescent="0.25">
      <c r="A8411" s="85" t="s">
        <v>620</v>
      </c>
      <c r="B8411" s="85"/>
    </row>
    <row r="8412" spans="1:2" x14ac:dyDescent="0.25">
      <c r="A8412" s="85" t="s">
        <v>569</v>
      </c>
      <c r="B8412" s="85"/>
    </row>
    <row r="8413" spans="1:2" s="80" customFormat="1" x14ac:dyDescent="0.25">
      <c r="A8413" s="83" t="s">
        <v>2575</v>
      </c>
      <c r="B8413" s="83"/>
    </row>
    <row r="8414" spans="1:2" x14ac:dyDescent="0.25">
      <c r="A8414" s="87" t="s">
        <v>3330</v>
      </c>
      <c r="B8414" s="87" t="s">
        <v>3331</v>
      </c>
    </row>
    <row r="8415" spans="1:2" x14ac:dyDescent="0.25">
      <c r="A8415" s="85" t="s">
        <v>224</v>
      </c>
      <c r="B8415" s="85" t="s">
        <v>522</v>
      </c>
    </row>
    <row r="8416" spans="1:2" x14ac:dyDescent="0.25">
      <c r="A8416" s="85" t="s">
        <v>280</v>
      </c>
      <c r="B8416" s="85" t="s">
        <v>248</v>
      </c>
    </row>
    <row r="8417" spans="1:2" x14ac:dyDescent="0.25">
      <c r="A8417" s="85" t="s">
        <v>228</v>
      </c>
      <c r="B8417" s="85" t="s">
        <v>523</v>
      </c>
    </row>
    <row r="8418" spans="1:2" x14ac:dyDescent="0.25">
      <c r="A8418" s="85" t="s">
        <v>281</v>
      </c>
      <c r="B8418" s="85" t="s">
        <v>338</v>
      </c>
    </row>
    <row r="8419" spans="1:2" s="80" customFormat="1" x14ac:dyDescent="0.25">
      <c r="A8419" s="83" t="s">
        <v>2576</v>
      </c>
      <c r="B8419" s="83"/>
    </row>
    <row r="8420" spans="1:2" x14ac:dyDescent="0.25">
      <c r="A8420" s="87" t="s">
        <v>3332</v>
      </c>
      <c r="B8420" s="87" t="s">
        <v>3333</v>
      </c>
    </row>
    <row r="8421" spans="1:2" x14ac:dyDescent="0.25">
      <c r="A8421" s="85" t="s">
        <v>1886</v>
      </c>
      <c r="B8421" s="85" t="s">
        <v>1867</v>
      </c>
    </row>
    <row r="8422" spans="1:2" x14ac:dyDescent="0.25">
      <c r="A8422" s="85" t="s">
        <v>254</v>
      </c>
      <c r="B8422" s="85"/>
    </row>
    <row r="8423" spans="1:2" ht="15.75" x14ac:dyDescent="0.25">
      <c r="A8423" s="81" t="s">
        <v>3918</v>
      </c>
      <c r="B8423" s="82"/>
    </row>
    <row r="8424" spans="1:2" x14ac:dyDescent="0.25">
      <c r="A8424" s="83" t="s">
        <v>211</v>
      </c>
      <c r="B8424" s="83"/>
    </row>
    <row r="8425" spans="1:2" x14ac:dyDescent="0.25">
      <c r="A8425" s="84" t="s">
        <v>212</v>
      </c>
      <c r="B8425" s="85" t="s">
        <v>1887</v>
      </c>
    </row>
    <row r="8426" spans="1:2" x14ac:dyDescent="0.25">
      <c r="A8426" s="84" t="s">
        <v>213</v>
      </c>
      <c r="B8426" s="86">
        <v>2094</v>
      </c>
    </row>
    <row r="8427" spans="1:2" x14ac:dyDescent="0.25">
      <c r="A8427" s="84" t="s">
        <v>214</v>
      </c>
      <c r="B8427" s="86">
        <v>15</v>
      </c>
    </row>
    <row r="8428" spans="1:2" x14ac:dyDescent="0.25">
      <c r="A8428" s="84" t="s">
        <v>215</v>
      </c>
      <c r="B8428" s="85" t="s">
        <v>216</v>
      </c>
    </row>
    <row r="8429" spans="1:2" x14ac:dyDescent="0.25">
      <c r="A8429" s="84" t="s">
        <v>217</v>
      </c>
      <c r="B8429" s="85" t="s">
        <v>752</v>
      </c>
    </row>
    <row r="8430" spans="1:2" x14ac:dyDescent="0.25">
      <c r="A8430" s="84" t="s">
        <v>219</v>
      </c>
      <c r="B8430" s="85" t="s">
        <v>1888</v>
      </c>
    </row>
    <row r="8431" spans="1:2" x14ac:dyDescent="0.25">
      <c r="A8431" s="84" t="s">
        <v>221</v>
      </c>
      <c r="B8431" s="85">
        <v>188</v>
      </c>
    </row>
    <row r="8432" spans="1:2" x14ac:dyDescent="0.25">
      <c r="A8432" s="83" t="s">
        <v>2562</v>
      </c>
      <c r="B8432" s="83"/>
    </row>
    <row r="8433" spans="1:2" ht="24" x14ac:dyDescent="0.25">
      <c r="A8433" s="85" t="s">
        <v>1889</v>
      </c>
      <c r="B8433" s="85"/>
    </row>
    <row r="8434" spans="1:2" x14ac:dyDescent="0.25">
      <c r="A8434" s="83" t="s">
        <v>2564</v>
      </c>
      <c r="B8434" s="83"/>
    </row>
    <row r="8435" spans="1:2" ht="24" x14ac:dyDescent="0.25">
      <c r="A8435" s="85" t="s">
        <v>1890</v>
      </c>
      <c r="B8435" s="85"/>
    </row>
    <row r="8436" spans="1:2" ht="24" x14ac:dyDescent="0.25">
      <c r="A8436" s="85" t="s">
        <v>1891</v>
      </c>
      <c r="B8436" s="85"/>
    </row>
    <row r="8437" spans="1:2" ht="24" x14ac:dyDescent="0.25">
      <c r="A8437" s="85" t="s">
        <v>1892</v>
      </c>
      <c r="B8437" s="85"/>
    </row>
    <row r="8438" spans="1:2" ht="24" x14ac:dyDescent="0.25">
      <c r="A8438" s="85" t="s">
        <v>1893</v>
      </c>
      <c r="B8438" s="85"/>
    </row>
    <row r="8439" spans="1:2" x14ac:dyDescent="0.25">
      <c r="A8439" s="85" t="s">
        <v>1894</v>
      </c>
      <c r="B8439" s="85"/>
    </row>
    <row r="8440" spans="1:2" x14ac:dyDescent="0.25">
      <c r="A8440" s="85" t="s">
        <v>1283</v>
      </c>
      <c r="B8440" s="85"/>
    </row>
    <row r="8441" spans="1:2" x14ac:dyDescent="0.25">
      <c r="A8441" s="85" t="s">
        <v>1544</v>
      </c>
      <c r="B8441" s="85"/>
    </row>
    <row r="8442" spans="1:2" x14ac:dyDescent="0.25">
      <c r="A8442" s="83" t="s">
        <v>326</v>
      </c>
      <c r="B8442" s="83"/>
    </row>
    <row r="8443" spans="1:2" x14ac:dyDescent="0.25">
      <c r="A8443" s="85" t="s">
        <v>1895</v>
      </c>
      <c r="B8443" s="85"/>
    </row>
    <row r="8444" spans="1:2" x14ac:dyDescent="0.25">
      <c r="A8444" s="85" t="s">
        <v>1896</v>
      </c>
      <c r="B8444" s="85"/>
    </row>
    <row r="8445" spans="1:2" x14ac:dyDescent="0.25">
      <c r="A8445" s="85" t="s">
        <v>1897</v>
      </c>
      <c r="B8445" s="85"/>
    </row>
    <row r="8446" spans="1:2" x14ac:dyDescent="0.25">
      <c r="A8446" s="85" t="s">
        <v>1898</v>
      </c>
      <c r="B8446" s="85"/>
    </row>
    <row r="8447" spans="1:2" x14ac:dyDescent="0.25">
      <c r="A8447" s="85" t="s">
        <v>1899</v>
      </c>
      <c r="B8447" s="85"/>
    </row>
    <row r="8448" spans="1:2" s="80" customFormat="1" x14ac:dyDescent="0.25">
      <c r="A8448" s="83" t="s">
        <v>2575</v>
      </c>
      <c r="B8448" s="83"/>
    </row>
    <row r="8449" spans="1:2" x14ac:dyDescent="0.25">
      <c r="A8449" s="87" t="s">
        <v>3330</v>
      </c>
      <c r="B8449" s="87" t="s">
        <v>3331</v>
      </c>
    </row>
    <row r="8450" spans="1:2" x14ac:dyDescent="0.25">
      <c r="A8450" s="85" t="s">
        <v>2550</v>
      </c>
      <c r="B8450" s="85" t="s">
        <v>2626</v>
      </c>
    </row>
    <row r="8451" spans="1:2" x14ac:dyDescent="0.25">
      <c r="A8451" s="85" t="s">
        <v>2552</v>
      </c>
      <c r="B8451" s="85" t="s">
        <v>2627</v>
      </c>
    </row>
    <row r="8452" spans="1:2" x14ac:dyDescent="0.25">
      <c r="A8452" s="85" t="s">
        <v>2554</v>
      </c>
      <c r="B8452" s="85" t="s">
        <v>2628</v>
      </c>
    </row>
    <row r="8453" spans="1:2" x14ac:dyDescent="0.25">
      <c r="A8453" s="85" t="s">
        <v>281</v>
      </c>
      <c r="B8453" s="85" t="s">
        <v>2629</v>
      </c>
    </row>
    <row r="8454" spans="1:2" x14ac:dyDescent="0.25">
      <c r="A8454" s="85" t="s">
        <v>2555</v>
      </c>
      <c r="B8454" s="85"/>
    </row>
    <row r="8455" spans="1:2" x14ac:dyDescent="0.25">
      <c r="A8455" s="85" t="s">
        <v>2557</v>
      </c>
      <c r="B8455" s="85"/>
    </row>
    <row r="8456" spans="1:2" s="80" customFormat="1" x14ac:dyDescent="0.25">
      <c r="A8456" s="83" t="s">
        <v>2576</v>
      </c>
      <c r="B8456" s="83"/>
    </row>
    <row r="8457" spans="1:2" x14ac:dyDescent="0.25">
      <c r="A8457" s="87" t="s">
        <v>3332</v>
      </c>
      <c r="B8457" s="87" t="s">
        <v>3333</v>
      </c>
    </row>
    <row r="8458" spans="1:2" ht="24" x14ac:dyDescent="0.25">
      <c r="A8458" s="85" t="s">
        <v>3155</v>
      </c>
      <c r="B8458" s="85" t="s">
        <v>1083</v>
      </c>
    </row>
    <row r="8459" spans="1:2" x14ac:dyDescent="0.25">
      <c r="A8459" s="85" t="s">
        <v>253</v>
      </c>
      <c r="B8459" s="85"/>
    </row>
    <row r="8460" spans="1:2" x14ac:dyDescent="0.25">
      <c r="A8460" s="85" t="s">
        <v>254</v>
      </c>
      <c r="B8460" s="85"/>
    </row>
    <row r="8461" spans="1:2" s="80" customFormat="1" x14ac:dyDescent="0.25">
      <c r="A8461" s="83" t="s">
        <v>2576</v>
      </c>
      <c r="B8461" s="83"/>
    </row>
    <row r="8462" spans="1:2" x14ac:dyDescent="0.25">
      <c r="A8462" s="85" t="s">
        <v>1900</v>
      </c>
      <c r="B8462" s="85" t="s">
        <v>1901</v>
      </c>
    </row>
    <row r="8463" spans="1:2" ht="15.75" x14ac:dyDescent="0.25">
      <c r="A8463" s="81" t="s">
        <v>3919</v>
      </c>
      <c r="B8463" s="82"/>
    </row>
    <row r="8464" spans="1:2" x14ac:dyDescent="0.25">
      <c r="A8464" s="83" t="s">
        <v>211</v>
      </c>
      <c r="B8464" s="83"/>
    </row>
    <row r="8465" spans="1:2" x14ac:dyDescent="0.25">
      <c r="A8465" s="84" t="s">
        <v>212</v>
      </c>
      <c r="B8465" s="85" t="s">
        <v>62</v>
      </c>
    </row>
    <row r="8466" spans="1:2" x14ac:dyDescent="0.25">
      <c r="A8466" s="84" t="s">
        <v>213</v>
      </c>
      <c r="B8466" s="86">
        <v>2094</v>
      </c>
    </row>
    <row r="8467" spans="1:2" x14ac:dyDescent="0.25">
      <c r="A8467" s="84" t="s">
        <v>214</v>
      </c>
      <c r="B8467" s="86">
        <v>10</v>
      </c>
    </row>
    <row r="8468" spans="1:2" x14ac:dyDescent="0.25">
      <c r="A8468" s="84" t="s">
        <v>215</v>
      </c>
      <c r="B8468" s="85" t="s">
        <v>216</v>
      </c>
    </row>
    <row r="8469" spans="1:2" x14ac:dyDescent="0.25">
      <c r="A8469" s="84" t="s">
        <v>217</v>
      </c>
      <c r="B8469" s="85" t="s">
        <v>1902</v>
      </c>
    </row>
    <row r="8470" spans="1:2" x14ac:dyDescent="0.25">
      <c r="A8470" s="84" t="s">
        <v>219</v>
      </c>
      <c r="B8470" s="85" t="s">
        <v>1903</v>
      </c>
    </row>
    <row r="8471" spans="1:2" x14ac:dyDescent="0.25">
      <c r="A8471" s="84" t="s">
        <v>221</v>
      </c>
      <c r="B8471" s="85">
        <v>189</v>
      </c>
    </row>
    <row r="8472" spans="1:2" x14ac:dyDescent="0.25">
      <c r="A8472" s="83" t="s">
        <v>2562</v>
      </c>
      <c r="B8472" s="83"/>
    </row>
    <row r="8473" spans="1:2" x14ac:dyDescent="0.25">
      <c r="A8473" s="85" t="s">
        <v>1904</v>
      </c>
      <c r="B8473" s="85"/>
    </row>
    <row r="8474" spans="1:2" x14ac:dyDescent="0.25">
      <c r="A8474" s="83" t="s">
        <v>2564</v>
      </c>
      <c r="B8474" s="83"/>
    </row>
    <row r="8475" spans="1:2" ht="24" x14ac:dyDescent="0.25">
      <c r="A8475" s="85" t="s">
        <v>1905</v>
      </c>
      <c r="B8475" s="85"/>
    </row>
    <row r="8476" spans="1:2" x14ac:dyDescent="0.25">
      <c r="A8476" s="85" t="s">
        <v>1906</v>
      </c>
      <c r="B8476" s="85"/>
    </row>
    <row r="8477" spans="1:2" x14ac:dyDescent="0.25">
      <c r="A8477" s="85" t="s">
        <v>1907</v>
      </c>
      <c r="B8477" s="85"/>
    </row>
    <row r="8478" spans="1:2" ht="24" x14ac:dyDescent="0.25">
      <c r="A8478" s="85" t="s">
        <v>1908</v>
      </c>
      <c r="B8478" s="85"/>
    </row>
    <row r="8479" spans="1:2" x14ac:dyDescent="0.25">
      <c r="A8479" s="85" t="s">
        <v>1909</v>
      </c>
      <c r="B8479" s="85"/>
    </row>
    <row r="8480" spans="1:2" x14ac:dyDescent="0.25">
      <c r="A8480" s="85" t="s">
        <v>1910</v>
      </c>
      <c r="B8480" s="85"/>
    </row>
    <row r="8481" spans="1:2" ht="24" x14ac:dyDescent="0.25">
      <c r="A8481" s="85" t="s">
        <v>1911</v>
      </c>
      <c r="B8481" s="85"/>
    </row>
    <row r="8482" spans="1:2" ht="24" x14ac:dyDescent="0.25">
      <c r="A8482" s="85" t="s">
        <v>1912</v>
      </c>
      <c r="B8482" s="85"/>
    </row>
    <row r="8483" spans="1:2" x14ac:dyDescent="0.25">
      <c r="A8483" s="85" t="s">
        <v>617</v>
      </c>
      <c r="B8483" s="85"/>
    </row>
    <row r="8484" spans="1:2" x14ac:dyDescent="0.25">
      <c r="A8484" s="85" t="s">
        <v>1256</v>
      </c>
      <c r="B8484" s="85"/>
    </row>
    <row r="8485" spans="1:2" x14ac:dyDescent="0.25">
      <c r="A8485" s="83" t="s">
        <v>326</v>
      </c>
      <c r="B8485" s="83"/>
    </row>
    <row r="8486" spans="1:2" x14ac:dyDescent="0.25">
      <c r="A8486" s="85" t="s">
        <v>1418</v>
      </c>
      <c r="B8486" s="85"/>
    </row>
    <row r="8487" spans="1:2" x14ac:dyDescent="0.25">
      <c r="A8487" s="85" t="s">
        <v>1913</v>
      </c>
      <c r="B8487" s="85"/>
    </row>
    <row r="8488" spans="1:2" x14ac:dyDescent="0.25">
      <c r="A8488" s="85" t="s">
        <v>1914</v>
      </c>
      <c r="B8488" s="85"/>
    </row>
    <row r="8489" spans="1:2" x14ac:dyDescent="0.25">
      <c r="A8489" s="85" t="s">
        <v>1915</v>
      </c>
      <c r="B8489" s="85"/>
    </row>
    <row r="8490" spans="1:2" x14ac:dyDescent="0.25">
      <c r="A8490" s="85" t="s">
        <v>1916</v>
      </c>
      <c r="B8490" s="85"/>
    </row>
    <row r="8491" spans="1:2" s="80" customFormat="1" x14ac:dyDescent="0.25">
      <c r="A8491" s="83" t="s">
        <v>2575</v>
      </c>
      <c r="B8491" s="83"/>
    </row>
    <row r="8492" spans="1:2" x14ac:dyDescent="0.25">
      <c r="A8492" s="87" t="s">
        <v>3330</v>
      </c>
      <c r="B8492" s="87" t="s">
        <v>3331</v>
      </c>
    </row>
    <row r="8493" spans="1:2" x14ac:dyDescent="0.25">
      <c r="A8493" s="85" t="s">
        <v>2550</v>
      </c>
      <c r="B8493" s="85" t="s">
        <v>2626</v>
      </c>
    </row>
    <row r="8494" spans="1:2" x14ac:dyDescent="0.25">
      <c r="A8494" s="85" t="s">
        <v>2552</v>
      </c>
      <c r="B8494" s="85" t="s">
        <v>2627</v>
      </c>
    </row>
    <row r="8495" spans="1:2" x14ac:dyDescent="0.25">
      <c r="A8495" s="85" t="s">
        <v>2554</v>
      </c>
      <c r="B8495" s="85" t="s">
        <v>2628</v>
      </c>
    </row>
    <row r="8496" spans="1:2" x14ac:dyDescent="0.25">
      <c r="A8496" s="85" t="s">
        <v>281</v>
      </c>
      <c r="B8496" s="85" t="s">
        <v>2629</v>
      </c>
    </row>
    <row r="8497" spans="1:2" x14ac:dyDescent="0.25">
      <c r="A8497" s="85" t="s">
        <v>2555</v>
      </c>
      <c r="B8497" s="85"/>
    </row>
    <row r="8498" spans="1:2" x14ac:dyDescent="0.25">
      <c r="A8498" s="85" t="s">
        <v>2557</v>
      </c>
      <c r="B8498" s="85"/>
    </row>
    <row r="8499" spans="1:2" s="80" customFormat="1" x14ac:dyDescent="0.25">
      <c r="A8499" s="83" t="s">
        <v>2576</v>
      </c>
      <c r="B8499" s="83"/>
    </row>
    <row r="8500" spans="1:2" x14ac:dyDescent="0.25">
      <c r="A8500" s="87" t="s">
        <v>3332</v>
      </c>
      <c r="B8500" s="87" t="s">
        <v>3333</v>
      </c>
    </row>
    <row r="8501" spans="1:2" ht="24" x14ac:dyDescent="0.25">
      <c r="A8501" s="85" t="s">
        <v>1033</v>
      </c>
      <c r="B8501" s="85" t="s">
        <v>1830</v>
      </c>
    </row>
    <row r="8502" spans="1:2" x14ac:dyDescent="0.25">
      <c r="A8502" s="85" t="s">
        <v>254</v>
      </c>
      <c r="B8502" s="85"/>
    </row>
    <row r="8503" spans="1:2" ht="15.75" x14ac:dyDescent="0.25">
      <c r="A8503" s="81" t="s">
        <v>3920</v>
      </c>
      <c r="B8503" s="82"/>
    </row>
    <row r="8504" spans="1:2" x14ac:dyDescent="0.25">
      <c r="A8504" s="83" t="s">
        <v>211</v>
      </c>
      <c r="B8504" s="83"/>
    </row>
    <row r="8505" spans="1:2" x14ac:dyDescent="0.25">
      <c r="A8505" s="84" t="s">
        <v>212</v>
      </c>
      <c r="B8505" s="85" t="s">
        <v>62</v>
      </c>
    </row>
    <row r="8506" spans="1:2" x14ac:dyDescent="0.25">
      <c r="A8506" s="84" t="s">
        <v>213</v>
      </c>
      <c r="B8506" s="86">
        <v>2094</v>
      </c>
    </row>
    <row r="8507" spans="1:2" x14ac:dyDescent="0.25">
      <c r="A8507" s="84" t="s">
        <v>214</v>
      </c>
      <c r="B8507" s="86" t="s">
        <v>32</v>
      </c>
    </row>
    <row r="8508" spans="1:2" x14ac:dyDescent="0.25">
      <c r="A8508" s="84" t="s">
        <v>215</v>
      </c>
      <c r="B8508" s="85" t="s">
        <v>216</v>
      </c>
    </row>
    <row r="8509" spans="1:2" x14ac:dyDescent="0.25">
      <c r="A8509" s="84" t="s">
        <v>217</v>
      </c>
      <c r="B8509" s="85" t="s">
        <v>752</v>
      </c>
    </row>
    <row r="8510" spans="1:2" x14ac:dyDescent="0.25">
      <c r="A8510" s="84" t="s">
        <v>219</v>
      </c>
      <c r="B8510" s="85" t="s">
        <v>1591</v>
      </c>
    </row>
    <row r="8511" spans="1:2" x14ac:dyDescent="0.25">
      <c r="A8511" s="84" t="s">
        <v>221</v>
      </c>
      <c r="B8511" s="85">
        <v>190</v>
      </c>
    </row>
    <row r="8512" spans="1:2" x14ac:dyDescent="0.25">
      <c r="A8512" s="83" t="s">
        <v>2562</v>
      </c>
      <c r="B8512" s="83"/>
    </row>
    <row r="8513" spans="1:2" ht="48" x14ac:dyDescent="0.25">
      <c r="A8513" s="85" t="s">
        <v>1917</v>
      </c>
      <c r="B8513" s="85"/>
    </row>
    <row r="8514" spans="1:2" x14ac:dyDescent="0.25">
      <c r="A8514" s="83" t="s">
        <v>2564</v>
      </c>
      <c r="B8514" s="83"/>
    </row>
    <row r="8515" spans="1:2" x14ac:dyDescent="0.25">
      <c r="A8515" s="85" t="s">
        <v>1918</v>
      </c>
      <c r="B8515" s="85"/>
    </row>
    <row r="8516" spans="1:2" ht="24" x14ac:dyDescent="0.25">
      <c r="A8516" s="85" t="s">
        <v>1919</v>
      </c>
      <c r="B8516" s="85"/>
    </row>
    <row r="8517" spans="1:2" x14ac:dyDescent="0.25">
      <c r="A8517" s="85" t="s">
        <v>1920</v>
      </c>
      <c r="B8517" s="85"/>
    </row>
    <row r="8518" spans="1:2" ht="24" x14ac:dyDescent="0.25">
      <c r="A8518" s="85" t="s">
        <v>1921</v>
      </c>
      <c r="B8518" s="85"/>
    </row>
    <row r="8519" spans="1:2" x14ac:dyDescent="0.25">
      <c r="A8519" s="85" t="s">
        <v>1922</v>
      </c>
      <c r="B8519" s="85"/>
    </row>
    <row r="8520" spans="1:2" x14ac:dyDescent="0.25">
      <c r="A8520" s="85" t="s">
        <v>1923</v>
      </c>
      <c r="B8520" s="85"/>
    </row>
    <row r="8521" spans="1:2" x14ac:dyDescent="0.25">
      <c r="A8521" s="85" t="s">
        <v>1924</v>
      </c>
      <c r="B8521" s="85"/>
    </row>
    <row r="8522" spans="1:2" x14ac:dyDescent="0.25">
      <c r="A8522" s="85" t="s">
        <v>1925</v>
      </c>
      <c r="B8522" s="85"/>
    </row>
    <row r="8523" spans="1:2" x14ac:dyDescent="0.25">
      <c r="A8523" s="85" t="s">
        <v>617</v>
      </c>
      <c r="B8523" s="85"/>
    </row>
    <row r="8524" spans="1:2" x14ac:dyDescent="0.25">
      <c r="A8524" s="85" t="s">
        <v>1256</v>
      </c>
      <c r="B8524" s="85"/>
    </row>
    <row r="8525" spans="1:2" x14ac:dyDescent="0.25">
      <c r="A8525" s="83" t="s">
        <v>326</v>
      </c>
      <c r="B8525" s="83"/>
    </row>
    <row r="8526" spans="1:2" x14ac:dyDescent="0.25">
      <c r="A8526" s="85" t="s">
        <v>1926</v>
      </c>
      <c r="B8526" s="85"/>
    </row>
    <row r="8527" spans="1:2" x14ac:dyDescent="0.25">
      <c r="A8527" s="85" t="s">
        <v>1927</v>
      </c>
      <c r="B8527" s="85"/>
    </row>
    <row r="8528" spans="1:2" x14ac:dyDescent="0.25">
      <c r="A8528" s="85" t="s">
        <v>1928</v>
      </c>
      <c r="B8528" s="85"/>
    </row>
    <row r="8529" spans="1:2" x14ac:dyDescent="0.25">
      <c r="A8529" s="85" t="s">
        <v>1929</v>
      </c>
      <c r="B8529" s="85"/>
    </row>
    <row r="8530" spans="1:2" x14ac:dyDescent="0.25">
      <c r="A8530" s="85" t="s">
        <v>1930</v>
      </c>
      <c r="B8530" s="85"/>
    </row>
    <row r="8531" spans="1:2" s="80" customFormat="1" x14ac:dyDescent="0.25">
      <c r="A8531" s="83" t="s">
        <v>2575</v>
      </c>
      <c r="B8531" s="83"/>
    </row>
    <row r="8532" spans="1:2" x14ac:dyDescent="0.25">
      <c r="A8532" s="87" t="s">
        <v>3330</v>
      </c>
      <c r="B8532" s="87" t="s">
        <v>3331</v>
      </c>
    </row>
    <row r="8533" spans="1:2" x14ac:dyDescent="0.25">
      <c r="A8533" s="85" t="s">
        <v>2550</v>
      </c>
      <c r="B8533" s="85" t="s">
        <v>2626</v>
      </c>
    </row>
    <row r="8534" spans="1:2" x14ac:dyDescent="0.25">
      <c r="A8534" s="85" t="s">
        <v>2552</v>
      </c>
      <c r="B8534" s="85" t="s">
        <v>2627</v>
      </c>
    </row>
    <row r="8535" spans="1:2" x14ac:dyDescent="0.25">
      <c r="A8535" s="85" t="s">
        <v>2554</v>
      </c>
      <c r="B8535" s="85" t="s">
        <v>2628</v>
      </c>
    </row>
    <row r="8536" spans="1:2" x14ac:dyDescent="0.25">
      <c r="A8536" s="85" t="s">
        <v>281</v>
      </c>
      <c r="B8536" s="85" t="s">
        <v>2629</v>
      </c>
    </row>
    <row r="8537" spans="1:2" x14ac:dyDescent="0.25">
      <c r="A8537" s="85" t="s">
        <v>2555</v>
      </c>
      <c r="B8537" s="85"/>
    </row>
    <row r="8538" spans="1:2" x14ac:dyDescent="0.25">
      <c r="A8538" s="85" t="s">
        <v>2557</v>
      </c>
      <c r="B8538" s="85"/>
    </row>
    <row r="8539" spans="1:2" s="80" customFormat="1" x14ac:dyDescent="0.25">
      <c r="A8539" s="83" t="s">
        <v>2576</v>
      </c>
      <c r="B8539" s="83"/>
    </row>
    <row r="8540" spans="1:2" x14ac:dyDescent="0.25">
      <c r="A8540" s="87" t="s">
        <v>3332</v>
      </c>
      <c r="B8540" s="87" t="s">
        <v>3333</v>
      </c>
    </row>
    <row r="8541" spans="1:2" ht="24" x14ac:dyDescent="0.25">
      <c r="A8541" s="85" t="s">
        <v>1033</v>
      </c>
      <c r="B8541" s="85" t="s">
        <v>1931</v>
      </c>
    </row>
    <row r="8542" spans="1:2" x14ac:dyDescent="0.25">
      <c r="A8542" s="85" t="s">
        <v>254</v>
      </c>
      <c r="B8542" s="85"/>
    </row>
    <row r="8543" spans="1:2" ht="15.75" x14ac:dyDescent="0.25">
      <c r="A8543" s="81" t="s">
        <v>3921</v>
      </c>
      <c r="B8543" s="82"/>
    </row>
    <row r="8544" spans="1:2" x14ac:dyDescent="0.25">
      <c r="A8544" s="83" t="s">
        <v>211</v>
      </c>
      <c r="B8544" s="83"/>
    </row>
    <row r="8545" spans="1:2" x14ac:dyDescent="0.25">
      <c r="A8545" s="84" t="s">
        <v>212</v>
      </c>
      <c r="B8545" s="85" t="s">
        <v>62</v>
      </c>
    </row>
    <row r="8546" spans="1:2" x14ac:dyDescent="0.25">
      <c r="A8546" s="84" t="s">
        <v>213</v>
      </c>
      <c r="B8546" s="86">
        <v>2094</v>
      </c>
    </row>
    <row r="8547" spans="1:2" x14ac:dyDescent="0.25">
      <c r="A8547" s="84" t="s">
        <v>214</v>
      </c>
      <c r="B8547" s="86" t="s">
        <v>32</v>
      </c>
    </row>
    <row r="8548" spans="1:2" x14ac:dyDescent="0.25">
      <c r="A8548" s="84" t="s">
        <v>215</v>
      </c>
      <c r="B8548" s="85" t="s">
        <v>216</v>
      </c>
    </row>
    <row r="8549" spans="1:2" x14ac:dyDescent="0.25">
      <c r="A8549" s="84" t="s">
        <v>217</v>
      </c>
      <c r="B8549" s="85" t="s">
        <v>1450</v>
      </c>
    </row>
    <row r="8550" spans="1:2" x14ac:dyDescent="0.25">
      <c r="A8550" s="85"/>
      <c r="B8550" s="85" t="s">
        <v>343</v>
      </c>
    </row>
    <row r="8551" spans="1:2" x14ac:dyDescent="0.25">
      <c r="A8551" s="84" t="s">
        <v>219</v>
      </c>
      <c r="B8551" s="85" t="s">
        <v>1761</v>
      </c>
    </row>
    <row r="8552" spans="1:2" x14ac:dyDescent="0.25">
      <c r="A8552" s="84" t="s">
        <v>221</v>
      </c>
      <c r="B8552" s="85">
        <v>191</v>
      </c>
    </row>
    <row r="8553" spans="1:2" x14ac:dyDescent="0.25">
      <c r="A8553" s="83" t="s">
        <v>2562</v>
      </c>
      <c r="B8553" s="83"/>
    </row>
    <row r="8554" spans="1:2" ht="36" x14ac:dyDescent="0.25">
      <c r="A8554" s="85" t="s">
        <v>1932</v>
      </c>
      <c r="B8554" s="85"/>
    </row>
    <row r="8555" spans="1:2" x14ac:dyDescent="0.25">
      <c r="A8555" s="83" t="s">
        <v>2564</v>
      </c>
      <c r="B8555" s="83"/>
    </row>
    <row r="8556" spans="1:2" ht="24" x14ac:dyDescent="0.25">
      <c r="A8556" s="85" t="s">
        <v>1933</v>
      </c>
      <c r="B8556" s="85"/>
    </row>
    <row r="8557" spans="1:2" ht="24" x14ac:dyDescent="0.25">
      <c r="A8557" s="85" t="s">
        <v>1934</v>
      </c>
      <c r="B8557" s="85"/>
    </row>
    <row r="8558" spans="1:2" ht="24" x14ac:dyDescent="0.25">
      <c r="A8558" s="85" t="s">
        <v>1935</v>
      </c>
      <c r="B8558" s="85"/>
    </row>
    <row r="8559" spans="1:2" ht="36" x14ac:dyDescent="0.25">
      <c r="A8559" s="85" t="s">
        <v>1936</v>
      </c>
      <c r="B8559" s="85"/>
    </row>
    <row r="8560" spans="1:2" ht="36" x14ac:dyDescent="0.25">
      <c r="A8560" s="85" t="s">
        <v>1937</v>
      </c>
      <c r="B8560" s="85"/>
    </row>
    <row r="8561" spans="1:2" ht="48" x14ac:dyDescent="0.25">
      <c r="A8561" s="85" t="s">
        <v>1938</v>
      </c>
      <c r="B8561" s="85"/>
    </row>
    <row r="8562" spans="1:2" x14ac:dyDescent="0.25">
      <c r="A8562" s="85" t="s">
        <v>333</v>
      </c>
      <c r="B8562" s="85"/>
    </row>
    <row r="8563" spans="1:2" x14ac:dyDescent="0.25">
      <c r="A8563" s="85" t="s">
        <v>974</v>
      </c>
      <c r="B8563" s="85"/>
    </row>
    <row r="8564" spans="1:2" x14ac:dyDescent="0.25">
      <c r="A8564" s="83" t="s">
        <v>326</v>
      </c>
      <c r="B8564" s="83"/>
    </row>
    <row r="8565" spans="1:2" x14ac:dyDescent="0.25">
      <c r="A8565" s="85" t="s">
        <v>246</v>
      </c>
      <c r="B8565" s="85"/>
    </row>
    <row r="8566" spans="1:2" x14ac:dyDescent="0.25">
      <c r="A8566" s="85" t="s">
        <v>1734</v>
      </c>
      <c r="B8566" s="85"/>
    </row>
    <row r="8567" spans="1:2" x14ac:dyDescent="0.25">
      <c r="A8567" s="85" t="s">
        <v>1939</v>
      </c>
      <c r="B8567" s="85"/>
    </row>
    <row r="8568" spans="1:2" x14ac:dyDescent="0.25">
      <c r="A8568" s="85" t="s">
        <v>1940</v>
      </c>
      <c r="B8568" s="85"/>
    </row>
    <row r="8569" spans="1:2" x14ac:dyDescent="0.25">
      <c r="A8569" s="85" t="s">
        <v>1941</v>
      </c>
      <c r="B8569" s="85"/>
    </row>
    <row r="8570" spans="1:2" s="80" customFormat="1" x14ac:dyDescent="0.25">
      <c r="A8570" s="83" t="s">
        <v>2575</v>
      </c>
      <c r="B8570" s="83"/>
    </row>
    <row r="8571" spans="1:2" x14ac:dyDescent="0.25">
      <c r="A8571" s="87" t="s">
        <v>3330</v>
      </c>
      <c r="B8571" s="87" t="s">
        <v>3331</v>
      </c>
    </row>
    <row r="8572" spans="1:2" x14ac:dyDescent="0.25">
      <c r="A8572" s="85" t="s">
        <v>2550</v>
      </c>
      <c r="B8572" s="85" t="s">
        <v>2626</v>
      </c>
    </row>
    <row r="8573" spans="1:2" x14ac:dyDescent="0.25">
      <c r="A8573" s="85" t="s">
        <v>2552</v>
      </c>
      <c r="B8573" s="85" t="s">
        <v>2627</v>
      </c>
    </row>
    <row r="8574" spans="1:2" x14ac:dyDescent="0.25">
      <c r="A8574" s="85" t="s">
        <v>2554</v>
      </c>
      <c r="B8574" s="85" t="s">
        <v>2628</v>
      </c>
    </row>
    <row r="8575" spans="1:2" x14ac:dyDescent="0.25">
      <c r="A8575" s="85" t="s">
        <v>281</v>
      </c>
      <c r="B8575" s="85" t="s">
        <v>2629</v>
      </c>
    </row>
    <row r="8576" spans="1:2" x14ac:dyDescent="0.25">
      <c r="A8576" s="85" t="s">
        <v>2555</v>
      </c>
      <c r="B8576" s="85"/>
    </row>
    <row r="8577" spans="1:2" x14ac:dyDescent="0.25">
      <c r="A8577" s="85" t="s">
        <v>2557</v>
      </c>
      <c r="B8577" s="85"/>
    </row>
    <row r="8578" spans="1:2" s="80" customFormat="1" x14ac:dyDescent="0.25">
      <c r="A8578" s="83" t="s">
        <v>2576</v>
      </c>
      <c r="B8578" s="83"/>
    </row>
    <row r="8579" spans="1:2" x14ac:dyDescent="0.25">
      <c r="A8579" s="87" t="s">
        <v>3332</v>
      </c>
      <c r="B8579" s="87" t="s">
        <v>3333</v>
      </c>
    </row>
    <row r="8580" spans="1:2" ht="24" x14ac:dyDescent="0.25">
      <c r="A8580" s="85" t="s">
        <v>1033</v>
      </c>
      <c r="B8580" s="85" t="s">
        <v>1931</v>
      </c>
    </row>
    <row r="8581" spans="1:2" x14ac:dyDescent="0.25">
      <c r="A8581" s="85" t="s">
        <v>254</v>
      </c>
      <c r="B8581" s="85"/>
    </row>
    <row r="8582" spans="1:2" ht="15.75" x14ac:dyDescent="0.25">
      <c r="A8582" s="81" t="s">
        <v>3922</v>
      </c>
      <c r="B8582" s="82"/>
    </row>
    <row r="8583" spans="1:2" x14ac:dyDescent="0.25">
      <c r="A8583" s="83" t="s">
        <v>211</v>
      </c>
      <c r="B8583" s="83"/>
    </row>
    <row r="8584" spans="1:2" x14ac:dyDescent="0.25">
      <c r="A8584" s="84" t="s">
        <v>212</v>
      </c>
      <c r="B8584" s="85" t="s">
        <v>1942</v>
      </c>
    </row>
    <row r="8585" spans="1:2" x14ac:dyDescent="0.25">
      <c r="A8585" s="84" t="s">
        <v>213</v>
      </c>
      <c r="B8585" s="86">
        <v>3003</v>
      </c>
    </row>
    <row r="8586" spans="1:2" x14ac:dyDescent="0.25">
      <c r="A8586" s="84" t="s">
        <v>214</v>
      </c>
      <c r="B8586" s="86">
        <v>17</v>
      </c>
    </row>
    <row r="8587" spans="1:2" x14ac:dyDescent="0.25">
      <c r="A8587" s="84" t="s">
        <v>215</v>
      </c>
      <c r="B8587" s="85" t="s">
        <v>216</v>
      </c>
    </row>
    <row r="8588" spans="1:2" x14ac:dyDescent="0.25">
      <c r="A8588" s="84" t="s">
        <v>217</v>
      </c>
      <c r="B8588" s="85" t="s">
        <v>821</v>
      </c>
    </row>
    <row r="8589" spans="1:2" x14ac:dyDescent="0.25">
      <c r="A8589" s="85"/>
      <c r="B8589" s="85" t="s">
        <v>343</v>
      </c>
    </row>
    <row r="8590" spans="1:2" x14ac:dyDescent="0.25">
      <c r="A8590" s="84" t="s">
        <v>219</v>
      </c>
      <c r="B8590" s="85" t="s">
        <v>1782</v>
      </c>
    </row>
    <row r="8591" spans="1:2" x14ac:dyDescent="0.25">
      <c r="A8591" s="84" t="s">
        <v>221</v>
      </c>
      <c r="B8591" s="85">
        <v>192</v>
      </c>
    </row>
    <row r="8592" spans="1:2" x14ac:dyDescent="0.25">
      <c r="A8592" s="83" t="s">
        <v>2562</v>
      </c>
      <c r="B8592" s="83"/>
    </row>
    <row r="8593" spans="1:2" ht="24" x14ac:dyDescent="0.25">
      <c r="A8593" s="85" t="s">
        <v>1943</v>
      </c>
      <c r="B8593" s="85"/>
    </row>
    <row r="8594" spans="1:2" x14ac:dyDescent="0.25">
      <c r="A8594" s="83" t="s">
        <v>2564</v>
      </c>
      <c r="B8594" s="83"/>
    </row>
    <row r="8595" spans="1:2" x14ac:dyDescent="0.25">
      <c r="A8595" s="85" t="s">
        <v>1944</v>
      </c>
      <c r="B8595" s="85"/>
    </row>
    <row r="8596" spans="1:2" ht="24" x14ac:dyDescent="0.25">
      <c r="A8596" s="85" t="s">
        <v>1945</v>
      </c>
      <c r="B8596" s="85"/>
    </row>
    <row r="8597" spans="1:2" ht="24" x14ac:dyDescent="0.25">
      <c r="A8597" s="85" t="s">
        <v>1946</v>
      </c>
      <c r="B8597" s="85"/>
    </row>
    <row r="8598" spans="1:2" ht="24" x14ac:dyDescent="0.25">
      <c r="A8598" s="85" t="s">
        <v>1947</v>
      </c>
      <c r="B8598" s="85"/>
    </row>
    <row r="8599" spans="1:2" ht="24" x14ac:dyDescent="0.25">
      <c r="A8599" s="85" t="s">
        <v>1948</v>
      </c>
      <c r="B8599" s="85"/>
    </row>
    <row r="8600" spans="1:2" ht="24" x14ac:dyDescent="0.25">
      <c r="A8600" s="85" t="s">
        <v>1949</v>
      </c>
      <c r="B8600" s="85"/>
    </row>
    <row r="8601" spans="1:2" ht="24" x14ac:dyDescent="0.25">
      <c r="A8601" s="85" t="s">
        <v>1950</v>
      </c>
      <c r="B8601" s="85"/>
    </row>
    <row r="8602" spans="1:2" x14ac:dyDescent="0.25">
      <c r="A8602" s="85" t="s">
        <v>992</v>
      </c>
      <c r="B8602" s="85"/>
    </row>
    <row r="8603" spans="1:2" x14ac:dyDescent="0.25">
      <c r="A8603" s="85" t="s">
        <v>1274</v>
      </c>
      <c r="B8603" s="85"/>
    </row>
    <row r="8604" spans="1:2" x14ac:dyDescent="0.25">
      <c r="A8604" s="83" t="s">
        <v>2575</v>
      </c>
      <c r="B8604" s="83"/>
    </row>
    <row r="8605" spans="1:2" x14ac:dyDescent="0.25">
      <c r="A8605" s="87" t="s">
        <v>3330</v>
      </c>
      <c r="B8605" s="87" t="s">
        <v>3331</v>
      </c>
    </row>
    <row r="8606" spans="1:2" x14ac:dyDescent="0.25">
      <c r="A8606" s="85" t="s">
        <v>2550</v>
      </c>
      <c r="B8606" s="85" t="s">
        <v>2560</v>
      </c>
    </row>
    <row r="8607" spans="1:2" x14ac:dyDescent="0.25">
      <c r="A8607" s="85" t="s">
        <v>2552</v>
      </c>
      <c r="B8607" s="85" t="s">
        <v>2597</v>
      </c>
    </row>
    <row r="8608" spans="1:2" x14ac:dyDescent="0.25">
      <c r="A8608" s="85" t="s">
        <v>2554</v>
      </c>
      <c r="B8608" s="85" t="s">
        <v>2598</v>
      </c>
    </row>
    <row r="8609" spans="1:2" x14ac:dyDescent="0.25">
      <c r="A8609" s="85" t="s">
        <v>281</v>
      </c>
      <c r="B8609" s="85"/>
    </row>
    <row r="8610" spans="1:2" x14ac:dyDescent="0.25">
      <c r="A8610" s="85" t="s">
        <v>2555</v>
      </c>
      <c r="B8610" s="85"/>
    </row>
    <row r="8611" spans="1:2" x14ac:dyDescent="0.25">
      <c r="A8611" s="85" t="s">
        <v>2557</v>
      </c>
      <c r="B8611" s="85"/>
    </row>
    <row r="8612" spans="1:2" s="80" customFormat="1" x14ac:dyDescent="0.25">
      <c r="A8612" s="83" t="s">
        <v>326</v>
      </c>
      <c r="B8612" s="83"/>
    </row>
    <row r="8613" spans="1:2" x14ac:dyDescent="0.25">
      <c r="A8613" s="85" t="s">
        <v>1951</v>
      </c>
      <c r="B8613" s="85"/>
    </row>
    <row r="8614" spans="1:2" x14ac:dyDescent="0.25">
      <c r="A8614" s="85" t="s">
        <v>1952</v>
      </c>
      <c r="B8614" s="85"/>
    </row>
    <row r="8615" spans="1:2" x14ac:dyDescent="0.25">
      <c r="A8615" s="85" t="s">
        <v>1953</v>
      </c>
      <c r="B8615" s="85"/>
    </row>
    <row r="8616" spans="1:2" s="80" customFormat="1" x14ac:dyDescent="0.25">
      <c r="A8616" s="83" t="s">
        <v>2576</v>
      </c>
      <c r="B8616" s="83"/>
    </row>
    <row r="8617" spans="1:2" x14ac:dyDescent="0.25">
      <c r="A8617" s="87" t="s">
        <v>3332</v>
      </c>
      <c r="B8617" s="87" t="s">
        <v>3333</v>
      </c>
    </row>
    <row r="8618" spans="1:2" ht="24" x14ac:dyDescent="0.25">
      <c r="A8618" s="85" t="s">
        <v>1954</v>
      </c>
      <c r="B8618" s="85" t="s">
        <v>630</v>
      </c>
    </row>
    <row r="8619" spans="1:2" ht="15.75" x14ac:dyDescent="0.25">
      <c r="A8619" s="81" t="s">
        <v>3923</v>
      </c>
      <c r="B8619" s="82"/>
    </row>
    <row r="8620" spans="1:2" x14ac:dyDescent="0.25">
      <c r="A8620" s="83" t="s">
        <v>211</v>
      </c>
      <c r="B8620" s="83"/>
    </row>
    <row r="8621" spans="1:2" x14ac:dyDescent="0.25">
      <c r="A8621" s="84" t="s">
        <v>212</v>
      </c>
      <c r="B8621" s="85" t="s">
        <v>187</v>
      </c>
    </row>
    <row r="8622" spans="1:2" x14ac:dyDescent="0.25">
      <c r="A8622" s="84" t="s">
        <v>213</v>
      </c>
      <c r="B8622" s="86">
        <v>3132</v>
      </c>
    </row>
    <row r="8623" spans="1:2" x14ac:dyDescent="0.25">
      <c r="A8623" s="84" t="s">
        <v>214</v>
      </c>
      <c r="B8623" s="86">
        <v>18</v>
      </c>
    </row>
    <row r="8624" spans="1:2" x14ac:dyDescent="0.25">
      <c r="A8624" s="84" t="s">
        <v>215</v>
      </c>
      <c r="B8624" s="85" t="s">
        <v>216</v>
      </c>
    </row>
    <row r="8625" spans="1:2" x14ac:dyDescent="0.25">
      <c r="A8625" s="84" t="s">
        <v>217</v>
      </c>
      <c r="B8625" s="85" t="s">
        <v>56</v>
      </c>
    </row>
    <row r="8626" spans="1:2" x14ac:dyDescent="0.25">
      <c r="A8626" s="85"/>
      <c r="B8626" s="85" t="s">
        <v>511</v>
      </c>
    </row>
    <row r="8627" spans="1:2" x14ac:dyDescent="0.25">
      <c r="A8627" s="84" t="s">
        <v>219</v>
      </c>
      <c r="B8627" s="85" t="s">
        <v>1955</v>
      </c>
    </row>
    <row r="8628" spans="1:2" x14ac:dyDescent="0.25">
      <c r="A8628" s="84" t="s">
        <v>221</v>
      </c>
      <c r="B8628" s="85">
        <v>193</v>
      </c>
    </row>
    <row r="8629" spans="1:2" x14ac:dyDescent="0.25">
      <c r="A8629" s="83" t="s">
        <v>2562</v>
      </c>
      <c r="B8629" s="83"/>
    </row>
    <row r="8630" spans="1:2" ht="24" x14ac:dyDescent="0.25">
      <c r="A8630" s="85" t="s">
        <v>1956</v>
      </c>
      <c r="B8630" s="85"/>
    </row>
    <row r="8631" spans="1:2" x14ac:dyDescent="0.25">
      <c r="A8631" s="83" t="s">
        <v>2564</v>
      </c>
      <c r="B8631" s="83"/>
    </row>
    <row r="8632" spans="1:2" ht="24" x14ac:dyDescent="0.25">
      <c r="A8632" s="85" t="s">
        <v>1957</v>
      </c>
      <c r="B8632" s="85"/>
    </row>
    <row r="8633" spans="1:2" x14ac:dyDescent="0.25">
      <c r="A8633" s="85" t="s">
        <v>1958</v>
      </c>
      <c r="B8633" s="85"/>
    </row>
    <row r="8634" spans="1:2" ht="24" x14ac:dyDescent="0.25">
      <c r="A8634" s="85" t="s">
        <v>1959</v>
      </c>
      <c r="B8634" s="85"/>
    </row>
    <row r="8635" spans="1:2" x14ac:dyDescent="0.25">
      <c r="A8635" s="85" t="s">
        <v>1960</v>
      </c>
      <c r="B8635" s="85"/>
    </row>
    <row r="8636" spans="1:2" ht="24" x14ac:dyDescent="0.25">
      <c r="A8636" s="85" t="s">
        <v>1961</v>
      </c>
      <c r="B8636" s="85"/>
    </row>
    <row r="8637" spans="1:2" x14ac:dyDescent="0.25">
      <c r="A8637" s="85" t="s">
        <v>1543</v>
      </c>
      <c r="B8637" s="85"/>
    </row>
    <row r="8638" spans="1:2" ht="24" x14ac:dyDescent="0.25">
      <c r="A8638" s="85" t="s">
        <v>1962</v>
      </c>
      <c r="B8638" s="85"/>
    </row>
    <row r="8639" spans="1:2" x14ac:dyDescent="0.25">
      <c r="A8639" s="85" t="s">
        <v>1963</v>
      </c>
      <c r="B8639" s="85"/>
    </row>
    <row r="8640" spans="1:2" x14ac:dyDescent="0.25">
      <c r="A8640" s="85" t="s">
        <v>1964</v>
      </c>
      <c r="B8640" s="85"/>
    </row>
    <row r="8641" spans="1:2" x14ac:dyDescent="0.25">
      <c r="A8641" s="85" t="s">
        <v>1965</v>
      </c>
      <c r="B8641" s="85"/>
    </row>
    <row r="8642" spans="1:2" x14ac:dyDescent="0.25">
      <c r="A8642" s="85" t="s">
        <v>1966</v>
      </c>
      <c r="B8642" s="85"/>
    </row>
    <row r="8643" spans="1:2" x14ac:dyDescent="0.25">
      <c r="A8643" s="83" t="s">
        <v>326</v>
      </c>
      <c r="B8643" s="83"/>
    </row>
    <row r="8644" spans="1:2" x14ac:dyDescent="0.25">
      <c r="A8644" s="85" t="s">
        <v>1967</v>
      </c>
      <c r="B8644" s="85"/>
    </row>
    <row r="8645" spans="1:2" x14ac:dyDescent="0.25">
      <c r="A8645" s="85" t="s">
        <v>1968</v>
      </c>
      <c r="B8645" s="85"/>
    </row>
    <row r="8646" spans="1:2" x14ac:dyDescent="0.25">
      <c r="A8646" s="85" t="s">
        <v>1969</v>
      </c>
      <c r="B8646" s="85"/>
    </row>
    <row r="8647" spans="1:2" s="80" customFormat="1" x14ac:dyDescent="0.25">
      <c r="A8647" s="83" t="s">
        <v>2575</v>
      </c>
      <c r="B8647" s="83"/>
    </row>
    <row r="8648" spans="1:2" x14ac:dyDescent="0.25">
      <c r="A8648" s="87" t="s">
        <v>3330</v>
      </c>
      <c r="B8648" s="87" t="s">
        <v>3331</v>
      </c>
    </row>
    <row r="8649" spans="1:2" x14ac:dyDescent="0.25">
      <c r="A8649" s="85" t="s">
        <v>224</v>
      </c>
      <c r="B8649" s="85" t="s">
        <v>336</v>
      </c>
    </row>
    <row r="8650" spans="1:2" x14ac:dyDescent="0.25">
      <c r="A8650" s="85" t="s">
        <v>280</v>
      </c>
      <c r="B8650" s="85" t="s">
        <v>337</v>
      </c>
    </row>
    <row r="8651" spans="1:2" x14ac:dyDescent="0.25">
      <c r="A8651" s="85" t="s">
        <v>228</v>
      </c>
      <c r="B8651" s="85" t="s">
        <v>338</v>
      </c>
    </row>
    <row r="8652" spans="1:2" x14ac:dyDescent="0.25">
      <c r="A8652" s="85" t="s">
        <v>281</v>
      </c>
      <c r="B8652" s="85"/>
    </row>
    <row r="8653" spans="1:2" s="80" customFormat="1" x14ac:dyDescent="0.25">
      <c r="A8653" s="83" t="s">
        <v>2576</v>
      </c>
      <c r="B8653" s="83"/>
    </row>
    <row r="8654" spans="1:2" x14ac:dyDescent="0.25">
      <c r="A8654" s="87" t="s">
        <v>3332</v>
      </c>
      <c r="B8654" s="87" t="s">
        <v>3333</v>
      </c>
    </row>
    <row r="8655" spans="1:2" ht="36" x14ac:dyDescent="0.25">
      <c r="A8655" s="85" t="s">
        <v>1970</v>
      </c>
      <c r="B8655" s="85" t="s">
        <v>359</v>
      </c>
    </row>
    <row r="8656" spans="1:2" ht="24" x14ac:dyDescent="0.25">
      <c r="A8656" s="85" t="s">
        <v>1971</v>
      </c>
      <c r="B8656" s="85" t="s">
        <v>1972</v>
      </c>
    </row>
    <row r="8657" spans="1:2" ht="15.75" x14ac:dyDescent="0.25">
      <c r="A8657" s="81" t="s">
        <v>3924</v>
      </c>
      <c r="B8657" s="82"/>
    </row>
    <row r="8658" spans="1:2" x14ac:dyDescent="0.25">
      <c r="A8658" s="83" t="s">
        <v>211</v>
      </c>
      <c r="B8658" s="83"/>
    </row>
    <row r="8659" spans="1:2" x14ac:dyDescent="0.25">
      <c r="A8659" s="84" t="s">
        <v>212</v>
      </c>
      <c r="B8659" s="85" t="s">
        <v>187</v>
      </c>
    </row>
    <row r="8660" spans="1:2" x14ac:dyDescent="0.25">
      <c r="A8660" s="84" t="s">
        <v>213</v>
      </c>
      <c r="B8660" s="86">
        <v>3132</v>
      </c>
    </row>
    <row r="8661" spans="1:2" x14ac:dyDescent="0.25">
      <c r="A8661" s="84" t="s">
        <v>214</v>
      </c>
      <c r="B8661" s="86">
        <v>18</v>
      </c>
    </row>
    <row r="8662" spans="1:2" x14ac:dyDescent="0.25">
      <c r="A8662" s="84" t="s">
        <v>215</v>
      </c>
      <c r="B8662" s="85" t="s">
        <v>216</v>
      </c>
    </row>
    <row r="8663" spans="1:2" x14ac:dyDescent="0.25">
      <c r="A8663" s="84" t="s">
        <v>217</v>
      </c>
      <c r="B8663" s="85" t="s">
        <v>955</v>
      </c>
    </row>
    <row r="8664" spans="1:2" x14ac:dyDescent="0.25">
      <c r="A8664" s="85"/>
      <c r="B8664" s="85" t="s">
        <v>511</v>
      </c>
    </row>
    <row r="8665" spans="1:2" x14ac:dyDescent="0.25">
      <c r="A8665" s="84" t="s">
        <v>219</v>
      </c>
      <c r="B8665" s="85" t="s">
        <v>1325</v>
      </c>
    </row>
    <row r="8666" spans="1:2" x14ac:dyDescent="0.25">
      <c r="A8666" s="84" t="s">
        <v>221</v>
      </c>
      <c r="B8666" s="85">
        <v>194</v>
      </c>
    </row>
    <row r="8667" spans="1:2" x14ac:dyDescent="0.25">
      <c r="A8667" s="83" t="s">
        <v>2562</v>
      </c>
      <c r="B8667" s="83"/>
    </row>
    <row r="8668" spans="1:2" ht="24" x14ac:dyDescent="0.25">
      <c r="A8668" s="85" t="s">
        <v>1973</v>
      </c>
      <c r="B8668" s="85"/>
    </row>
    <row r="8669" spans="1:2" x14ac:dyDescent="0.25">
      <c r="A8669" s="83" t="s">
        <v>2564</v>
      </c>
      <c r="B8669" s="83"/>
    </row>
    <row r="8670" spans="1:2" ht="24" x14ac:dyDescent="0.25">
      <c r="A8670" s="85" t="s">
        <v>1974</v>
      </c>
      <c r="B8670" s="85"/>
    </row>
    <row r="8671" spans="1:2" x14ac:dyDescent="0.25">
      <c r="A8671" s="85" t="s">
        <v>1975</v>
      </c>
      <c r="B8671" s="85"/>
    </row>
    <row r="8672" spans="1:2" ht="24" x14ac:dyDescent="0.25">
      <c r="A8672" s="85" t="s">
        <v>1976</v>
      </c>
      <c r="B8672" s="85"/>
    </row>
    <row r="8673" spans="1:2" x14ac:dyDescent="0.25">
      <c r="A8673" s="85" t="s">
        <v>1977</v>
      </c>
      <c r="B8673" s="85"/>
    </row>
    <row r="8674" spans="1:2" ht="24" x14ac:dyDescent="0.25">
      <c r="A8674" s="85" t="s">
        <v>1978</v>
      </c>
      <c r="B8674" s="85"/>
    </row>
    <row r="8675" spans="1:2" ht="24" x14ac:dyDescent="0.25">
      <c r="A8675" s="85" t="s">
        <v>1979</v>
      </c>
      <c r="B8675" s="85"/>
    </row>
    <row r="8676" spans="1:2" x14ac:dyDescent="0.25">
      <c r="A8676" s="85" t="s">
        <v>1980</v>
      </c>
      <c r="B8676" s="85"/>
    </row>
    <row r="8677" spans="1:2" ht="24" x14ac:dyDescent="0.25">
      <c r="A8677" s="85" t="s">
        <v>1981</v>
      </c>
      <c r="B8677" s="85"/>
    </row>
    <row r="8678" spans="1:2" x14ac:dyDescent="0.25">
      <c r="A8678" s="85" t="s">
        <v>1982</v>
      </c>
      <c r="B8678" s="85"/>
    </row>
    <row r="8679" spans="1:2" x14ac:dyDescent="0.25">
      <c r="A8679" s="85" t="s">
        <v>1983</v>
      </c>
      <c r="B8679" s="85"/>
    </row>
    <row r="8680" spans="1:2" x14ac:dyDescent="0.25">
      <c r="A8680" s="85" t="s">
        <v>1984</v>
      </c>
      <c r="B8680" s="85"/>
    </row>
    <row r="8681" spans="1:2" x14ac:dyDescent="0.25">
      <c r="A8681" s="85" t="s">
        <v>1985</v>
      </c>
      <c r="B8681" s="85"/>
    </row>
    <row r="8682" spans="1:2" x14ac:dyDescent="0.25">
      <c r="A8682" s="83" t="s">
        <v>326</v>
      </c>
      <c r="B8682" s="83"/>
    </row>
    <row r="8683" spans="1:2" x14ac:dyDescent="0.25">
      <c r="A8683" s="85" t="s">
        <v>1986</v>
      </c>
      <c r="B8683" s="85"/>
    </row>
    <row r="8684" spans="1:2" x14ac:dyDescent="0.25">
      <c r="A8684" s="85" t="s">
        <v>1987</v>
      </c>
      <c r="B8684" s="85"/>
    </row>
    <row r="8685" spans="1:2" x14ac:dyDescent="0.25">
      <c r="A8685" s="85" t="s">
        <v>1988</v>
      </c>
      <c r="B8685" s="85"/>
    </row>
    <row r="8686" spans="1:2" x14ac:dyDescent="0.25">
      <c r="A8686" s="85" t="s">
        <v>1989</v>
      </c>
      <c r="B8686" s="85"/>
    </row>
    <row r="8687" spans="1:2" s="80" customFormat="1" x14ac:dyDescent="0.25">
      <c r="A8687" s="83" t="s">
        <v>2575</v>
      </c>
      <c r="B8687" s="83"/>
    </row>
    <row r="8688" spans="1:2" x14ac:dyDescent="0.25">
      <c r="A8688" s="87" t="s">
        <v>3330</v>
      </c>
      <c r="B8688" s="87" t="s">
        <v>3331</v>
      </c>
    </row>
    <row r="8689" spans="1:2" x14ac:dyDescent="0.25">
      <c r="A8689" s="85" t="s">
        <v>2550</v>
      </c>
      <c r="B8689" s="85" t="s">
        <v>2560</v>
      </c>
    </row>
    <row r="8690" spans="1:2" x14ac:dyDescent="0.25">
      <c r="A8690" s="85" t="s">
        <v>2552</v>
      </c>
      <c r="B8690" s="85" t="s">
        <v>2597</v>
      </c>
    </row>
    <row r="8691" spans="1:2" x14ac:dyDescent="0.25">
      <c r="A8691" s="85" t="s">
        <v>2554</v>
      </c>
      <c r="B8691" s="85" t="s">
        <v>2598</v>
      </c>
    </row>
    <row r="8692" spans="1:2" x14ac:dyDescent="0.25">
      <c r="A8692" s="85" t="s">
        <v>281</v>
      </c>
      <c r="B8692" s="85"/>
    </row>
    <row r="8693" spans="1:2" x14ac:dyDescent="0.25">
      <c r="A8693" s="85" t="s">
        <v>2555</v>
      </c>
      <c r="B8693" s="85"/>
    </row>
    <row r="8694" spans="1:2" x14ac:dyDescent="0.25">
      <c r="A8694" s="85" t="s">
        <v>2557</v>
      </c>
      <c r="B8694" s="85"/>
    </row>
    <row r="8695" spans="1:2" s="80" customFormat="1" x14ac:dyDescent="0.25">
      <c r="A8695" s="83" t="s">
        <v>2576</v>
      </c>
      <c r="B8695" s="83"/>
    </row>
    <row r="8696" spans="1:2" x14ac:dyDescent="0.25">
      <c r="A8696" s="87" t="s">
        <v>3332</v>
      </c>
      <c r="B8696" s="87" t="s">
        <v>3333</v>
      </c>
    </row>
    <row r="8697" spans="1:2" ht="36" x14ac:dyDescent="0.25">
      <c r="A8697" s="85" t="s">
        <v>1990</v>
      </c>
      <c r="B8697" s="85" t="s">
        <v>359</v>
      </c>
    </row>
    <row r="8698" spans="1:2" ht="15.75" x14ac:dyDescent="0.25">
      <c r="A8698" s="81" t="s">
        <v>3925</v>
      </c>
      <c r="B8698" s="82"/>
    </row>
    <row r="8699" spans="1:2" x14ac:dyDescent="0.25">
      <c r="A8699" s="83" t="s">
        <v>211</v>
      </c>
      <c r="B8699" s="83"/>
    </row>
    <row r="8700" spans="1:2" x14ac:dyDescent="0.25">
      <c r="A8700" s="84" t="s">
        <v>212</v>
      </c>
      <c r="B8700" s="85" t="s">
        <v>187</v>
      </c>
    </row>
    <row r="8701" spans="1:2" x14ac:dyDescent="0.25">
      <c r="A8701" s="84" t="s">
        <v>213</v>
      </c>
      <c r="B8701" s="86">
        <v>3132</v>
      </c>
    </row>
    <row r="8702" spans="1:2" x14ac:dyDescent="0.25">
      <c r="A8702" s="84" t="s">
        <v>214</v>
      </c>
      <c r="B8702" s="86">
        <v>17</v>
      </c>
    </row>
    <row r="8703" spans="1:2" x14ac:dyDescent="0.25">
      <c r="A8703" s="84" t="s">
        <v>215</v>
      </c>
      <c r="B8703" s="85" t="s">
        <v>216</v>
      </c>
    </row>
    <row r="8704" spans="1:2" x14ac:dyDescent="0.25">
      <c r="A8704" s="84" t="s">
        <v>217</v>
      </c>
      <c r="B8704" s="85" t="s">
        <v>1991</v>
      </c>
    </row>
    <row r="8705" spans="1:2" x14ac:dyDescent="0.25">
      <c r="A8705" s="85"/>
      <c r="B8705" s="85" t="s">
        <v>511</v>
      </c>
    </row>
    <row r="8706" spans="1:2" x14ac:dyDescent="0.25">
      <c r="A8706" s="84" t="s">
        <v>219</v>
      </c>
      <c r="B8706" s="85" t="s">
        <v>1992</v>
      </c>
    </row>
    <row r="8707" spans="1:2" x14ac:dyDescent="0.25">
      <c r="A8707" s="84" t="s">
        <v>221</v>
      </c>
      <c r="B8707" s="85">
        <v>195</v>
      </c>
    </row>
    <row r="8708" spans="1:2" x14ac:dyDescent="0.25">
      <c r="A8708" s="83" t="s">
        <v>2562</v>
      </c>
      <c r="B8708" s="83"/>
    </row>
    <row r="8709" spans="1:2" ht="24" x14ac:dyDescent="0.25">
      <c r="A8709" s="85" t="s">
        <v>1993</v>
      </c>
      <c r="B8709" s="85"/>
    </row>
    <row r="8710" spans="1:2" x14ac:dyDescent="0.25">
      <c r="A8710" s="83" t="s">
        <v>2564</v>
      </c>
      <c r="B8710" s="83"/>
    </row>
    <row r="8711" spans="1:2" x14ac:dyDescent="0.25">
      <c r="A8711" s="85" t="s">
        <v>1994</v>
      </c>
      <c r="B8711" s="85"/>
    </row>
    <row r="8712" spans="1:2" ht="24" x14ac:dyDescent="0.25">
      <c r="A8712" s="85" t="s">
        <v>1995</v>
      </c>
      <c r="B8712" s="85"/>
    </row>
    <row r="8713" spans="1:2" x14ac:dyDescent="0.25">
      <c r="A8713" s="85" t="s">
        <v>1996</v>
      </c>
      <c r="B8713" s="85"/>
    </row>
    <row r="8714" spans="1:2" x14ac:dyDescent="0.25">
      <c r="A8714" s="85" t="s">
        <v>1997</v>
      </c>
      <c r="B8714" s="85"/>
    </row>
    <row r="8715" spans="1:2" x14ac:dyDescent="0.25">
      <c r="A8715" s="85" t="s">
        <v>1998</v>
      </c>
      <c r="B8715" s="85"/>
    </row>
    <row r="8716" spans="1:2" x14ac:dyDescent="0.25">
      <c r="A8716" s="85" t="s">
        <v>1999</v>
      </c>
      <c r="B8716" s="85"/>
    </row>
    <row r="8717" spans="1:2" ht="24" x14ac:dyDescent="0.25">
      <c r="A8717" s="85" t="s">
        <v>1981</v>
      </c>
      <c r="B8717" s="85"/>
    </row>
    <row r="8718" spans="1:2" x14ac:dyDescent="0.25">
      <c r="A8718" s="85" t="s">
        <v>1982</v>
      </c>
      <c r="B8718" s="85"/>
    </row>
    <row r="8719" spans="1:2" x14ac:dyDescent="0.25">
      <c r="A8719" s="85" t="s">
        <v>1983</v>
      </c>
      <c r="B8719" s="85"/>
    </row>
    <row r="8720" spans="1:2" x14ac:dyDescent="0.25">
      <c r="A8720" s="85" t="s">
        <v>583</v>
      </c>
      <c r="B8720" s="85"/>
    </row>
    <row r="8721" spans="1:2" x14ac:dyDescent="0.25">
      <c r="A8721" s="85" t="s">
        <v>996</v>
      </c>
      <c r="B8721" s="85"/>
    </row>
    <row r="8722" spans="1:2" x14ac:dyDescent="0.25">
      <c r="A8722" s="83" t="s">
        <v>326</v>
      </c>
      <c r="B8722" s="83"/>
    </row>
    <row r="8723" spans="1:2" x14ac:dyDescent="0.25">
      <c r="A8723" s="85" t="s">
        <v>2000</v>
      </c>
      <c r="B8723" s="85"/>
    </row>
    <row r="8724" spans="1:2" x14ac:dyDescent="0.25">
      <c r="A8724" s="85" t="s">
        <v>2001</v>
      </c>
      <c r="B8724" s="85"/>
    </row>
    <row r="8725" spans="1:2" x14ac:dyDescent="0.25">
      <c r="A8725" s="85" t="s">
        <v>2002</v>
      </c>
      <c r="B8725" s="85"/>
    </row>
    <row r="8726" spans="1:2" x14ac:dyDescent="0.25">
      <c r="A8726" s="85" t="s">
        <v>1271</v>
      </c>
      <c r="B8726" s="85"/>
    </row>
    <row r="8727" spans="1:2" s="80" customFormat="1" x14ac:dyDescent="0.25">
      <c r="A8727" s="83" t="s">
        <v>2575</v>
      </c>
      <c r="B8727" s="83"/>
    </row>
    <row r="8728" spans="1:2" x14ac:dyDescent="0.25">
      <c r="A8728" s="87" t="s">
        <v>3330</v>
      </c>
      <c r="B8728" s="87" t="s">
        <v>3331</v>
      </c>
    </row>
    <row r="8729" spans="1:2" x14ac:dyDescent="0.25">
      <c r="A8729" s="85" t="s">
        <v>224</v>
      </c>
      <c r="B8729" s="85" t="s">
        <v>336</v>
      </c>
    </row>
    <row r="8730" spans="1:2" x14ac:dyDescent="0.25">
      <c r="A8730" s="85" t="s">
        <v>280</v>
      </c>
      <c r="B8730" s="85" t="s">
        <v>337</v>
      </c>
    </row>
    <row r="8731" spans="1:2" x14ac:dyDescent="0.25">
      <c r="A8731" s="85" t="s">
        <v>228</v>
      </c>
      <c r="B8731" s="85" t="s">
        <v>338</v>
      </c>
    </row>
    <row r="8732" spans="1:2" x14ac:dyDescent="0.25">
      <c r="A8732" s="85" t="s">
        <v>281</v>
      </c>
      <c r="B8732" s="85"/>
    </row>
    <row r="8733" spans="1:2" s="80" customFormat="1" x14ac:dyDescent="0.25">
      <c r="A8733" s="83" t="s">
        <v>2576</v>
      </c>
      <c r="B8733" s="83"/>
    </row>
    <row r="8734" spans="1:2" x14ac:dyDescent="0.25">
      <c r="A8734" s="87" t="s">
        <v>3332</v>
      </c>
      <c r="B8734" s="87" t="s">
        <v>3333</v>
      </c>
    </row>
    <row r="8735" spans="1:2" ht="24" x14ac:dyDescent="0.25">
      <c r="A8735" s="85" t="s">
        <v>2003</v>
      </c>
      <c r="B8735" s="85" t="s">
        <v>2004</v>
      </c>
    </row>
    <row r="8736" spans="1:2" ht="15.75" x14ac:dyDescent="0.25">
      <c r="A8736" s="81" t="s">
        <v>3926</v>
      </c>
      <c r="B8736" s="82"/>
    </row>
    <row r="8737" spans="1:2" x14ac:dyDescent="0.25">
      <c r="A8737" s="83" t="s">
        <v>211</v>
      </c>
      <c r="B8737" s="83"/>
    </row>
    <row r="8738" spans="1:2" x14ac:dyDescent="0.25">
      <c r="A8738" s="84" t="s">
        <v>212</v>
      </c>
      <c r="B8738" s="85" t="s">
        <v>187</v>
      </c>
    </row>
    <row r="8739" spans="1:2" x14ac:dyDescent="0.25">
      <c r="A8739" s="84" t="s">
        <v>213</v>
      </c>
      <c r="B8739" s="86">
        <v>3132</v>
      </c>
    </row>
    <row r="8740" spans="1:2" x14ac:dyDescent="0.25">
      <c r="A8740" s="84" t="s">
        <v>214</v>
      </c>
      <c r="B8740" s="86">
        <v>17</v>
      </c>
    </row>
    <row r="8741" spans="1:2" x14ac:dyDescent="0.25">
      <c r="A8741" s="84" t="s">
        <v>215</v>
      </c>
      <c r="B8741" s="85" t="s">
        <v>216</v>
      </c>
    </row>
    <row r="8742" spans="1:2" x14ac:dyDescent="0.25">
      <c r="A8742" s="84" t="s">
        <v>217</v>
      </c>
      <c r="B8742" s="85" t="s">
        <v>650</v>
      </c>
    </row>
    <row r="8743" spans="1:2" x14ac:dyDescent="0.25">
      <c r="A8743" s="85"/>
      <c r="B8743" s="85" t="s">
        <v>2579</v>
      </c>
    </row>
    <row r="8744" spans="1:2" x14ac:dyDescent="0.25">
      <c r="A8744" s="84" t="s">
        <v>219</v>
      </c>
      <c r="B8744" s="85" t="s">
        <v>651</v>
      </c>
    </row>
    <row r="8745" spans="1:2" x14ac:dyDescent="0.25">
      <c r="A8745" s="84" t="s">
        <v>221</v>
      </c>
      <c r="B8745" s="85">
        <v>196</v>
      </c>
    </row>
    <row r="8746" spans="1:2" x14ac:dyDescent="0.25">
      <c r="A8746" s="83" t="s">
        <v>2562</v>
      </c>
      <c r="B8746" s="83"/>
    </row>
    <row r="8747" spans="1:2" ht="24" x14ac:dyDescent="0.25">
      <c r="A8747" s="85" t="s">
        <v>3156</v>
      </c>
      <c r="B8747" s="85"/>
    </row>
    <row r="8748" spans="1:2" x14ac:dyDescent="0.25">
      <c r="A8748" s="83" t="s">
        <v>2564</v>
      </c>
      <c r="B8748" s="83"/>
    </row>
    <row r="8749" spans="1:2" ht="24" x14ac:dyDescent="0.25">
      <c r="A8749" s="85" t="s">
        <v>3157</v>
      </c>
      <c r="B8749" s="85"/>
    </row>
    <row r="8750" spans="1:2" ht="24" x14ac:dyDescent="0.25">
      <c r="A8750" s="85" t="s">
        <v>3158</v>
      </c>
      <c r="B8750" s="85"/>
    </row>
    <row r="8751" spans="1:2" ht="24" x14ac:dyDescent="0.25">
      <c r="A8751" s="85" t="s">
        <v>3159</v>
      </c>
      <c r="B8751" s="85"/>
    </row>
    <row r="8752" spans="1:2" ht="24" x14ac:dyDescent="0.25">
      <c r="A8752" s="85" t="s">
        <v>3160</v>
      </c>
      <c r="B8752" s="85"/>
    </row>
    <row r="8753" spans="1:2" ht="24" x14ac:dyDescent="0.25">
      <c r="A8753" s="85" t="s">
        <v>3161</v>
      </c>
      <c r="B8753" s="85"/>
    </row>
    <row r="8754" spans="1:2" ht="24" x14ac:dyDescent="0.25">
      <c r="A8754" s="85" t="s">
        <v>3162</v>
      </c>
      <c r="B8754" s="85"/>
    </row>
    <row r="8755" spans="1:2" ht="24" x14ac:dyDescent="0.25">
      <c r="A8755" s="85" t="s">
        <v>3163</v>
      </c>
      <c r="B8755" s="85"/>
    </row>
    <row r="8756" spans="1:2" x14ac:dyDescent="0.25">
      <c r="A8756" s="85" t="s">
        <v>3164</v>
      </c>
      <c r="B8756" s="85"/>
    </row>
    <row r="8757" spans="1:2" ht="24" x14ac:dyDescent="0.25">
      <c r="A8757" s="85" t="s">
        <v>3165</v>
      </c>
      <c r="B8757" s="85"/>
    </row>
    <row r="8758" spans="1:2" x14ac:dyDescent="0.25">
      <c r="A8758" s="85" t="s">
        <v>3166</v>
      </c>
      <c r="B8758" s="85"/>
    </row>
    <row r="8759" spans="1:2" x14ac:dyDescent="0.25">
      <c r="A8759" s="85" t="s">
        <v>3167</v>
      </c>
      <c r="B8759" s="85"/>
    </row>
    <row r="8760" spans="1:2" x14ac:dyDescent="0.25">
      <c r="A8760" s="85" t="s">
        <v>2253</v>
      </c>
      <c r="B8760" s="85"/>
    </row>
    <row r="8761" spans="1:2" x14ac:dyDescent="0.25">
      <c r="A8761" s="85" t="s">
        <v>431</v>
      </c>
      <c r="B8761" s="85"/>
    </row>
    <row r="8762" spans="1:2" x14ac:dyDescent="0.25">
      <c r="A8762" s="85" t="s">
        <v>3168</v>
      </c>
      <c r="B8762" s="85"/>
    </row>
    <row r="8763" spans="1:2" x14ac:dyDescent="0.25">
      <c r="A8763" s="83" t="s">
        <v>326</v>
      </c>
      <c r="B8763" s="83"/>
    </row>
    <row r="8764" spans="1:2" x14ac:dyDescent="0.25">
      <c r="A8764" s="85" t="s">
        <v>246</v>
      </c>
      <c r="B8764" s="85"/>
    </row>
    <row r="8765" spans="1:2" x14ac:dyDescent="0.25">
      <c r="A8765" s="85" t="s">
        <v>509</v>
      </c>
      <c r="B8765" s="85"/>
    </row>
    <row r="8766" spans="1:2" x14ac:dyDescent="0.25">
      <c r="A8766" s="85" t="s">
        <v>2050</v>
      </c>
      <c r="B8766" s="85"/>
    </row>
    <row r="8767" spans="1:2" x14ac:dyDescent="0.25">
      <c r="A8767" s="85" t="s">
        <v>1271</v>
      </c>
      <c r="B8767" s="85"/>
    </row>
    <row r="8768" spans="1:2" s="80" customFormat="1" x14ac:dyDescent="0.25">
      <c r="A8768" s="83" t="s">
        <v>2575</v>
      </c>
      <c r="B8768" s="83"/>
    </row>
    <row r="8769" spans="1:2" x14ac:dyDescent="0.25">
      <c r="A8769" s="87" t="s">
        <v>3330</v>
      </c>
      <c r="B8769" s="87" t="s">
        <v>3331</v>
      </c>
    </row>
    <row r="8770" spans="1:2" x14ac:dyDescent="0.25">
      <c r="A8770" s="85" t="s">
        <v>2550</v>
      </c>
      <c r="B8770" s="85" t="s">
        <v>2560</v>
      </c>
    </row>
    <row r="8771" spans="1:2" x14ac:dyDescent="0.25">
      <c r="A8771" s="85" t="s">
        <v>2552</v>
      </c>
      <c r="B8771" s="85" t="s">
        <v>2597</v>
      </c>
    </row>
    <row r="8772" spans="1:2" x14ac:dyDescent="0.25">
      <c r="A8772" s="85" t="s">
        <v>2554</v>
      </c>
      <c r="B8772" s="85" t="s">
        <v>2598</v>
      </c>
    </row>
    <row r="8773" spans="1:2" x14ac:dyDescent="0.25">
      <c r="A8773" s="85" t="s">
        <v>281</v>
      </c>
      <c r="B8773" s="85"/>
    </row>
    <row r="8774" spans="1:2" x14ac:dyDescent="0.25">
      <c r="A8774" s="85" t="s">
        <v>2555</v>
      </c>
      <c r="B8774" s="85"/>
    </row>
    <row r="8775" spans="1:2" x14ac:dyDescent="0.25">
      <c r="A8775" s="85" t="s">
        <v>2557</v>
      </c>
      <c r="B8775" s="85"/>
    </row>
    <row r="8776" spans="1:2" s="80" customFormat="1" x14ac:dyDescent="0.25">
      <c r="A8776" s="83" t="s">
        <v>2576</v>
      </c>
      <c r="B8776" s="83"/>
    </row>
    <row r="8777" spans="1:2" x14ac:dyDescent="0.25">
      <c r="A8777" s="87" t="s">
        <v>3332</v>
      </c>
      <c r="B8777" s="87" t="s">
        <v>3333</v>
      </c>
    </row>
    <row r="8778" spans="1:2" ht="24" x14ac:dyDescent="0.25">
      <c r="A8778" s="85" t="s">
        <v>2017</v>
      </c>
      <c r="B8778" s="85" t="s">
        <v>2004</v>
      </c>
    </row>
    <row r="8779" spans="1:2" ht="15.75" x14ac:dyDescent="0.25">
      <c r="A8779" s="81" t="s">
        <v>3927</v>
      </c>
      <c r="B8779" s="82"/>
    </row>
    <row r="8780" spans="1:2" x14ac:dyDescent="0.25">
      <c r="A8780" s="83" t="s">
        <v>211</v>
      </c>
      <c r="B8780" s="83"/>
    </row>
    <row r="8781" spans="1:2" x14ac:dyDescent="0.25">
      <c r="A8781" s="84" t="s">
        <v>212</v>
      </c>
      <c r="B8781" s="85" t="s">
        <v>187</v>
      </c>
    </row>
    <row r="8782" spans="1:2" x14ac:dyDescent="0.25">
      <c r="A8782" s="84" t="s">
        <v>213</v>
      </c>
      <c r="B8782" s="86">
        <v>3132</v>
      </c>
    </row>
    <row r="8783" spans="1:2" x14ac:dyDescent="0.25">
      <c r="A8783" s="84" t="s">
        <v>214</v>
      </c>
      <c r="B8783" s="86">
        <v>17</v>
      </c>
    </row>
    <row r="8784" spans="1:2" x14ac:dyDescent="0.25">
      <c r="A8784" s="84" t="s">
        <v>215</v>
      </c>
      <c r="B8784" s="85" t="s">
        <v>216</v>
      </c>
    </row>
    <row r="8785" spans="1:2" x14ac:dyDescent="0.25">
      <c r="A8785" s="84" t="s">
        <v>217</v>
      </c>
      <c r="B8785" s="85" t="s">
        <v>2005</v>
      </c>
    </row>
    <row r="8786" spans="1:2" x14ac:dyDescent="0.25">
      <c r="A8786" s="85"/>
      <c r="B8786" s="85" t="s">
        <v>571</v>
      </c>
    </row>
    <row r="8787" spans="1:2" x14ac:dyDescent="0.25">
      <c r="A8787" s="84" t="s">
        <v>219</v>
      </c>
      <c r="B8787" s="85" t="s">
        <v>1546</v>
      </c>
    </row>
    <row r="8788" spans="1:2" x14ac:dyDescent="0.25">
      <c r="A8788" s="84" t="s">
        <v>221</v>
      </c>
      <c r="B8788" s="85">
        <v>197</v>
      </c>
    </row>
    <row r="8789" spans="1:2" x14ac:dyDescent="0.25">
      <c r="A8789" s="83" t="s">
        <v>2562</v>
      </c>
      <c r="B8789" s="83"/>
    </row>
    <row r="8790" spans="1:2" x14ac:dyDescent="0.25">
      <c r="A8790" s="85" t="s">
        <v>2006</v>
      </c>
      <c r="B8790" s="85"/>
    </row>
    <row r="8791" spans="1:2" x14ac:dyDescent="0.25">
      <c r="A8791" s="83" t="s">
        <v>2564</v>
      </c>
      <c r="B8791" s="83"/>
    </row>
    <row r="8792" spans="1:2" ht="24" x14ac:dyDescent="0.25">
      <c r="A8792" s="85" t="s">
        <v>2007</v>
      </c>
      <c r="B8792" s="85"/>
    </row>
    <row r="8793" spans="1:2" ht="24" x14ac:dyDescent="0.25">
      <c r="A8793" s="85" t="s">
        <v>2008</v>
      </c>
      <c r="B8793" s="85"/>
    </row>
    <row r="8794" spans="1:2" ht="36" x14ac:dyDescent="0.25">
      <c r="A8794" s="85" t="s">
        <v>2009</v>
      </c>
      <c r="B8794" s="85"/>
    </row>
    <row r="8795" spans="1:2" ht="24" x14ac:dyDescent="0.25">
      <c r="A8795" s="85" t="s">
        <v>2010</v>
      </c>
      <c r="B8795" s="85"/>
    </row>
    <row r="8796" spans="1:2" x14ac:dyDescent="0.25">
      <c r="A8796" s="85" t="s">
        <v>2011</v>
      </c>
      <c r="B8796" s="85"/>
    </row>
    <row r="8797" spans="1:2" ht="24" x14ac:dyDescent="0.25">
      <c r="A8797" s="85" t="s">
        <v>2012</v>
      </c>
      <c r="B8797" s="85"/>
    </row>
    <row r="8798" spans="1:2" x14ac:dyDescent="0.25">
      <c r="A8798" s="85" t="s">
        <v>2013</v>
      </c>
      <c r="B8798" s="85"/>
    </row>
    <row r="8799" spans="1:2" x14ac:dyDescent="0.25">
      <c r="A8799" s="85" t="s">
        <v>2014</v>
      </c>
      <c r="B8799" s="85"/>
    </row>
    <row r="8800" spans="1:2" x14ac:dyDescent="0.25">
      <c r="A8800" s="85" t="s">
        <v>289</v>
      </c>
      <c r="B8800" s="85"/>
    </row>
    <row r="8801" spans="1:2" x14ac:dyDescent="0.25">
      <c r="A8801" s="85" t="s">
        <v>996</v>
      </c>
      <c r="B8801" s="85"/>
    </row>
    <row r="8802" spans="1:2" x14ac:dyDescent="0.25">
      <c r="A8802" s="83" t="s">
        <v>326</v>
      </c>
      <c r="B8802" s="83"/>
    </row>
    <row r="8803" spans="1:2" x14ac:dyDescent="0.25">
      <c r="A8803" s="85" t="s">
        <v>2015</v>
      </c>
      <c r="B8803" s="85"/>
    </row>
    <row r="8804" spans="1:2" x14ac:dyDescent="0.25">
      <c r="A8804" s="85" t="s">
        <v>2016</v>
      </c>
      <c r="B8804" s="85"/>
    </row>
    <row r="8805" spans="1:2" x14ac:dyDescent="0.25">
      <c r="A8805" s="85" t="s">
        <v>335</v>
      </c>
      <c r="B8805" s="85"/>
    </row>
    <row r="8806" spans="1:2" s="80" customFormat="1" x14ac:dyDescent="0.25">
      <c r="A8806" s="83" t="s">
        <v>2575</v>
      </c>
      <c r="B8806" s="83"/>
    </row>
    <row r="8807" spans="1:2" x14ac:dyDescent="0.25">
      <c r="A8807" s="87" t="s">
        <v>3330</v>
      </c>
      <c r="B8807" s="87" t="s">
        <v>3331</v>
      </c>
    </row>
    <row r="8808" spans="1:2" x14ac:dyDescent="0.25">
      <c r="A8808" s="85" t="s">
        <v>2550</v>
      </c>
      <c r="B8808" s="85" t="s">
        <v>2560</v>
      </c>
    </row>
    <row r="8809" spans="1:2" x14ac:dyDescent="0.25">
      <c r="A8809" s="85" t="s">
        <v>2552</v>
      </c>
      <c r="B8809" s="85" t="s">
        <v>2597</v>
      </c>
    </row>
    <row r="8810" spans="1:2" x14ac:dyDescent="0.25">
      <c r="A8810" s="85" t="s">
        <v>2554</v>
      </c>
      <c r="B8810" s="85" t="s">
        <v>2598</v>
      </c>
    </row>
    <row r="8811" spans="1:2" x14ac:dyDescent="0.25">
      <c r="A8811" s="85" t="s">
        <v>281</v>
      </c>
      <c r="B8811" s="85"/>
    </row>
    <row r="8812" spans="1:2" x14ac:dyDescent="0.25">
      <c r="A8812" s="85" t="s">
        <v>2555</v>
      </c>
      <c r="B8812" s="85"/>
    </row>
    <row r="8813" spans="1:2" x14ac:dyDescent="0.25">
      <c r="A8813" s="85" t="s">
        <v>2557</v>
      </c>
      <c r="B8813" s="85"/>
    </row>
    <row r="8814" spans="1:2" s="80" customFormat="1" x14ac:dyDescent="0.25">
      <c r="A8814" s="83" t="s">
        <v>2576</v>
      </c>
      <c r="B8814" s="83"/>
    </row>
    <row r="8815" spans="1:2" x14ac:dyDescent="0.25">
      <c r="A8815" s="87" t="s">
        <v>3332</v>
      </c>
      <c r="B8815" s="87" t="s">
        <v>3333</v>
      </c>
    </row>
    <row r="8816" spans="1:2" ht="24" x14ac:dyDescent="0.25">
      <c r="A8816" s="85" t="s">
        <v>2017</v>
      </c>
      <c r="B8816" s="85" t="s">
        <v>2004</v>
      </c>
    </row>
    <row r="8817" spans="1:2" ht="24" x14ac:dyDescent="0.25">
      <c r="A8817" s="85" t="s">
        <v>2018</v>
      </c>
      <c r="B8817" s="85" t="s">
        <v>2019</v>
      </c>
    </row>
    <row r="8818" spans="1:2" ht="15.75" x14ac:dyDescent="0.25">
      <c r="A8818" s="81" t="s">
        <v>3928</v>
      </c>
      <c r="B8818" s="82"/>
    </row>
    <row r="8819" spans="1:2" x14ac:dyDescent="0.25">
      <c r="A8819" s="83" t="s">
        <v>211</v>
      </c>
      <c r="B8819" s="83"/>
    </row>
    <row r="8820" spans="1:2" x14ac:dyDescent="0.25">
      <c r="A8820" s="84" t="s">
        <v>212</v>
      </c>
      <c r="B8820" s="85" t="s">
        <v>2020</v>
      </c>
    </row>
    <row r="8821" spans="1:2" x14ac:dyDescent="0.25">
      <c r="A8821" s="84" t="s">
        <v>213</v>
      </c>
      <c r="B8821" s="86">
        <v>3132</v>
      </c>
    </row>
    <row r="8822" spans="1:2" x14ac:dyDescent="0.25">
      <c r="A8822" s="84" t="s">
        <v>214</v>
      </c>
      <c r="B8822" s="86">
        <v>17</v>
      </c>
    </row>
    <row r="8823" spans="1:2" x14ac:dyDescent="0.25">
      <c r="A8823" s="84" t="s">
        <v>215</v>
      </c>
      <c r="B8823" s="85" t="s">
        <v>216</v>
      </c>
    </row>
    <row r="8824" spans="1:2" x14ac:dyDescent="0.25">
      <c r="A8824" s="84" t="s">
        <v>217</v>
      </c>
      <c r="B8824" s="85" t="s">
        <v>650</v>
      </c>
    </row>
    <row r="8825" spans="1:2" x14ac:dyDescent="0.25">
      <c r="A8825" s="85"/>
      <c r="B8825" s="85" t="s">
        <v>285</v>
      </c>
    </row>
    <row r="8826" spans="1:2" x14ac:dyDescent="0.25">
      <c r="A8826" s="84" t="s">
        <v>219</v>
      </c>
      <c r="B8826" s="85" t="s">
        <v>651</v>
      </c>
    </row>
    <row r="8827" spans="1:2" x14ac:dyDescent="0.25">
      <c r="A8827" s="84" t="s">
        <v>221</v>
      </c>
      <c r="B8827" s="85">
        <v>198</v>
      </c>
    </row>
    <row r="8828" spans="1:2" x14ac:dyDescent="0.25">
      <c r="A8828" s="83" t="s">
        <v>2562</v>
      </c>
      <c r="B8828" s="83"/>
    </row>
    <row r="8829" spans="1:2" ht="24" x14ac:dyDescent="0.25">
      <c r="A8829" s="85" t="s">
        <v>2021</v>
      </c>
      <c r="B8829" s="85"/>
    </row>
    <row r="8830" spans="1:2" x14ac:dyDescent="0.25">
      <c r="A8830" s="83" t="s">
        <v>2564</v>
      </c>
      <c r="B8830" s="83"/>
    </row>
    <row r="8831" spans="1:2" x14ac:dyDescent="0.25">
      <c r="A8831" s="85" t="s">
        <v>2022</v>
      </c>
      <c r="B8831" s="85"/>
    </row>
    <row r="8832" spans="1:2" x14ac:dyDescent="0.25">
      <c r="A8832" s="85" t="s">
        <v>2023</v>
      </c>
      <c r="B8832" s="85"/>
    </row>
    <row r="8833" spans="1:2" ht="24" x14ac:dyDescent="0.25">
      <c r="A8833" s="85" t="s">
        <v>2024</v>
      </c>
      <c r="B8833" s="85"/>
    </row>
    <row r="8834" spans="1:2" x14ac:dyDescent="0.25">
      <c r="A8834" s="85" t="s">
        <v>2025</v>
      </c>
      <c r="B8834" s="85"/>
    </row>
    <row r="8835" spans="1:2" x14ac:dyDescent="0.25">
      <c r="A8835" s="85" t="s">
        <v>2026</v>
      </c>
      <c r="B8835" s="85"/>
    </row>
    <row r="8836" spans="1:2" x14ac:dyDescent="0.25">
      <c r="A8836" s="85" t="s">
        <v>2027</v>
      </c>
      <c r="B8836" s="85"/>
    </row>
    <row r="8837" spans="1:2" ht="24" x14ac:dyDescent="0.25">
      <c r="A8837" s="85" t="s">
        <v>1962</v>
      </c>
      <c r="B8837" s="85"/>
    </row>
    <row r="8838" spans="1:2" x14ac:dyDescent="0.25">
      <c r="A8838" s="85" t="s">
        <v>1963</v>
      </c>
      <c r="B8838" s="85"/>
    </row>
    <row r="8839" spans="1:2" x14ac:dyDescent="0.25">
      <c r="A8839" s="85" t="s">
        <v>1964</v>
      </c>
      <c r="B8839" s="85"/>
    </row>
    <row r="8840" spans="1:2" x14ac:dyDescent="0.25">
      <c r="A8840" s="85" t="s">
        <v>583</v>
      </c>
      <c r="B8840" s="85"/>
    </row>
    <row r="8841" spans="1:2" x14ac:dyDescent="0.25">
      <c r="A8841" s="85" t="s">
        <v>996</v>
      </c>
      <c r="B8841" s="85"/>
    </row>
    <row r="8842" spans="1:2" x14ac:dyDescent="0.25">
      <c r="A8842" s="83" t="s">
        <v>326</v>
      </c>
      <c r="B8842" s="83"/>
    </row>
    <row r="8843" spans="1:2" x14ac:dyDescent="0.25">
      <c r="A8843" s="85" t="s">
        <v>2028</v>
      </c>
      <c r="B8843" s="85"/>
    </row>
    <row r="8844" spans="1:2" x14ac:dyDescent="0.25">
      <c r="A8844" s="85" t="s">
        <v>2029</v>
      </c>
      <c r="B8844" s="85"/>
    </row>
    <row r="8845" spans="1:2" x14ac:dyDescent="0.25">
      <c r="A8845" s="85" t="s">
        <v>2030</v>
      </c>
      <c r="B8845" s="85"/>
    </row>
    <row r="8846" spans="1:2" x14ac:dyDescent="0.25">
      <c r="A8846" s="85" t="s">
        <v>1594</v>
      </c>
      <c r="B8846" s="85"/>
    </row>
    <row r="8847" spans="1:2" x14ac:dyDescent="0.25">
      <c r="A8847" s="85" t="s">
        <v>2031</v>
      </c>
      <c r="B8847" s="85"/>
    </row>
    <row r="8848" spans="1:2" s="80" customFormat="1" x14ac:dyDescent="0.25">
      <c r="A8848" s="83" t="s">
        <v>2575</v>
      </c>
      <c r="B8848" s="83"/>
    </row>
    <row r="8849" spans="1:2" x14ac:dyDescent="0.25">
      <c r="A8849" s="87" t="s">
        <v>3330</v>
      </c>
      <c r="B8849" s="87" t="s">
        <v>3331</v>
      </c>
    </row>
    <row r="8850" spans="1:2" x14ac:dyDescent="0.25">
      <c r="A8850" s="85" t="s">
        <v>224</v>
      </c>
      <c r="B8850" s="85" t="s">
        <v>336</v>
      </c>
    </row>
    <row r="8851" spans="1:2" x14ac:dyDescent="0.25">
      <c r="A8851" s="85" t="s">
        <v>280</v>
      </c>
      <c r="B8851" s="85" t="s">
        <v>337</v>
      </c>
    </row>
    <row r="8852" spans="1:2" x14ac:dyDescent="0.25">
      <c r="A8852" s="85" t="s">
        <v>228</v>
      </c>
      <c r="B8852" s="85" t="s">
        <v>338</v>
      </c>
    </row>
    <row r="8853" spans="1:2" x14ac:dyDescent="0.25">
      <c r="A8853" s="85" t="s">
        <v>281</v>
      </c>
      <c r="B8853" s="85"/>
    </row>
    <row r="8854" spans="1:2" s="80" customFormat="1" x14ac:dyDescent="0.25">
      <c r="A8854" s="83" t="s">
        <v>2576</v>
      </c>
      <c r="B8854" s="83"/>
    </row>
    <row r="8855" spans="1:2" x14ac:dyDescent="0.25">
      <c r="A8855" s="87" t="s">
        <v>3332</v>
      </c>
      <c r="B8855" s="87" t="s">
        <v>3333</v>
      </c>
    </row>
    <row r="8856" spans="1:2" ht="24" x14ac:dyDescent="0.25">
      <c r="A8856" s="85" t="s">
        <v>2032</v>
      </c>
      <c r="B8856" s="85" t="s">
        <v>2004</v>
      </c>
    </row>
    <row r="8857" spans="1:2" s="80" customFormat="1" x14ac:dyDescent="0.25">
      <c r="A8857" s="83" t="s">
        <v>255</v>
      </c>
      <c r="B8857" s="83"/>
    </row>
    <row r="8858" spans="1:2" x14ac:dyDescent="0.25">
      <c r="A8858" s="87" t="s">
        <v>3332</v>
      </c>
      <c r="B8858" s="87" t="s">
        <v>3333</v>
      </c>
    </row>
    <row r="8859" spans="1:2" x14ac:dyDescent="0.25">
      <c r="A8859" s="85" t="s">
        <v>2033</v>
      </c>
      <c r="B8859" s="85" t="s">
        <v>2034</v>
      </c>
    </row>
    <row r="8860" spans="1:2" ht="15.75" x14ac:dyDescent="0.25">
      <c r="A8860" s="81" t="s">
        <v>3929</v>
      </c>
      <c r="B8860" s="82"/>
    </row>
    <row r="8861" spans="1:2" x14ac:dyDescent="0.25">
      <c r="A8861" s="83" t="s">
        <v>211</v>
      </c>
      <c r="B8861" s="83"/>
    </row>
    <row r="8862" spans="1:2" x14ac:dyDescent="0.25">
      <c r="A8862" s="84" t="s">
        <v>212</v>
      </c>
      <c r="B8862" s="85" t="s">
        <v>187</v>
      </c>
    </row>
    <row r="8863" spans="1:2" x14ac:dyDescent="0.25">
      <c r="A8863" s="84" t="s">
        <v>213</v>
      </c>
      <c r="B8863" s="86">
        <v>3132</v>
      </c>
    </row>
    <row r="8864" spans="1:2" x14ac:dyDescent="0.25">
      <c r="A8864" s="84" t="s">
        <v>214</v>
      </c>
      <c r="B8864" s="86">
        <v>17</v>
      </c>
    </row>
    <row r="8865" spans="1:2" x14ac:dyDescent="0.25">
      <c r="A8865" s="84" t="s">
        <v>215</v>
      </c>
      <c r="B8865" s="85" t="s">
        <v>216</v>
      </c>
    </row>
    <row r="8866" spans="1:2" x14ac:dyDescent="0.25">
      <c r="A8866" s="84" t="s">
        <v>217</v>
      </c>
      <c r="B8866" s="85" t="s">
        <v>2035</v>
      </c>
    </row>
    <row r="8867" spans="1:2" x14ac:dyDescent="0.25">
      <c r="A8867" s="85"/>
      <c r="B8867" s="85" t="s">
        <v>285</v>
      </c>
    </row>
    <row r="8868" spans="1:2" x14ac:dyDescent="0.25">
      <c r="A8868" s="84" t="s">
        <v>219</v>
      </c>
      <c r="B8868" s="85" t="s">
        <v>651</v>
      </c>
    </row>
    <row r="8869" spans="1:2" x14ac:dyDescent="0.25">
      <c r="A8869" s="84" t="s">
        <v>221</v>
      </c>
      <c r="B8869" s="85">
        <v>199</v>
      </c>
    </row>
    <row r="8870" spans="1:2" x14ac:dyDescent="0.25">
      <c r="A8870" s="83" t="s">
        <v>2562</v>
      </c>
      <c r="B8870" s="83"/>
    </row>
    <row r="8871" spans="1:2" ht="24" x14ac:dyDescent="0.25">
      <c r="A8871" s="85" t="s">
        <v>2036</v>
      </c>
      <c r="B8871" s="85"/>
    </row>
    <row r="8872" spans="1:2" x14ac:dyDescent="0.25">
      <c r="A8872" s="83" t="s">
        <v>2564</v>
      </c>
      <c r="B8872" s="83"/>
    </row>
    <row r="8873" spans="1:2" x14ac:dyDescent="0.25">
      <c r="A8873" s="85" t="s">
        <v>2037</v>
      </c>
      <c r="B8873" s="85"/>
    </row>
    <row r="8874" spans="1:2" x14ac:dyDescent="0.25">
      <c r="A8874" s="85" t="s">
        <v>2038</v>
      </c>
      <c r="B8874" s="85"/>
    </row>
    <row r="8875" spans="1:2" x14ac:dyDescent="0.25">
      <c r="A8875" s="85" t="s">
        <v>2039</v>
      </c>
      <c r="B8875" s="85"/>
    </row>
    <row r="8876" spans="1:2" x14ac:dyDescent="0.25">
      <c r="A8876" s="85" t="s">
        <v>2040</v>
      </c>
      <c r="B8876" s="85"/>
    </row>
    <row r="8877" spans="1:2" x14ac:dyDescent="0.25">
      <c r="A8877" s="85" t="s">
        <v>2041</v>
      </c>
      <c r="B8877" s="85"/>
    </row>
    <row r="8878" spans="1:2" x14ac:dyDescent="0.25">
      <c r="A8878" s="85" t="s">
        <v>2042</v>
      </c>
      <c r="B8878" s="85"/>
    </row>
    <row r="8879" spans="1:2" ht="24" x14ac:dyDescent="0.25">
      <c r="A8879" s="85" t="s">
        <v>2043</v>
      </c>
      <c r="B8879" s="85"/>
    </row>
    <row r="8880" spans="1:2" x14ac:dyDescent="0.25">
      <c r="A8880" s="85" t="s">
        <v>2044</v>
      </c>
      <c r="B8880" s="85"/>
    </row>
    <row r="8881" spans="1:2" x14ac:dyDescent="0.25">
      <c r="A8881" s="85" t="s">
        <v>2045</v>
      </c>
      <c r="B8881" s="85"/>
    </row>
    <row r="8882" spans="1:2" x14ac:dyDescent="0.25">
      <c r="A8882" s="85" t="s">
        <v>448</v>
      </c>
      <c r="B8882" s="85"/>
    </row>
    <row r="8883" spans="1:2" x14ac:dyDescent="0.25">
      <c r="A8883" s="85" t="s">
        <v>1539</v>
      </c>
      <c r="B8883" s="85"/>
    </row>
    <row r="8884" spans="1:2" s="80" customFormat="1" x14ac:dyDescent="0.25">
      <c r="A8884" s="83" t="s">
        <v>326</v>
      </c>
      <c r="B8884" s="83"/>
    </row>
    <row r="8885" spans="1:2" x14ac:dyDescent="0.25">
      <c r="A8885" s="85" t="s">
        <v>2046</v>
      </c>
      <c r="B8885" s="85"/>
    </row>
    <row r="8886" spans="1:2" x14ac:dyDescent="0.25">
      <c r="A8886" s="85" t="s">
        <v>2047</v>
      </c>
      <c r="B8886" s="85"/>
    </row>
    <row r="8887" spans="1:2" x14ac:dyDescent="0.25">
      <c r="A8887" s="85" t="s">
        <v>2048</v>
      </c>
      <c r="B8887" s="85"/>
    </row>
    <row r="8888" spans="1:2" s="80" customFormat="1" x14ac:dyDescent="0.25">
      <c r="A8888" s="83" t="s">
        <v>2575</v>
      </c>
      <c r="B8888" s="83"/>
    </row>
    <row r="8889" spans="1:2" x14ac:dyDescent="0.25">
      <c r="A8889" s="87" t="s">
        <v>3330</v>
      </c>
      <c r="B8889" s="87" t="s">
        <v>3331</v>
      </c>
    </row>
    <row r="8890" spans="1:2" x14ac:dyDescent="0.25">
      <c r="A8890" s="85" t="s">
        <v>224</v>
      </c>
      <c r="B8890" s="85" t="s">
        <v>336</v>
      </c>
    </row>
    <row r="8891" spans="1:2" x14ac:dyDescent="0.25">
      <c r="A8891" s="85" t="s">
        <v>280</v>
      </c>
      <c r="B8891" s="85" t="s">
        <v>337</v>
      </c>
    </row>
    <row r="8892" spans="1:2" x14ac:dyDescent="0.25">
      <c r="A8892" s="85" t="s">
        <v>228</v>
      </c>
      <c r="B8892" s="85" t="s">
        <v>338</v>
      </c>
    </row>
    <row r="8893" spans="1:2" x14ac:dyDescent="0.25">
      <c r="A8893" s="85" t="s">
        <v>281</v>
      </c>
      <c r="B8893" s="85"/>
    </row>
    <row r="8894" spans="1:2" s="80" customFormat="1" x14ac:dyDescent="0.25">
      <c r="A8894" s="83" t="s">
        <v>2576</v>
      </c>
      <c r="B8894" s="83"/>
    </row>
    <row r="8895" spans="1:2" x14ac:dyDescent="0.25">
      <c r="A8895" s="87" t="s">
        <v>3332</v>
      </c>
      <c r="B8895" s="87" t="s">
        <v>3333</v>
      </c>
    </row>
    <row r="8896" spans="1:2" ht="24" x14ac:dyDescent="0.25">
      <c r="A8896" s="85" t="s">
        <v>2049</v>
      </c>
      <c r="B8896" s="85" t="s">
        <v>2004</v>
      </c>
    </row>
    <row r="8897" spans="1:2" ht="15.75" x14ac:dyDescent="0.25">
      <c r="A8897" s="81" t="s">
        <v>3930</v>
      </c>
      <c r="B8897" s="82"/>
    </row>
    <row r="8898" spans="1:2" x14ac:dyDescent="0.25">
      <c r="A8898" s="83" t="s">
        <v>211</v>
      </c>
      <c r="B8898" s="83"/>
    </row>
    <row r="8899" spans="1:2" x14ac:dyDescent="0.25">
      <c r="A8899" s="84" t="s">
        <v>212</v>
      </c>
      <c r="B8899" s="85" t="s">
        <v>187</v>
      </c>
    </row>
    <row r="8900" spans="1:2" x14ac:dyDescent="0.25">
      <c r="A8900" s="84" t="s">
        <v>213</v>
      </c>
      <c r="B8900" s="86">
        <v>3132</v>
      </c>
    </row>
    <row r="8901" spans="1:2" x14ac:dyDescent="0.25">
      <c r="A8901" s="84" t="s">
        <v>214</v>
      </c>
      <c r="B8901" s="86">
        <v>17</v>
      </c>
    </row>
    <row r="8902" spans="1:2" x14ac:dyDescent="0.25">
      <c r="A8902" s="84" t="s">
        <v>215</v>
      </c>
      <c r="B8902" s="85" t="s">
        <v>216</v>
      </c>
    </row>
    <row r="8903" spans="1:2" x14ac:dyDescent="0.25">
      <c r="A8903" s="84" t="s">
        <v>217</v>
      </c>
      <c r="B8903" s="85" t="s">
        <v>2759</v>
      </c>
    </row>
    <row r="8904" spans="1:2" x14ac:dyDescent="0.25">
      <c r="A8904" s="84" t="s">
        <v>219</v>
      </c>
      <c r="B8904" s="85" t="s">
        <v>436</v>
      </c>
    </row>
    <row r="8905" spans="1:2" x14ac:dyDescent="0.25">
      <c r="A8905" s="84" t="s">
        <v>221</v>
      </c>
      <c r="B8905" s="85">
        <v>200</v>
      </c>
    </row>
    <row r="8906" spans="1:2" x14ac:dyDescent="0.25">
      <c r="A8906" s="83" t="s">
        <v>3337</v>
      </c>
      <c r="B8906" s="83"/>
    </row>
    <row r="8907" spans="1:2" x14ac:dyDescent="0.25">
      <c r="A8907" s="85" t="s">
        <v>3338</v>
      </c>
      <c r="B8907" s="85"/>
    </row>
    <row r="8908" spans="1:2" x14ac:dyDescent="0.25">
      <c r="A8908" s="83" t="s">
        <v>2562</v>
      </c>
      <c r="B8908" s="83"/>
    </row>
    <row r="8909" spans="1:2" ht="24" x14ac:dyDescent="0.25">
      <c r="A8909" s="85" t="s">
        <v>3931</v>
      </c>
      <c r="B8909" s="85"/>
    </row>
    <row r="8910" spans="1:2" x14ac:dyDescent="0.25">
      <c r="A8910" s="83" t="s">
        <v>2564</v>
      </c>
      <c r="B8910" s="83"/>
    </row>
    <row r="8911" spans="1:2" ht="24" x14ac:dyDescent="0.25">
      <c r="A8911" s="85" t="s">
        <v>3932</v>
      </c>
      <c r="B8911" s="85"/>
    </row>
    <row r="8912" spans="1:2" ht="24" x14ac:dyDescent="0.25">
      <c r="A8912" s="85" t="s">
        <v>3933</v>
      </c>
      <c r="B8912" s="85"/>
    </row>
    <row r="8913" spans="1:2" ht="24" x14ac:dyDescent="0.25">
      <c r="A8913" s="85" t="s">
        <v>3934</v>
      </c>
      <c r="B8913" s="85"/>
    </row>
    <row r="8914" spans="1:2" ht="24" x14ac:dyDescent="0.25">
      <c r="A8914" s="85" t="s">
        <v>3935</v>
      </c>
      <c r="B8914" s="85"/>
    </row>
    <row r="8915" spans="1:2" ht="24" x14ac:dyDescent="0.25">
      <c r="A8915" s="85" t="s">
        <v>3936</v>
      </c>
      <c r="B8915" s="85"/>
    </row>
    <row r="8916" spans="1:2" ht="24" x14ac:dyDescent="0.25">
      <c r="A8916" s="85" t="s">
        <v>3937</v>
      </c>
      <c r="B8916" s="85"/>
    </row>
    <row r="8917" spans="1:2" ht="36" x14ac:dyDescent="0.25">
      <c r="A8917" s="85" t="s">
        <v>3938</v>
      </c>
      <c r="B8917" s="85"/>
    </row>
    <row r="8918" spans="1:2" ht="24" x14ac:dyDescent="0.25">
      <c r="A8918" s="85" t="s">
        <v>3939</v>
      </c>
      <c r="B8918" s="85"/>
    </row>
    <row r="8919" spans="1:2" ht="24" x14ac:dyDescent="0.25">
      <c r="A8919" s="85" t="s">
        <v>3940</v>
      </c>
      <c r="B8919" s="85"/>
    </row>
    <row r="8920" spans="1:2" x14ac:dyDescent="0.25">
      <c r="A8920" s="85" t="s">
        <v>3941</v>
      </c>
      <c r="B8920" s="85"/>
    </row>
    <row r="8921" spans="1:2" x14ac:dyDescent="0.25">
      <c r="A8921" s="85" t="s">
        <v>2345</v>
      </c>
      <c r="B8921" s="85"/>
    </row>
    <row r="8922" spans="1:2" x14ac:dyDescent="0.25">
      <c r="A8922" s="85" t="s">
        <v>3942</v>
      </c>
      <c r="B8922" s="85"/>
    </row>
    <row r="8923" spans="1:2" x14ac:dyDescent="0.25">
      <c r="A8923" s="85" t="s">
        <v>3636</v>
      </c>
      <c r="B8923" s="85"/>
    </row>
    <row r="8924" spans="1:2" ht="24" x14ac:dyDescent="0.25">
      <c r="A8924" s="85" t="s">
        <v>3637</v>
      </c>
      <c r="B8924" s="85"/>
    </row>
    <row r="8925" spans="1:2" x14ac:dyDescent="0.25">
      <c r="A8925" s="85" t="s">
        <v>3638</v>
      </c>
      <c r="B8925" s="85"/>
    </row>
    <row r="8926" spans="1:2" x14ac:dyDescent="0.25">
      <c r="A8926" s="83" t="s">
        <v>326</v>
      </c>
      <c r="B8926" s="83"/>
    </row>
    <row r="8927" spans="1:2" x14ac:dyDescent="0.25">
      <c r="A8927" s="85" t="s">
        <v>3943</v>
      </c>
      <c r="B8927" s="85"/>
    </row>
    <row r="8928" spans="1:2" x14ac:dyDescent="0.25">
      <c r="A8928" s="85" t="s">
        <v>3402</v>
      </c>
      <c r="B8928" s="85"/>
    </row>
    <row r="8929" spans="1:2" x14ac:dyDescent="0.25">
      <c r="A8929" s="85" t="s">
        <v>3403</v>
      </c>
      <c r="B8929" s="85"/>
    </row>
    <row r="8930" spans="1:2" x14ac:dyDescent="0.25">
      <c r="A8930" s="85" t="s">
        <v>3404</v>
      </c>
      <c r="B8930" s="85"/>
    </row>
    <row r="8931" spans="1:2" x14ac:dyDescent="0.25">
      <c r="A8931" s="85" t="s">
        <v>3405</v>
      </c>
      <c r="B8931" s="85"/>
    </row>
    <row r="8932" spans="1:2" x14ac:dyDescent="0.25">
      <c r="A8932" s="85" t="s">
        <v>3944</v>
      </c>
      <c r="B8932" s="85"/>
    </row>
    <row r="8933" spans="1:2" x14ac:dyDescent="0.25">
      <c r="A8933" s="85" t="s">
        <v>3945</v>
      </c>
      <c r="B8933" s="85"/>
    </row>
    <row r="8934" spans="1:2" s="80" customFormat="1" x14ac:dyDescent="0.25">
      <c r="A8934" s="83" t="s">
        <v>2575</v>
      </c>
      <c r="B8934" s="83"/>
    </row>
    <row r="8935" spans="1:2" x14ac:dyDescent="0.25">
      <c r="A8935" s="87" t="s">
        <v>3330</v>
      </c>
      <c r="B8935" s="87" t="s">
        <v>3331</v>
      </c>
    </row>
    <row r="8936" spans="1:2" x14ac:dyDescent="0.25">
      <c r="A8936" s="85" t="s">
        <v>3946</v>
      </c>
      <c r="B8936" s="85" t="s">
        <v>3184</v>
      </c>
    </row>
    <row r="8937" spans="1:2" x14ac:dyDescent="0.25">
      <c r="A8937" s="85" t="s">
        <v>224</v>
      </c>
      <c r="B8937" s="85" t="s">
        <v>2597</v>
      </c>
    </row>
    <row r="8938" spans="1:2" x14ac:dyDescent="0.25">
      <c r="A8938" s="85" t="s">
        <v>280</v>
      </c>
      <c r="B8938" s="85" t="s">
        <v>2598</v>
      </c>
    </row>
    <row r="8939" spans="1:2" x14ac:dyDescent="0.25">
      <c r="A8939" s="85" t="s">
        <v>281</v>
      </c>
      <c r="B8939" s="85" t="s">
        <v>3407</v>
      </c>
    </row>
    <row r="8940" spans="1:2" x14ac:dyDescent="0.25">
      <c r="A8940" s="85" t="s">
        <v>2555</v>
      </c>
      <c r="B8940" s="85" t="s">
        <v>3408</v>
      </c>
    </row>
    <row r="8941" spans="1:2" x14ac:dyDescent="0.25">
      <c r="A8941" s="85" t="s">
        <v>2744</v>
      </c>
      <c r="B8941" s="85" t="s">
        <v>3409</v>
      </c>
    </row>
    <row r="8942" spans="1:2" x14ac:dyDescent="0.25">
      <c r="A8942" s="85"/>
      <c r="B8942" s="85" t="s">
        <v>3410</v>
      </c>
    </row>
    <row r="8943" spans="1:2" x14ac:dyDescent="0.25">
      <c r="A8943" s="85"/>
      <c r="B8943" s="85" t="s">
        <v>3411</v>
      </c>
    </row>
    <row r="8944" spans="1:2" x14ac:dyDescent="0.25">
      <c r="A8944" s="85"/>
      <c r="B8944" s="85" t="s">
        <v>3412</v>
      </c>
    </row>
    <row r="8945" spans="1:2" s="80" customFormat="1" x14ac:dyDescent="0.25">
      <c r="A8945" s="83" t="s">
        <v>2576</v>
      </c>
      <c r="B8945" s="83"/>
    </row>
    <row r="8946" spans="1:2" x14ac:dyDescent="0.25">
      <c r="A8946" s="87" t="s">
        <v>3332</v>
      </c>
      <c r="B8946" s="87" t="s">
        <v>3333</v>
      </c>
    </row>
    <row r="8947" spans="1:2" ht="24" x14ac:dyDescent="0.25">
      <c r="A8947" s="85" t="s">
        <v>3947</v>
      </c>
      <c r="B8947" s="85" t="s">
        <v>2034</v>
      </c>
    </row>
    <row r="8948" spans="1:2" s="80" customFormat="1" x14ac:dyDescent="0.25">
      <c r="A8948" s="83" t="s">
        <v>255</v>
      </c>
      <c r="B8948" s="83"/>
    </row>
    <row r="8949" spans="1:2" x14ac:dyDescent="0.25">
      <c r="A8949" s="87" t="s">
        <v>3332</v>
      </c>
      <c r="B8949" s="87" t="s">
        <v>3333</v>
      </c>
    </row>
    <row r="8950" spans="1:2" ht="36" x14ac:dyDescent="0.25">
      <c r="A8950" s="85" t="s">
        <v>3948</v>
      </c>
      <c r="B8950" s="85" t="s">
        <v>2004</v>
      </c>
    </row>
    <row r="8951" spans="1:2" ht="15.75" x14ac:dyDescent="0.25">
      <c r="A8951" s="81" t="s">
        <v>3949</v>
      </c>
      <c r="B8951" s="82"/>
    </row>
    <row r="8952" spans="1:2" x14ac:dyDescent="0.25">
      <c r="A8952" s="83" t="s">
        <v>211</v>
      </c>
      <c r="B8952" s="83"/>
    </row>
    <row r="8953" spans="1:2" x14ac:dyDescent="0.25">
      <c r="A8953" s="84" t="s">
        <v>212</v>
      </c>
      <c r="B8953" s="85" t="s">
        <v>187</v>
      </c>
    </row>
    <row r="8954" spans="1:2" x14ac:dyDescent="0.25">
      <c r="A8954" s="84" t="s">
        <v>213</v>
      </c>
      <c r="B8954" s="86">
        <v>3132</v>
      </c>
    </row>
    <row r="8955" spans="1:2" x14ac:dyDescent="0.25">
      <c r="A8955" s="84" t="s">
        <v>214</v>
      </c>
      <c r="B8955" s="86">
        <v>17</v>
      </c>
    </row>
    <row r="8956" spans="1:2" x14ac:dyDescent="0.25">
      <c r="A8956" s="84" t="s">
        <v>215</v>
      </c>
      <c r="B8956" s="85" t="s">
        <v>216</v>
      </c>
    </row>
    <row r="8957" spans="1:2" x14ac:dyDescent="0.25">
      <c r="A8957" s="84" t="s">
        <v>217</v>
      </c>
      <c r="B8957" s="85" t="s">
        <v>1429</v>
      </c>
    </row>
    <row r="8958" spans="1:2" x14ac:dyDescent="0.25">
      <c r="A8958" s="85"/>
      <c r="B8958" s="85" t="s">
        <v>1260</v>
      </c>
    </row>
    <row r="8959" spans="1:2" x14ac:dyDescent="0.25">
      <c r="A8959" s="84" t="s">
        <v>219</v>
      </c>
      <c r="B8959" s="85" t="s">
        <v>1167</v>
      </c>
    </row>
    <row r="8960" spans="1:2" x14ac:dyDescent="0.25">
      <c r="A8960" s="84" t="s">
        <v>221</v>
      </c>
      <c r="B8960" s="85">
        <v>201</v>
      </c>
    </row>
    <row r="8961" spans="1:2" x14ac:dyDescent="0.25">
      <c r="A8961" s="83" t="s">
        <v>2562</v>
      </c>
      <c r="B8961" s="83"/>
    </row>
    <row r="8962" spans="1:2" ht="24" x14ac:dyDescent="0.25">
      <c r="A8962" s="85" t="s">
        <v>2051</v>
      </c>
      <c r="B8962" s="85"/>
    </row>
    <row r="8963" spans="1:2" x14ac:dyDescent="0.25">
      <c r="A8963" s="83" t="s">
        <v>2564</v>
      </c>
      <c r="B8963" s="83"/>
    </row>
    <row r="8964" spans="1:2" ht="24" x14ac:dyDescent="0.25">
      <c r="A8964" s="85" t="s">
        <v>2052</v>
      </c>
      <c r="B8964" s="85"/>
    </row>
    <row r="8965" spans="1:2" ht="24" x14ac:dyDescent="0.25">
      <c r="A8965" s="85" t="s">
        <v>2053</v>
      </c>
      <c r="B8965" s="85"/>
    </row>
    <row r="8966" spans="1:2" ht="24" x14ac:dyDescent="0.25">
      <c r="A8966" s="85" t="s">
        <v>2054</v>
      </c>
      <c r="B8966" s="85"/>
    </row>
    <row r="8967" spans="1:2" x14ac:dyDescent="0.25">
      <c r="A8967" s="85" t="s">
        <v>2055</v>
      </c>
      <c r="B8967" s="85"/>
    </row>
    <row r="8968" spans="1:2" ht="24" x14ac:dyDescent="0.25">
      <c r="A8968" s="85" t="s">
        <v>2056</v>
      </c>
      <c r="B8968" s="85"/>
    </row>
    <row r="8969" spans="1:2" ht="24" x14ac:dyDescent="0.25">
      <c r="A8969" s="85" t="s">
        <v>2057</v>
      </c>
      <c r="B8969" s="85"/>
    </row>
    <row r="8970" spans="1:2" x14ac:dyDescent="0.25">
      <c r="A8970" s="85" t="s">
        <v>2058</v>
      </c>
      <c r="B8970" s="85"/>
    </row>
    <row r="8971" spans="1:2" x14ac:dyDescent="0.25">
      <c r="A8971" s="85" t="s">
        <v>2059</v>
      </c>
      <c r="B8971" s="85"/>
    </row>
    <row r="8972" spans="1:2" x14ac:dyDescent="0.25">
      <c r="A8972" s="85" t="s">
        <v>324</v>
      </c>
      <c r="B8972" s="85"/>
    </row>
    <row r="8973" spans="1:2" x14ac:dyDescent="0.25">
      <c r="A8973" s="85" t="s">
        <v>530</v>
      </c>
      <c r="B8973" s="85"/>
    </row>
    <row r="8974" spans="1:2" x14ac:dyDescent="0.25">
      <c r="A8974" s="83" t="s">
        <v>326</v>
      </c>
      <c r="B8974" s="83"/>
    </row>
    <row r="8975" spans="1:2" x14ac:dyDescent="0.25">
      <c r="A8975" s="85" t="s">
        <v>1155</v>
      </c>
      <c r="B8975" s="85"/>
    </row>
    <row r="8976" spans="1:2" x14ac:dyDescent="0.25">
      <c r="A8976" s="85" t="s">
        <v>2060</v>
      </c>
      <c r="B8976" s="85"/>
    </row>
    <row r="8977" spans="1:2" x14ac:dyDescent="0.25">
      <c r="A8977" s="85" t="s">
        <v>1436</v>
      </c>
      <c r="B8977" s="85"/>
    </row>
    <row r="8978" spans="1:2" x14ac:dyDescent="0.25">
      <c r="A8978" s="85" t="s">
        <v>1594</v>
      </c>
      <c r="B8978" s="85"/>
    </row>
    <row r="8979" spans="1:2" x14ac:dyDescent="0.25">
      <c r="A8979" s="85" t="s">
        <v>2061</v>
      </c>
      <c r="B8979" s="85"/>
    </row>
    <row r="8980" spans="1:2" s="80" customFormat="1" x14ac:dyDescent="0.25">
      <c r="A8980" s="83" t="s">
        <v>2575</v>
      </c>
      <c r="B8980" s="83"/>
    </row>
    <row r="8981" spans="1:2" x14ac:dyDescent="0.25">
      <c r="A8981" s="87" t="s">
        <v>3330</v>
      </c>
      <c r="B8981" s="87" t="s">
        <v>3331</v>
      </c>
    </row>
    <row r="8982" spans="1:2" x14ac:dyDescent="0.25">
      <c r="A8982" s="85" t="s">
        <v>224</v>
      </c>
      <c r="B8982" s="85" t="s">
        <v>336</v>
      </c>
    </row>
    <row r="8983" spans="1:2" x14ac:dyDescent="0.25">
      <c r="A8983" s="85" t="s">
        <v>280</v>
      </c>
      <c r="B8983" s="85" t="s">
        <v>337</v>
      </c>
    </row>
    <row r="8984" spans="1:2" x14ac:dyDescent="0.25">
      <c r="A8984" s="85" t="s">
        <v>228</v>
      </c>
      <c r="B8984" s="85" t="s">
        <v>338</v>
      </c>
    </row>
    <row r="8985" spans="1:2" x14ac:dyDescent="0.25">
      <c r="A8985" s="85" t="s">
        <v>281</v>
      </c>
      <c r="B8985" s="85"/>
    </row>
    <row r="8986" spans="1:2" s="80" customFormat="1" x14ac:dyDescent="0.25">
      <c r="A8986" s="83" t="s">
        <v>2576</v>
      </c>
      <c r="B8986" s="83"/>
    </row>
    <row r="8987" spans="1:2" x14ac:dyDescent="0.25">
      <c r="A8987" s="87" t="s">
        <v>3332</v>
      </c>
      <c r="B8987" s="87" t="s">
        <v>3333</v>
      </c>
    </row>
    <row r="8988" spans="1:2" ht="24" x14ac:dyDescent="0.25">
      <c r="A8988" s="85" t="s">
        <v>2062</v>
      </c>
      <c r="B8988" s="85" t="s">
        <v>2004</v>
      </c>
    </row>
    <row r="8989" spans="1:2" ht="15.75" x14ac:dyDescent="0.25">
      <c r="A8989" s="81" t="s">
        <v>3950</v>
      </c>
      <c r="B8989" s="82"/>
    </row>
    <row r="8990" spans="1:2" x14ac:dyDescent="0.25">
      <c r="A8990" s="83" t="s">
        <v>211</v>
      </c>
      <c r="B8990" s="83"/>
    </row>
    <row r="8991" spans="1:2" x14ac:dyDescent="0.25">
      <c r="A8991" s="84" t="s">
        <v>212</v>
      </c>
      <c r="B8991" s="85" t="s">
        <v>187</v>
      </c>
    </row>
    <row r="8992" spans="1:2" x14ac:dyDescent="0.25">
      <c r="A8992" s="84" t="s">
        <v>213</v>
      </c>
      <c r="B8992" s="86">
        <v>3132</v>
      </c>
    </row>
    <row r="8993" spans="1:2" x14ac:dyDescent="0.25">
      <c r="A8993" s="84" t="s">
        <v>214</v>
      </c>
      <c r="B8993" s="86">
        <v>17</v>
      </c>
    </row>
    <row r="8994" spans="1:2" x14ac:dyDescent="0.25">
      <c r="A8994" s="84" t="s">
        <v>215</v>
      </c>
      <c r="B8994" s="85" t="s">
        <v>216</v>
      </c>
    </row>
    <row r="8995" spans="1:2" x14ac:dyDescent="0.25">
      <c r="A8995" s="84" t="s">
        <v>217</v>
      </c>
      <c r="B8995" s="85" t="s">
        <v>775</v>
      </c>
    </row>
    <row r="8996" spans="1:2" x14ac:dyDescent="0.25">
      <c r="A8996" s="85"/>
      <c r="B8996" s="85" t="s">
        <v>233</v>
      </c>
    </row>
    <row r="8997" spans="1:2" x14ac:dyDescent="0.25">
      <c r="A8997" s="84" t="s">
        <v>219</v>
      </c>
      <c r="B8997" s="85" t="s">
        <v>1234</v>
      </c>
    </row>
    <row r="8998" spans="1:2" x14ac:dyDescent="0.25">
      <c r="A8998" s="84" t="s">
        <v>221</v>
      </c>
      <c r="B8998" s="85">
        <v>202</v>
      </c>
    </row>
    <row r="8999" spans="1:2" x14ac:dyDescent="0.25">
      <c r="A8999" s="83" t="s">
        <v>2562</v>
      </c>
      <c r="B8999" s="83"/>
    </row>
    <row r="9000" spans="1:2" ht="36" x14ac:dyDescent="0.25">
      <c r="A9000" s="85" t="s">
        <v>2063</v>
      </c>
      <c r="B9000" s="85"/>
    </row>
    <row r="9001" spans="1:2" x14ac:dyDescent="0.25">
      <c r="A9001" s="83" t="s">
        <v>2564</v>
      </c>
      <c r="B9001" s="83"/>
    </row>
    <row r="9002" spans="1:2" x14ac:dyDescent="0.25">
      <c r="A9002" s="85" t="s">
        <v>2064</v>
      </c>
      <c r="B9002" s="85"/>
    </row>
    <row r="9003" spans="1:2" x14ac:dyDescent="0.25">
      <c r="A9003" s="85" t="s">
        <v>2065</v>
      </c>
      <c r="B9003" s="85"/>
    </row>
    <row r="9004" spans="1:2" x14ac:dyDescent="0.25">
      <c r="A9004" s="85" t="s">
        <v>2066</v>
      </c>
      <c r="B9004" s="85"/>
    </row>
    <row r="9005" spans="1:2" ht="24" x14ac:dyDescent="0.25">
      <c r="A9005" s="85" t="s">
        <v>2067</v>
      </c>
      <c r="B9005" s="85"/>
    </row>
    <row r="9006" spans="1:2" x14ac:dyDescent="0.25">
      <c r="A9006" s="85" t="s">
        <v>2068</v>
      </c>
      <c r="B9006" s="85"/>
    </row>
    <row r="9007" spans="1:2" ht="24" x14ac:dyDescent="0.25">
      <c r="A9007" s="85" t="s">
        <v>2069</v>
      </c>
      <c r="B9007" s="85"/>
    </row>
    <row r="9008" spans="1:2" ht="24" x14ac:dyDescent="0.25">
      <c r="A9008" s="85" t="s">
        <v>2070</v>
      </c>
      <c r="B9008" s="85"/>
    </row>
    <row r="9009" spans="1:2" ht="24" x14ac:dyDescent="0.25">
      <c r="A9009" s="85" t="s">
        <v>2071</v>
      </c>
      <c r="B9009" s="85"/>
    </row>
    <row r="9010" spans="1:2" x14ac:dyDescent="0.25">
      <c r="A9010" s="85" t="s">
        <v>2072</v>
      </c>
      <c r="B9010" s="85"/>
    </row>
    <row r="9011" spans="1:2" ht="24" x14ac:dyDescent="0.25">
      <c r="A9011" s="85" t="s">
        <v>2073</v>
      </c>
      <c r="B9011" s="85"/>
    </row>
    <row r="9012" spans="1:2" x14ac:dyDescent="0.25">
      <c r="A9012" s="85" t="s">
        <v>2074</v>
      </c>
      <c r="B9012" s="85"/>
    </row>
    <row r="9013" spans="1:2" x14ac:dyDescent="0.25">
      <c r="A9013" s="85" t="s">
        <v>2075</v>
      </c>
      <c r="B9013" s="85"/>
    </row>
    <row r="9014" spans="1:2" x14ac:dyDescent="0.25">
      <c r="A9014" s="85" t="s">
        <v>2076</v>
      </c>
      <c r="B9014" s="85"/>
    </row>
    <row r="9015" spans="1:2" x14ac:dyDescent="0.25">
      <c r="A9015" s="85" t="s">
        <v>2077</v>
      </c>
      <c r="B9015" s="85"/>
    </row>
    <row r="9016" spans="1:2" x14ac:dyDescent="0.25">
      <c r="A9016" s="83" t="s">
        <v>326</v>
      </c>
      <c r="B9016" s="83"/>
    </row>
    <row r="9017" spans="1:2" x14ac:dyDescent="0.25">
      <c r="A9017" s="85" t="s">
        <v>2078</v>
      </c>
      <c r="B9017" s="85"/>
    </row>
    <row r="9018" spans="1:2" x14ac:dyDescent="0.25">
      <c r="A9018" s="85" t="s">
        <v>2079</v>
      </c>
      <c r="B9018" s="85"/>
    </row>
    <row r="9019" spans="1:2" x14ac:dyDescent="0.25">
      <c r="A9019" s="85" t="s">
        <v>2080</v>
      </c>
      <c r="B9019" s="85"/>
    </row>
    <row r="9020" spans="1:2" x14ac:dyDescent="0.25">
      <c r="A9020" s="85" t="s">
        <v>2081</v>
      </c>
      <c r="B9020" s="85"/>
    </row>
    <row r="9021" spans="1:2" x14ac:dyDescent="0.25">
      <c r="A9021" s="85" t="s">
        <v>2082</v>
      </c>
      <c r="B9021" s="85"/>
    </row>
    <row r="9022" spans="1:2" s="80" customFormat="1" x14ac:dyDescent="0.25">
      <c r="A9022" s="83" t="s">
        <v>2575</v>
      </c>
      <c r="B9022" s="83"/>
    </row>
    <row r="9023" spans="1:2" x14ac:dyDescent="0.25">
      <c r="A9023" s="87" t="s">
        <v>3330</v>
      </c>
      <c r="B9023" s="87" t="s">
        <v>3331</v>
      </c>
    </row>
    <row r="9024" spans="1:2" x14ac:dyDescent="0.25">
      <c r="A9024" s="85" t="s">
        <v>224</v>
      </c>
      <c r="B9024" s="85" t="s">
        <v>336</v>
      </c>
    </row>
    <row r="9025" spans="1:2" x14ac:dyDescent="0.25">
      <c r="A9025" s="85" t="s">
        <v>280</v>
      </c>
      <c r="B9025" s="85" t="s">
        <v>337</v>
      </c>
    </row>
    <row r="9026" spans="1:2" x14ac:dyDescent="0.25">
      <c r="A9026" s="85" t="s">
        <v>228</v>
      </c>
      <c r="B9026" s="85" t="s">
        <v>338</v>
      </c>
    </row>
    <row r="9027" spans="1:2" x14ac:dyDescent="0.25">
      <c r="A9027" s="85" t="s">
        <v>281</v>
      </c>
      <c r="B9027" s="85"/>
    </row>
    <row r="9028" spans="1:2" s="80" customFormat="1" x14ac:dyDescent="0.25">
      <c r="A9028" s="83" t="s">
        <v>2576</v>
      </c>
      <c r="B9028" s="83"/>
    </row>
    <row r="9029" spans="1:2" x14ac:dyDescent="0.25">
      <c r="A9029" s="87" t="s">
        <v>3332</v>
      </c>
      <c r="B9029" s="87" t="s">
        <v>3333</v>
      </c>
    </row>
    <row r="9030" spans="1:2" ht="24" x14ac:dyDescent="0.25">
      <c r="A9030" s="85" t="s">
        <v>2083</v>
      </c>
      <c r="B9030" s="85" t="s">
        <v>2034</v>
      </c>
    </row>
    <row r="9031" spans="1:2" s="80" customFormat="1" x14ac:dyDescent="0.25">
      <c r="A9031" s="83" t="s">
        <v>255</v>
      </c>
      <c r="B9031" s="83"/>
    </row>
    <row r="9032" spans="1:2" x14ac:dyDescent="0.25">
      <c r="A9032" s="87" t="s">
        <v>3332</v>
      </c>
      <c r="B9032" s="87" t="s">
        <v>3333</v>
      </c>
    </row>
    <row r="9033" spans="1:2" ht="24" x14ac:dyDescent="0.25">
      <c r="A9033" s="85" t="s">
        <v>2084</v>
      </c>
      <c r="B9033" s="85" t="s">
        <v>2004</v>
      </c>
    </row>
    <row r="9034" spans="1:2" ht="15.75" x14ac:dyDescent="0.25">
      <c r="A9034" s="81" t="s">
        <v>3951</v>
      </c>
      <c r="B9034" s="82"/>
    </row>
    <row r="9035" spans="1:2" x14ac:dyDescent="0.25">
      <c r="A9035" s="83" t="s">
        <v>211</v>
      </c>
      <c r="B9035" s="83"/>
    </row>
    <row r="9036" spans="1:2" x14ac:dyDescent="0.25">
      <c r="A9036" s="84" t="s">
        <v>212</v>
      </c>
      <c r="B9036" s="85" t="s">
        <v>187</v>
      </c>
    </row>
    <row r="9037" spans="1:2" x14ac:dyDescent="0.25">
      <c r="A9037" s="84" t="s">
        <v>213</v>
      </c>
      <c r="B9037" s="86">
        <v>3132</v>
      </c>
    </row>
    <row r="9038" spans="1:2" x14ac:dyDescent="0.25">
      <c r="A9038" s="84" t="s">
        <v>214</v>
      </c>
      <c r="B9038" s="86">
        <v>16</v>
      </c>
    </row>
    <row r="9039" spans="1:2" x14ac:dyDescent="0.25">
      <c r="A9039" s="84" t="s">
        <v>215</v>
      </c>
      <c r="B9039" s="85" t="s">
        <v>216</v>
      </c>
    </row>
    <row r="9040" spans="1:2" x14ac:dyDescent="0.25">
      <c r="A9040" s="84" t="s">
        <v>217</v>
      </c>
      <c r="B9040" s="85" t="s">
        <v>511</v>
      </c>
    </row>
    <row r="9041" spans="1:2" x14ac:dyDescent="0.25">
      <c r="A9041" s="84" t="s">
        <v>219</v>
      </c>
      <c r="B9041" s="85" t="s">
        <v>512</v>
      </c>
    </row>
    <row r="9042" spans="1:2" x14ac:dyDescent="0.25">
      <c r="A9042" s="84" t="s">
        <v>221</v>
      </c>
      <c r="B9042" s="85">
        <v>203</v>
      </c>
    </row>
    <row r="9043" spans="1:2" x14ac:dyDescent="0.25">
      <c r="A9043" s="83" t="s">
        <v>2562</v>
      </c>
      <c r="B9043" s="83"/>
    </row>
    <row r="9044" spans="1:2" ht="24" x14ac:dyDescent="0.25">
      <c r="A9044" s="85" t="s">
        <v>2085</v>
      </c>
      <c r="B9044" s="85"/>
    </row>
    <row r="9045" spans="1:2" x14ac:dyDescent="0.25">
      <c r="A9045" s="83" t="s">
        <v>2564</v>
      </c>
      <c r="B9045" s="83"/>
    </row>
    <row r="9046" spans="1:2" x14ac:dyDescent="0.25">
      <c r="A9046" s="85" t="s">
        <v>2086</v>
      </c>
      <c r="B9046" s="85"/>
    </row>
    <row r="9047" spans="1:2" x14ac:dyDescent="0.25">
      <c r="A9047" s="85" t="s">
        <v>2087</v>
      </c>
      <c r="B9047" s="85"/>
    </row>
    <row r="9048" spans="1:2" ht="24" x14ac:dyDescent="0.25">
      <c r="A9048" s="85" t="s">
        <v>2088</v>
      </c>
      <c r="B9048" s="85"/>
    </row>
    <row r="9049" spans="1:2" ht="24" x14ac:dyDescent="0.25">
      <c r="A9049" s="85" t="s">
        <v>2089</v>
      </c>
      <c r="B9049" s="85"/>
    </row>
    <row r="9050" spans="1:2" ht="24" x14ac:dyDescent="0.25">
      <c r="A9050" s="85" t="s">
        <v>2090</v>
      </c>
      <c r="B9050" s="85"/>
    </row>
    <row r="9051" spans="1:2" ht="36" x14ac:dyDescent="0.25">
      <c r="A9051" s="85" t="s">
        <v>2091</v>
      </c>
      <c r="B9051" s="85"/>
    </row>
    <row r="9052" spans="1:2" ht="24" x14ac:dyDescent="0.25">
      <c r="A9052" s="85" t="s">
        <v>2092</v>
      </c>
      <c r="B9052" s="85"/>
    </row>
    <row r="9053" spans="1:2" x14ac:dyDescent="0.25">
      <c r="A9053" s="85" t="s">
        <v>2093</v>
      </c>
      <c r="B9053" s="85"/>
    </row>
    <row r="9054" spans="1:2" x14ac:dyDescent="0.25">
      <c r="A9054" s="85" t="s">
        <v>2094</v>
      </c>
      <c r="B9054" s="85"/>
    </row>
    <row r="9055" spans="1:2" x14ac:dyDescent="0.25">
      <c r="A9055" s="85" t="s">
        <v>536</v>
      </c>
      <c r="B9055" s="85"/>
    </row>
    <row r="9056" spans="1:2" x14ac:dyDescent="0.25">
      <c r="A9056" s="85" t="s">
        <v>1539</v>
      </c>
      <c r="B9056" s="85"/>
    </row>
    <row r="9057" spans="1:2" x14ac:dyDescent="0.25">
      <c r="A9057" s="83" t="s">
        <v>326</v>
      </c>
      <c r="B9057" s="83"/>
    </row>
    <row r="9058" spans="1:2" x14ac:dyDescent="0.25">
      <c r="A9058" s="85" t="s">
        <v>2095</v>
      </c>
      <c r="B9058" s="85"/>
    </row>
    <row r="9059" spans="1:2" x14ac:dyDescent="0.25">
      <c r="A9059" s="85" t="s">
        <v>2096</v>
      </c>
      <c r="B9059" s="85"/>
    </row>
    <row r="9060" spans="1:2" x14ac:dyDescent="0.25">
      <c r="A9060" s="85" t="s">
        <v>2097</v>
      </c>
      <c r="B9060" s="85"/>
    </row>
    <row r="9061" spans="1:2" x14ac:dyDescent="0.25">
      <c r="A9061" s="85" t="s">
        <v>2098</v>
      </c>
      <c r="B9061" s="85"/>
    </row>
    <row r="9062" spans="1:2" s="80" customFormat="1" x14ac:dyDescent="0.25">
      <c r="A9062" s="83" t="s">
        <v>2575</v>
      </c>
      <c r="B9062" s="83"/>
    </row>
    <row r="9063" spans="1:2" x14ac:dyDescent="0.25">
      <c r="A9063" s="87" t="s">
        <v>3330</v>
      </c>
      <c r="B9063" s="87" t="s">
        <v>3331</v>
      </c>
    </row>
    <row r="9064" spans="1:2" x14ac:dyDescent="0.25">
      <c r="A9064" s="85" t="s">
        <v>224</v>
      </c>
      <c r="B9064" s="85" t="s">
        <v>336</v>
      </c>
    </row>
    <row r="9065" spans="1:2" x14ac:dyDescent="0.25">
      <c r="A9065" s="85" t="s">
        <v>280</v>
      </c>
      <c r="B9065" s="85" t="s">
        <v>337</v>
      </c>
    </row>
    <row r="9066" spans="1:2" x14ac:dyDescent="0.25">
      <c r="A9066" s="85" t="s">
        <v>228</v>
      </c>
      <c r="B9066" s="85" t="s">
        <v>338</v>
      </c>
    </row>
    <row r="9067" spans="1:2" x14ac:dyDescent="0.25">
      <c r="A9067" s="85" t="s">
        <v>281</v>
      </c>
      <c r="B9067" s="85"/>
    </row>
    <row r="9068" spans="1:2" s="80" customFormat="1" x14ac:dyDescent="0.25">
      <c r="A9068" s="83" t="s">
        <v>2576</v>
      </c>
      <c r="B9068" s="83"/>
    </row>
    <row r="9069" spans="1:2" x14ac:dyDescent="0.25">
      <c r="A9069" s="87" t="s">
        <v>3332</v>
      </c>
      <c r="B9069" s="87" t="s">
        <v>3333</v>
      </c>
    </row>
    <row r="9070" spans="1:2" ht="24" x14ac:dyDescent="0.25">
      <c r="A9070" s="85" t="s">
        <v>2099</v>
      </c>
      <c r="B9070" s="85" t="s">
        <v>2004</v>
      </c>
    </row>
    <row r="9071" spans="1:2" s="80" customFormat="1" x14ac:dyDescent="0.25">
      <c r="A9071" s="83" t="s">
        <v>255</v>
      </c>
      <c r="B9071" s="83"/>
    </row>
    <row r="9072" spans="1:2" x14ac:dyDescent="0.25">
      <c r="A9072" s="87" t="s">
        <v>3332</v>
      </c>
      <c r="B9072" s="87" t="s">
        <v>3333</v>
      </c>
    </row>
    <row r="9073" spans="1:2" ht="24" x14ac:dyDescent="0.25">
      <c r="A9073" s="85" t="s">
        <v>2100</v>
      </c>
      <c r="B9073" s="85" t="s">
        <v>339</v>
      </c>
    </row>
    <row r="9074" spans="1:2" ht="15.75" x14ac:dyDescent="0.25">
      <c r="A9074" s="81" t="s">
        <v>3952</v>
      </c>
      <c r="B9074" s="82"/>
    </row>
    <row r="9075" spans="1:2" x14ac:dyDescent="0.25">
      <c r="A9075" s="83" t="s">
        <v>211</v>
      </c>
      <c r="B9075" s="83"/>
    </row>
    <row r="9076" spans="1:2" x14ac:dyDescent="0.25">
      <c r="A9076" s="84" t="s">
        <v>212</v>
      </c>
      <c r="B9076" s="85" t="s">
        <v>187</v>
      </c>
    </row>
    <row r="9077" spans="1:2" x14ac:dyDescent="0.25">
      <c r="A9077" s="84" t="s">
        <v>213</v>
      </c>
      <c r="B9077" s="86">
        <v>3132</v>
      </c>
    </row>
    <row r="9078" spans="1:2" x14ac:dyDescent="0.25">
      <c r="A9078" s="84" t="s">
        <v>214</v>
      </c>
      <c r="B9078" s="86">
        <v>16</v>
      </c>
    </row>
    <row r="9079" spans="1:2" x14ac:dyDescent="0.25">
      <c r="A9079" s="84" t="s">
        <v>215</v>
      </c>
      <c r="B9079" s="85" t="s">
        <v>216</v>
      </c>
    </row>
    <row r="9080" spans="1:2" x14ac:dyDescent="0.25">
      <c r="A9080" s="84" t="s">
        <v>217</v>
      </c>
      <c r="B9080" s="85" t="s">
        <v>2759</v>
      </c>
    </row>
    <row r="9081" spans="1:2" x14ac:dyDescent="0.25">
      <c r="A9081" s="84" t="s">
        <v>219</v>
      </c>
      <c r="B9081" s="85" t="s">
        <v>436</v>
      </c>
    </row>
    <row r="9082" spans="1:2" x14ac:dyDescent="0.25">
      <c r="A9082" s="84" t="s">
        <v>221</v>
      </c>
      <c r="B9082" s="85">
        <v>204</v>
      </c>
    </row>
    <row r="9083" spans="1:2" x14ac:dyDescent="0.25">
      <c r="A9083" s="83" t="s">
        <v>3337</v>
      </c>
      <c r="B9083" s="83"/>
    </row>
    <row r="9084" spans="1:2" x14ac:dyDescent="0.25">
      <c r="A9084" s="85" t="s">
        <v>3299</v>
      </c>
      <c r="B9084" s="85"/>
    </row>
    <row r="9085" spans="1:2" x14ac:dyDescent="0.25">
      <c r="A9085" s="83" t="s">
        <v>2562</v>
      </c>
      <c r="B9085" s="83"/>
    </row>
    <row r="9086" spans="1:2" ht="24" x14ac:dyDescent="0.25">
      <c r="A9086" s="85" t="s">
        <v>3953</v>
      </c>
      <c r="B9086" s="85"/>
    </row>
    <row r="9087" spans="1:2" x14ac:dyDescent="0.25">
      <c r="A9087" s="83" t="s">
        <v>2564</v>
      </c>
      <c r="B9087" s="83"/>
    </row>
    <row r="9088" spans="1:2" ht="24" x14ac:dyDescent="0.25">
      <c r="A9088" s="85" t="s">
        <v>3954</v>
      </c>
      <c r="B9088" s="85"/>
    </row>
    <row r="9089" spans="1:2" ht="24" x14ac:dyDescent="0.25">
      <c r="A9089" s="85" t="s">
        <v>3955</v>
      </c>
      <c r="B9089" s="85"/>
    </row>
    <row r="9090" spans="1:2" ht="24" x14ac:dyDescent="0.25">
      <c r="A9090" s="85" t="s">
        <v>3956</v>
      </c>
      <c r="B9090" s="85"/>
    </row>
    <row r="9091" spans="1:2" x14ac:dyDescent="0.25">
      <c r="A9091" s="85" t="s">
        <v>3957</v>
      </c>
      <c r="B9091" s="85"/>
    </row>
    <row r="9092" spans="1:2" ht="24" x14ac:dyDescent="0.25">
      <c r="A9092" s="85" t="s">
        <v>3958</v>
      </c>
      <c r="B9092" s="85"/>
    </row>
    <row r="9093" spans="1:2" x14ac:dyDescent="0.25">
      <c r="A9093" s="85" t="s">
        <v>3959</v>
      </c>
      <c r="B9093" s="85"/>
    </row>
    <row r="9094" spans="1:2" ht="24" x14ac:dyDescent="0.25">
      <c r="A9094" s="85" t="s">
        <v>3960</v>
      </c>
      <c r="B9094" s="85"/>
    </row>
    <row r="9095" spans="1:2" x14ac:dyDescent="0.25">
      <c r="A9095" s="85" t="s">
        <v>3961</v>
      </c>
      <c r="B9095" s="85"/>
    </row>
    <row r="9096" spans="1:2" x14ac:dyDescent="0.25">
      <c r="A9096" s="85" t="s">
        <v>3962</v>
      </c>
      <c r="B9096" s="85"/>
    </row>
    <row r="9097" spans="1:2" x14ac:dyDescent="0.25">
      <c r="A9097" s="85" t="s">
        <v>3963</v>
      </c>
      <c r="B9097" s="85"/>
    </row>
    <row r="9098" spans="1:2" s="80" customFormat="1" x14ac:dyDescent="0.25">
      <c r="A9098" s="83" t="s">
        <v>326</v>
      </c>
      <c r="B9098" s="83"/>
    </row>
    <row r="9099" spans="1:2" x14ac:dyDescent="0.25">
      <c r="A9099" s="85" t="s">
        <v>3401</v>
      </c>
      <c r="B9099" s="85"/>
    </row>
    <row r="9100" spans="1:2" x14ac:dyDescent="0.25">
      <c r="A9100" s="85" t="s">
        <v>3402</v>
      </c>
      <c r="B9100" s="85"/>
    </row>
    <row r="9101" spans="1:2" x14ac:dyDescent="0.25">
      <c r="A9101" s="85" t="s">
        <v>3403</v>
      </c>
      <c r="B9101" s="85"/>
    </row>
    <row r="9102" spans="1:2" x14ac:dyDescent="0.25">
      <c r="A9102" s="85" t="s">
        <v>3404</v>
      </c>
      <c r="B9102" s="85"/>
    </row>
    <row r="9103" spans="1:2" x14ac:dyDescent="0.25">
      <c r="A9103" s="85" t="s">
        <v>3405</v>
      </c>
      <c r="B9103" s="85"/>
    </row>
    <row r="9104" spans="1:2" x14ac:dyDescent="0.25">
      <c r="A9104" s="85" t="s">
        <v>3406</v>
      </c>
      <c r="B9104" s="85"/>
    </row>
    <row r="9105" spans="1:2" s="80" customFormat="1" x14ac:dyDescent="0.25">
      <c r="A9105" s="83" t="s">
        <v>2575</v>
      </c>
      <c r="B9105" s="83"/>
    </row>
    <row r="9106" spans="1:2" x14ac:dyDescent="0.25">
      <c r="A9106" s="87" t="s">
        <v>3330</v>
      </c>
      <c r="B9106" s="87" t="s">
        <v>3331</v>
      </c>
    </row>
    <row r="9107" spans="1:2" x14ac:dyDescent="0.25">
      <c r="A9107" s="85" t="s">
        <v>2550</v>
      </c>
      <c r="B9107" s="85" t="s">
        <v>2560</v>
      </c>
    </row>
    <row r="9108" spans="1:2" x14ac:dyDescent="0.25">
      <c r="A9108" s="85" t="s">
        <v>2552</v>
      </c>
      <c r="B9108" s="85" t="s">
        <v>2597</v>
      </c>
    </row>
    <row r="9109" spans="1:2" x14ac:dyDescent="0.25">
      <c r="A9109" s="85" t="s">
        <v>2554</v>
      </c>
      <c r="B9109" s="85" t="s">
        <v>2598</v>
      </c>
    </row>
    <row r="9110" spans="1:2" x14ac:dyDescent="0.25">
      <c r="A9110" s="85" t="s">
        <v>281</v>
      </c>
      <c r="B9110" s="85"/>
    </row>
    <row r="9111" spans="1:2" x14ac:dyDescent="0.25">
      <c r="A9111" s="85" t="s">
        <v>2555</v>
      </c>
      <c r="B9111" s="85"/>
    </row>
    <row r="9112" spans="1:2" x14ac:dyDescent="0.25">
      <c r="A9112" s="85" t="s">
        <v>2557</v>
      </c>
      <c r="B9112" s="85"/>
    </row>
    <row r="9113" spans="1:2" s="80" customFormat="1" x14ac:dyDescent="0.25">
      <c r="A9113" s="83" t="s">
        <v>2576</v>
      </c>
      <c r="B9113" s="83"/>
    </row>
    <row r="9114" spans="1:2" x14ac:dyDescent="0.25">
      <c r="A9114" s="87" t="s">
        <v>3332</v>
      </c>
      <c r="B9114" s="87" t="s">
        <v>3333</v>
      </c>
    </row>
    <row r="9115" spans="1:2" ht="24" x14ac:dyDescent="0.25">
      <c r="A9115" s="85" t="s">
        <v>3964</v>
      </c>
      <c r="B9115" s="85" t="s">
        <v>2004</v>
      </c>
    </row>
    <row r="9116" spans="1:2" s="80" customFormat="1" x14ac:dyDescent="0.25">
      <c r="A9116" s="83" t="s">
        <v>255</v>
      </c>
      <c r="B9116" s="83"/>
    </row>
    <row r="9117" spans="1:2" x14ac:dyDescent="0.25">
      <c r="A9117" s="87" t="s">
        <v>3332</v>
      </c>
      <c r="B9117" s="87" t="s">
        <v>3333</v>
      </c>
    </row>
    <row r="9118" spans="1:2" ht="24" x14ac:dyDescent="0.25">
      <c r="A9118" s="85" t="s">
        <v>2102</v>
      </c>
      <c r="B9118" s="85" t="s">
        <v>339</v>
      </c>
    </row>
    <row r="9119" spans="1:2" ht="15.75" x14ac:dyDescent="0.25">
      <c r="A9119" s="81" t="s">
        <v>3965</v>
      </c>
      <c r="B9119" s="82"/>
    </row>
    <row r="9120" spans="1:2" x14ac:dyDescent="0.25">
      <c r="A9120" s="83" t="s">
        <v>211</v>
      </c>
      <c r="B9120" s="83"/>
    </row>
    <row r="9121" spans="1:2" x14ac:dyDescent="0.25">
      <c r="A9121" s="84" t="s">
        <v>212</v>
      </c>
      <c r="B9121" s="85" t="s">
        <v>187</v>
      </c>
    </row>
    <row r="9122" spans="1:2" x14ac:dyDescent="0.25">
      <c r="A9122" s="84" t="s">
        <v>213</v>
      </c>
      <c r="B9122" s="86">
        <v>3132</v>
      </c>
    </row>
    <row r="9123" spans="1:2" x14ac:dyDescent="0.25">
      <c r="A9123" s="84" t="s">
        <v>214</v>
      </c>
      <c r="B9123" s="86">
        <v>16</v>
      </c>
    </row>
    <row r="9124" spans="1:2" x14ac:dyDescent="0.25">
      <c r="A9124" s="84" t="s">
        <v>215</v>
      </c>
      <c r="B9124" s="85" t="s">
        <v>216</v>
      </c>
    </row>
    <row r="9125" spans="1:2" x14ac:dyDescent="0.25">
      <c r="A9125" s="84" t="s">
        <v>217</v>
      </c>
      <c r="B9125" s="85" t="s">
        <v>732</v>
      </c>
    </row>
    <row r="9126" spans="1:2" x14ac:dyDescent="0.25">
      <c r="A9126" s="84" t="s">
        <v>219</v>
      </c>
      <c r="B9126" s="85" t="s">
        <v>898</v>
      </c>
    </row>
    <row r="9127" spans="1:2" x14ac:dyDescent="0.25">
      <c r="A9127" s="84" t="s">
        <v>221</v>
      </c>
      <c r="B9127" s="85">
        <v>205</v>
      </c>
    </row>
    <row r="9128" spans="1:2" x14ac:dyDescent="0.25">
      <c r="A9128" s="83" t="s">
        <v>2562</v>
      </c>
      <c r="B9128" s="83"/>
    </row>
    <row r="9129" spans="1:2" ht="24" x14ac:dyDescent="0.25">
      <c r="A9129" s="85" t="s">
        <v>2103</v>
      </c>
      <c r="B9129" s="85"/>
    </row>
    <row r="9130" spans="1:2" x14ac:dyDescent="0.25">
      <c r="A9130" s="83" t="s">
        <v>2564</v>
      </c>
      <c r="B9130" s="83"/>
    </row>
    <row r="9131" spans="1:2" ht="24" x14ac:dyDescent="0.25">
      <c r="A9131" s="85" t="s">
        <v>2104</v>
      </c>
      <c r="B9131" s="85"/>
    </row>
    <row r="9132" spans="1:2" ht="24" x14ac:dyDescent="0.25">
      <c r="A9132" s="85" t="s">
        <v>2105</v>
      </c>
      <c r="B9132" s="85"/>
    </row>
    <row r="9133" spans="1:2" ht="24" x14ac:dyDescent="0.25">
      <c r="A9133" s="85" t="s">
        <v>2106</v>
      </c>
      <c r="B9133" s="85"/>
    </row>
    <row r="9134" spans="1:2" ht="24" x14ac:dyDescent="0.25">
      <c r="A9134" s="85" t="s">
        <v>2107</v>
      </c>
      <c r="B9134" s="85"/>
    </row>
    <row r="9135" spans="1:2" x14ac:dyDescent="0.25">
      <c r="A9135" s="85" t="s">
        <v>2108</v>
      </c>
      <c r="B9135" s="85"/>
    </row>
    <row r="9136" spans="1:2" x14ac:dyDescent="0.25">
      <c r="A9136" s="85" t="s">
        <v>2109</v>
      </c>
      <c r="B9136" s="85"/>
    </row>
    <row r="9137" spans="1:2" ht="24" x14ac:dyDescent="0.25">
      <c r="A9137" s="85" t="s">
        <v>2012</v>
      </c>
      <c r="B9137" s="85"/>
    </row>
    <row r="9138" spans="1:2" x14ac:dyDescent="0.25">
      <c r="A9138" s="85" t="s">
        <v>2013</v>
      </c>
      <c r="B9138" s="85"/>
    </row>
    <row r="9139" spans="1:2" x14ac:dyDescent="0.25">
      <c r="A9139" s="85" t="s">
        <v>2014</v>
      </c>
      <c r="B9139" s="85"/>
    </row>
    <row r="9140" spans="1:2" x14ac:dyDescent="0.25">
      <c r="A9140" s="85" t="s">
        <v>289</v>
      </c>
      <c r="B9140" s="85"/>
    </row>
    <row r="9141" spans="1:2" x14ac:dyDescent="0.25">
      <c r="A9141" s="85" t="s">
        <v>996</v>
      </c>
      <c r="B9141" s="85"/>
    </row>
    <row r="9142" spans="1:2" x14ac:dyDescent="0.25">
      <c r="A9142" s="83" t="s">
        <v>326</v>
      </c>
      <c r="B9142" s="83"/>
    </row>
    <row r="9143" spans="1:2" x14ac:dyDescent="0.25">
      <c r="A9143" s="85" t="s">
        <v>2110</v>
      </c>
      <c r="B9143" s="85"/>
    </row>
    <row r="9144" spans="1:2" x14ac:dyDescent="0.25">
      <c r="A9144" s="85" t="s">
        <v>2111</v>
      </c>
      <c r="B9144" s="85"/>
    </row>
    <row r="9145" spans="1:2" x14ac:dyDescent="0.25">
      <c r="A9145" s="85" t="s">
        <v>2112</v>
      </c>
      <c r="B9145" s="85"/>
    </row>
    <row r="9146" spans="1:2" x14ac:dyDescent="0.25">
      <c r="A9146" s="85" t="s">
        <v>2113</v>
      </c>
      <c r="B9146" s="85"/>
    </row>
    <row r="9147" spans="1:2" s="80" customFormat="1" x14ac:dyDescent="0.25">
      <c r="A9147" s="83" t="s">
        <v>2575</v>
      </c>
      <c r="B9147" s="83"/>
    </row>
    <row r="9148" spans="1:2" x14ac:dyDescent="0.25">
      <c r="A9148" s="87" t="s">
        <v>3330</v>
      </c>
      <c r="B9148" s="87" t="s">
        <v>3331</v>
      </c>
    </row>
    <row r="9149" spans="1:2" x14ac:dyDescent="0.25">
      <c r="A9149" s="85" t="s">
        <v>224</v>
      </c>
      <c r="B9149" s="85" t="s">
        <v>336</v>
      </c>
    </row>
    <row r="9150" spans="1:2" x14ac:dyDescent="0.25">
      <c r="A9150" s="85" t="s">
        <v>280</v>
      </c>
      <c r="B9150" s="85" t="s">
        <v>337</v>
      </c>
    </row>
    <row r="9151" spans="1:2" x14ac:dyDescent="0.25">
      <c r="A9151" s="85" t="s">
        <v>228</v>
      </c>
      <c r="B9151" s="85" t="s">
        <v>338</v>
      </c>
    </row>
    <row r="9152" spans="1:2" x14ac:dyDescent="0.25">
      <c r="A9152" s="85" t="s">
        <v>281</v>
      </c>
      <c r="B9152" s="85"/>
    </row>
    <row r="9153" spans="1:2" s="80" customFormat="1" x14ac:dyDescent="0.25">
      <c r="A9153" s="83" t="s">
        <v>2576</v>
      </c>
      <c r="B9153" s="83"/>
    </row>
    <row r="9154" spans="1:2" x14ac:dyDescent="0.25">
      <c r="A9154" s="87" t="s">
        <v>3332</v>
      </c>
      <c r="B9154" s="87" t="s">
        <v>3333</v>
      </c>
    </row>
    <row r="9155" spans="1:2" x14ac:dyDescent="0.25">
      <c r="A9155" s="85" t="s">
        <v>2114</v>
      </c>
      <c r="B9155" s="85" t="s">
        <v>2004</v>
      </c>
    </row>
    <row r="9156" spans="1:2" s="80" customFormat="1" x14ac:dyDescent="0.25">
      <c r="A9156" s="83" t="s">
        <v>255</v>
      </c>
      <c r="B9156" s="83"/>
    </row>
    <row r="9157" spans="1:2" x14ac:dyDescent="0.25">
      <c r="A9157" s="87" t="s">
        <v>3332</v>
      </c>
      <c r="B9157" s="87" t="s">
        <v>3333</v>
      </c>
    </row>
    <row r="9158" spans="1:2" ht="24" x14ac:dyDescent="0.25">
      <c r="A9158" s="85" t="s">
        <v>2115</v>
      </c>
      <c r="B9158" s="85" t="s">
        <v>339</v>
      </c>
    </row>
    <row r="9159" spans="1:2" ht="15.75" x14ac:dyDescent="0.25">
      <c r="A9159" s="81" t="s">
        <v>3966</v>
      </c>
      <c r="B9159" s="82"/>
    </row>
    <row r="9160" spans="1:2" x14ac:dyDescent="0.25">
      <c r="A9160" s="83" t="s">
        <v>211</v>
      </c>
      <c r="B9160" s="83"/>
    </row>
    <row r="9161" spans="1:2" x14ac:dyDescent="0.25">
      <c r="A9161" s="84" t="s">
        <v>212</v>
      </c>
      <c r="B9161" s="85" t="s">
        <v>187</v>
      </c>
    </row>
    <row r="9162" spans="1:2" x14ac:dyDescent="0.25">
      <c r="A9162" s="84" t="s">
        <v>213</v>
      </c>
      <c r="B9162" s="86">
        <v>3132</v>
      </c>
    </row>
    <row r="9163" spans="1:2" x14ac:dyDescent="0.25">
      <c r="A9163" s="84" t="s">
        <v>214</v>
      </c>
      <c r="B9163" s="86">
        <v>16</v>
      </c>
    </row>
    <row r="9164" spans="1:2" x14ac:dyDescent="0.25">
      <c r="A9164" s="84" t="s">
        <v>215</v>
      </c>
      <c r="B9164" s="85" t="s">
        <v>216</v>
      </c>
    </row>
    <row r="9165" spans="1:2" x14ac:dyDescent="0.25">
      <c r="A9165" s="84" t="s">
        <v>217</v>
      </c>
      <c r="B9165" s="85" t="s">
        <v>1</v>
      </c>
    </row>
    <row r="9166" spans="1:2" x14ac:dyDescent="0.25">
      <c r="A9166" s="85"/>
      <c r="B9166" s="85" t="s">
        <v>285</v>
      </c>
    </row>
    <row r="9167" spans="1:2" x14ac:dyDescent="0.25">
      <c r="A9167" s="84" t="s">
        <v>219</v>
      </c>
      <c r="B9167" s="85" t="s">
        <v>43</v>
      </c>
    </row>
    <row r="9168" spans="1:2" x14ac:dyDescent="0.25">
      <c r="A9168" s="84" t="s">
        <v>221</v>
      </c>
      <c r="B9168" s="85">
        <v>206</v>
      </c>
    </row>
    <row r="9169" spans="1:2" x14ac:dyDescent="0.25">
      <c r="A9169" s="83" t="s">
        <v>2562</v>
      </c>
      <c r="B9169" s="83"/>
    </row>
    <row r="9170" spans="1:2" ht="24" x14ac:dyDescent="0.25">
      <c r="A9170" s="85" t="s">
        <v>2116</v>
      </c>
      <c r="B9170" s="85"/>
    </row>
    <row r="9171" spans="1:2" x14ac:dyDescent="0.25">
      <c r="A9171" s="83" t="s">
        <v>2564</v>
      </c>
      <c r="B9171" s="83"/>
    </row>
    <row r="9172" spans="1:2" ht="24" x14ac:dyDescent="0.25">
      <c r="A9172" s="85" t="s">
        <v>2117</v>
      </c>
      <c r="B9172" s="85"/>
    </row>
    <row r="9173" spans="1:2" ht="24" x14ac:dyDescent="0.25">
      <c r="A9173" s="85" t="s">
        <v>2118</v>
      </c>
      <c r="B9173" s="85"/>
    </row>
    <row r="9174" spans="1:2" ht="24" x14ac:dyDescent="0.25">
      <c r="A9174" s="85" t="s">
        <v>2119</v>
      </c>
      <c r="B9174" s="85"/>
    </row>
    <row r="9175" spans="1:2" ht="24" x14ac:dyDescent="0.25">
      <c r="A9175" s="85" t="s">
        <v>2120</v>
      </c>
      <c r="B9175" s="85"/>
    </row>
    <row r="9176" spans="1:2" x14ac:dyDescent="0.25">
      <c r="A9176" s="85" t="s">
        <v>2121</v>
      </c>
      <c r="B9176" s="85"/>
    </row>
    <row r="9177" spans="1:2" ht="24" x14ac:dyDescent="0.25">
      <c r="A9177" s="85" t="s">
        <v>2122</v>
      </c>
      <c r="B9177" s="85"/>
    </row>
    <row r="9178" spans="1:2" ht="24" x14ac:dyDescent="0.25">
      <c r="A9178" s="85" t="s">
        <v>2123</v>
      </c>
      <c r="B9178" s="85"/>
    </row>
    <row r="9179" spans="1:2" ht="24" x14ac:dyDescent="0.25">
      <c r="A9179" s="85" t="s">
        <v>2124</v>
      </c>
      <c r="B9179" s="85"/>
    </row>
    <row r="9180" spans="1:2" x14ac:dyDescent="0.25">
      <c r="A9180" s="85" t="s">
        <v>2125</v>
      </c>
      <c r="B9180" s="85"/>
    </row>
    <row r="9181" spans="1:2" x14ac:dyDescent="0.25">
      <c r="A9181" s="85" t="s">
        <v>2126</v>
      </c>
      <c r="B9181" s="85"/>
    </row>
    <row r="9182" spans="1:2" x14ac:dyDescent="0.25">
      <c r="A9182" s="85" t="s">
        <v>1965</v>
      </c>
      <c r="B9182" s="85"/>
    </row>
    <row r="9183" spans="1:2" x14ac:dyDescent="0.25">
      <c r="A9183" s="85" t="s">
        <v>1966</v>
      </c>
      <c r="B9183" s="85"/>
    </row>
    <row r="9184" spans="1:2" x14ac:dyDescent="0.25">
      <c r="A9184" s="83" t="s">
        <v>326</v>
      </c>
      <c r="B9184" s="83"/>
    </row>
    <row r="9185" spans="1:2" x14ac:dyDescent="0.25">
      <c r="A9185" s="85" t="s">
        <v>334</v>
      </c>
      <c r="B9185" s="85"/>
    </row>
    <row r="9186" spans="1:2" x14ac:dyDescent="0.25">
      <c r="A9186" s="85" t="s">
        <v>2127</v>
      </c>
      <c r="B9186" s="85"/>
    </row>
    <row r="9187" spans="1:2" x14ac:dyDescent="0.25">
      <c r="A9187" s="85" t="s">
        <v>2097</v>
      </c>
      <c r="B9187" s="85"/>
    </row>
    <row r="9188" spans="1:2" x14ac:dyDescent="0.25">
      <c r="A9188" s="85" t="s">
        <v>1271</v>
      </c>
      <c r="B9188" s="85"/>
    </row>
    <row r="9189" spans="1:2" s="80" customFormat="1" x14ac:dyDescent="0.25">
      <c r="A9189" s="83" t="s">
        <v>2575</v>
      </c>
      <c r="B9189" s="83"/>
    </row>
    <row r="9190" spans="1:2" x14ac:dyDescent="0.25">
      <c r="A9190" s="87" t="s">
        <v>3330</v>
      </c>
      <c r="B9190" s="87" t="s">
        <v>3331</v>
      </c>
    </row>
    <row r="9191" spans="1:2" x14ac:dyDescent="0.25">
      <c r="A9191" s="85" t="s">
        <v>2550</v>
      </c>
      <c r="B9191" s="85" t="s">
        <v>2560</v>
      </c>
    </row>
    <row r="9192" spans="1:2" x14ac:dyDescent="0.25">
      <c r="A9192" s="85" t="s">
        <v>2552</v>
      </c>
      <c r="B9192" s="85" t="s">
        <v>2597</v>
      </c>
    </row>
    <row r="9193" spans="1:2" x14ac:dyDescent="0.25">
      <c r="A9193" s="85" t="s">
        <v>2554</v>
      </c>
      <c r="B9193" s="85" t="s">
        <v>2598</v>
      </c>
    </row>
    <row r="9194" spans="1:2" x14ac:dyDescent="0.25">
      <c r="A9194" s="85" t="s">
        <v>281</v>
      </c>
      <c r="B9194" s="85"/>
    </row>
    <row r="9195" spans="1:2" x14ac:dyDescent="0.25">
      <c r="A9195" s="85" t="s">
        <v>2555</v>
      </c>
      <c r="B9195" s="85"/>
    </row>
    <row r="9196" spans="1:2" x14ac:dyDescent="0.25">
      <c r="A9196" s="85" t="s">
        <v>2557</v>
      </c>
      <c r="B9196" s="85"/>
    </row>
    <row r="9197" spans="1:2" s="80" customFormat="1" x14ac:dyDescent="0.25">
      <c r="A9197" s="83" t="s">
        <v>2576</v>
      </c>
      <c r="B9197" s="83"/>
    </row>
    <row r="9198" spans="1:2" x14ac:dyDescent="0.25">
      <c r="A9198" s="87" t="s">
        <v>3332</v>
      </c>
      <c r="B9198" s="87" t="s">
        <v>3333</v>
      </c>
    </row>
    <row r="9199" spans="1:2" ht="24" x14ac:dyDescent="0.25">
      <c r="A9199" s="85" t="s">
        <v>2115</v>
      </c>
      <c r="B9199" s="85" t="s">
        <v>339</v>
      </c>
    </row>
    <row r="9200" spans="1:2" s="80" customFormat="1" x14ac:dyDescent="0.25">
      <c r="A9200" s="83" t="s">
        <v>255</v>
      </c>
      <c r="B9200" s="83"/>
    </row>
    <row r="9201" spans="1:2" x14ac:dyDescent="0.25">
      <c r="A9201" s="85" t="s">
        <v>434</v>
      </c>
      <c r="B9201" s="85" t="s">
        <v>2128</v>
      </c>
    </row>
    <row r="9202" spans="1:2" ht="15.75" x14ac:dyDescent="0.25">
      <c r="A9202" s="81" t="s">
        <v>3967</v>
      </c>
      <c r="B9202" s="82"/>
    </row>
    <row r="9203" spans="1:2" x14ac:dyDescent="0.25">
      <c r="A9203" s="83" t="s">
        <v>211</v>
      </c>
      <c r="B9203" s="83"/>
    </row>
    <row r="9204" spans="1:2" x14ac:dyDescent="0.25">
      <c r="A9204" s="84" t="s">
        <v>212</v>
      </c>
      <c r="B9204" s="85" t="s">
        <v>187</v>
      </c>
    </row>
    <row r="9205" spans="1:2" x14ac:dyDescent="0.25">
      <c r="A9205" s="84" t="s">
        <v>213</v>
      </c>
      <c r="B9205" s="86">
        <v>3132</v>
      </c>
    </row>
    <row r="9206" spans="1:2" x14ac:dyDescent="0.25">
      <c r="A9206" s="84" t="s">
        <v>214</v>
      </c>
      <c r="B9206" s="86">
        <v>16</v>
      </c>
    </row>
    <row r="9207" spans="1:2" x14ac:dyDescent="0.25">
      <c r="A9207" s="84" t="s">
        <v>215</v>
      </c>
      <c r="B9207" s="85" t="s">
        <v>216</v>
      </c>
    </row>
    <row r="9208" spans="1:2" x14ac:dyDescent="0.25">
      <c r="A9208" s="84" t="s">
        <v>217</v>
      </c>
      <c r="B9208" s="85" t="s">
        <v>863</v>
      </c>
    </row>
    <row r="9209" spans="1:2" x14ac:dyDescent="0.25">
      <c r="A9209" s="85"/>
      <c r="B9209" s="85" t="s">
        <v>343</v>
      </c>
    </row>
    <row r="9210" spans="1:2" x14ac:dyDescent="0.25">
      <c r="A9210" s="84" t="s">
        <v>219</v>
      </c>
      <c r="B9210" s="85" t="s">
        <v>1373</v>
      </c>
    </row>
    <row r="9211" spans="1:2" x14ac:dyDescent="0.25">
      <c r="A9211" s="84" t="s">
        <v>221</v>
      </c>
      <c r="B9211" s="85">
        <v>207</v>
      </c>
    </row>
    <row r="9212" spans="1:2" x14ac:dyDescent="0.25">
      <c r="A9212" s="83" t="s">
        <v>2562</v>
      </c>
      <c r="B9212" s="83"/>
    </row>
    <row r="9213" spans="1:2" ht="24" x14ac:dyDescent="0.25">
      <c r="A9213" s="85" t="s">
        <v>2129</v>
      </c>
      <c r="B9213" s="85"/>
    </row>
    <row r="9214" spans="1:2" x14ac:dyDescent="0.25">
      <c r="A9214" s="83" t="s">
        <v>2564</v>
      </c>
      <c r="B9214" s="83"/>
    </row>
    <row r="9215" spans="1:2" ht="24" x14ac:dyDescent="0.25">
      <c r="A9215" s="85" t="s">
        <v>2130</v>
      </c>
      <c r="B9215" s="85"/>
    </row>
    <row r="9216" spans="1:2" ht="36" x14ac:dyDescent="0.25">
      <c r="A9216" s="85" t="s">
        <v>2131</v>
      </c>
      <c r="B9216" s="85"/>
    </row>
    <row r="9217" spans="1:2" ht="24" x14ac:dyDescent="0.25">
      <c r="A9217" s="85" t="s">
        <v>2132</v>
      </c>
      <c r="B9217" s="85"/>
    </row>
    <row r="9218" spans="1:2" x14ac:dyDescent="0.25">
      <c r="A9218" s="85" t="s">
        <v>2133</v>
      </c>
      <c r="B9218" s="85"/>
    </row>
    <row r="9219" spans="1:2" x14ac:dyDescent="0.25">
      <c r="A9219" s="85" t="s">
        <v>2134</v>
      </c>
      <c r="B9219" s="85"/>
    </row>
    <row r="9220" spans="1:2" ht="24" x14ac:dyDescent="0.25">
      <c r="A9220" s="85" t="s">
        <v>2135</v>
      </c>
      <c r="B9220" s="85"/>
    </row>
    <row r="9221" spans="1:2" ht="24" x14ac:dyDescent="0.25">
      <c r="A9221" s="85" t="s">
        <v>2092</v>
      </c>
      <c r="B9221" s="85"/>
    </row>
    <row r="9222" spans="1:2" x14ac:dyDescent="0.25">
      <c r="A9222" s="85" t="s">
        <v>2093</v>
      </c>
      <c r="B9222" s="85"/>
    </row>
    <row r="9223" spans="1:2" x14ac:dyDescent="0.25">
      <c r="A9223" s="85" t="s">
        <v>2094</v>
      </c>
      <c r="B9223" s="85"/>
    </row>
    <row r="9224" spans="1:2" x14ac:dyDescent="0.25">
      <c r="A9224" s="85" t="s">
        <v>536</v>
      </c>
      <c r="B9224" s="85"/>
    </row>
    <row r="9225" spans="1:2" x14ac:dyDescent="0.25">
      <c r="A9225" s="85" t="s">
        <v>1539</v>
      </c>
      <c r="B9225" s="85"/>
    </row>
    <row r="9226" spans="1:2" x14ac:dyDescent="0.25">
      <c r="A9226" s="83" t="s">
        <v>326</v>
      </c>
      <c r="B9226" s="83"/>
    </row>
    <row r="9227" spans="1:2" x14ac:dyDescent="0.25">
      <c r="A9227" s="85" t="s">
        <v>246</v>
      </c>
      <c r="B9227" s="85"/>
    </row>
    <row r="9228" spans="1:2" ht="24" x14ac:dyDescent="0.25">
      <c r="A9228" s="85" t="s">
        <v>2136</v>
      </c>
      <c r="B9228" s="85"/>
    </row>
    <row r="9229" spans="1:2" x14ac:dyDescent="0.25">
      <c r="A9229" s="85" t="s">
        <v>1735</v>
      </c>
      <c r="B9229" s="85"/>
    </row>
    <row r="9230" spans="1:2" x14ac:dyDescent="0.25">
      <c r="A9230" s="85" t="s">
        <v>2137</v>
      </c>
      <c r="B9230" s="85"/>
    </row>
    <row r="9231" spans="1:2" x14ac:dyDescent="0.25">
      <c r="A9231" s="85" t="s">
        <v>2138</v>
      </c>
      <c r="B9231" s="85"/>
    </row>
    <row r="9232" spans="1:2" s="80" customFormat="1" x14ac:dyDescent="0.25">
      <c r="A9232" s="83" t="s">
        <v>2575</v>
      </c>
      <c r="B9232" s="83"/>
    </row>
    <row r="9233" spans="1:2" x14ac:dyDescent="0.25">
      <c r="A9233" s="87" t="s">
        <v>3330</v>
      </c>
      <c r="B9233" s="87" t="s">
        <v>3331</v>
      </c>
    </row>
    <row r="9234" spans="1:2" x14ac:dyDescent="0.25">
      <c r="A9234" s="85" t="s">
        <v>224</v>
      </c>
      <c r="B9234" s="85" t="s">
        <v>336</v>
      </c>
    </row>
    <row r="9235" spans="1:2" x14ac:dyDescent="0.25">
      <c r="A9235" s="85" t="s">
        <v>280</v>
      </c>
      <c r="B9235" s="85" t="s">
        <v>337</v>
      </c>
    </row>
    <row r="9236" spans="1:2" x14ac:dyDescent="0.25">
      <c r="A9236" s="85" t="s">
        <v>228</v>
      </c>
      <c r="B9236" s="85" t="s">
        <v>338</v>
      </c>
    </row>
    <row r="9237" spans="1:2" x14ac:dyDescent="0.25">
      <c r="A9237" s="85" t="s">
        <v>281</v>
      </c>
      <c r="B9237" s="85"/>
    </row>
    <row r="9238" spans="1:2" s="80" customFormat="1" x14ac:dyDescent="0.25">
      <c r="A9238" s="83" t="s">
        <v>2576</v>
      </c>
      <c r="B9238" s="83"/>
    </row>
    <row r="9239" spans="1:2" x14ac:dyDescent="0.25">
      <c r="A9239" s="87" t="s">
        <v>3332</v>
      </c>
      <c r="B9239" s="87" t="s">
        <v>3333</v>
      </c>
    </row>
    <row r="9240" spans="1:2" ht="24" x14ac:dyDescent="0.25">
      <c r="A9240" s="85" t="s">
        <v>2139</v>
      </c>
      <c r="B9240" s="85" t="s">
        <v>2004</v>
      </c>
    </row>
    <row r="9241" spans="1:2" s="80" customFormat="1" x14ac:dyDescent="0.25">
      <c r="A9241" s="83" t="s">
        <v>255</v>
      </c>
      <c r="B9241" s="83"/>
    </row>
    <row r="9242" spans="1:2" x14ac:dyDescent="0.25">
      <c r="A9242" s="87" t="s">
        <v>3332</v>
      </c>
      <c r="B9242" s="87" t="s">
        <v>3333</v>
      </c>
    </row>
    <row r="9243" spans="1:2" ht="24" x14ac:dyDescent="0.25">
      <c r="A9243" s="85" t="s">
        <v>2140</v>
      </c>
      <c r="B9243" s="85" t="s">
        <v>339</v>
      </c>
    </row>
    <row r="9244" spans="1:2" ht="15.75" x14ac:dyDescent="0.25">
      <c r="A9244" s="81" t="s">
        <v>3968</v>
      </c>
      <c r="B9244" s="82"/>
    </row>
    <row r="9245" spans="1:2" x14ac:dyDescent="0.25">
      <c r="A9245" s="83" t="s">
        <v>211</v>
      </c>
      <c r="B9245" s="83"/>
    </row>
    <row r="9246" spans="1:2" x14ac:dyDescent="0.25">
      <c r="A9246" s="84" t="s">
        <v>212</v>
      </c>
      <c r="B9246" s="85" t="s">
        <v>187</v>
      </c>
    </row>
    <row r="9247" spans="1:2" x14ac:dyDescent="0.25">
      <c r="A9247" s="84" t="s">
        <v>213</v>
      </c>
      <c r="B9247" s="86">
        <v>3132</v>
      </c>
    </row>
    <row r="9248" spans="1:2" x14ac:dyDescent="0.25">
      <c r="A9248" s="84" t="s">
        <v>214</v>
      </c>
      <c r="B9248" s="86">
        <v>14</v>
      </c>
    </row>
    <row r="9249" spans="1:2" x14ac:dyDescent="0.25">
      <c r="A9249" s="84" t="s">
        <v>215</v>
      </c>
      <c r="B9249" s="85" t="s">
        <v>216</v>
      </c>
    </row>
    <row r="9250" spans="1:2" x14ac:dyDescent="0.25">
      <c r="A9250" s="84" t="s">
        <v>217</v>
      </c>
      <c r="B9250" s="85" t="s">
        <v>863</v>
      </c>
    </row>
    <row r="9251" spans="1:2" x14ac:dyDescent="0.25">
      <c r="A9251" s="85"/>
      <c r="B9251" s="85" t="s">
        <v>343</v>
      </c>
    </row>
    <row r="9252" spans="1:2" x14ac:dyDescent="0.25">
      <c r="A9252" s="84" t="s">
        <v>219</v>
      </c>
      <c r="B9252" s="85" t="s">
        <v>1373</v>
      </c>
    </row>
    <row r="9253" spans="1:2" x14ac:dyDescent="0.25">
      <c r="A9253" s="84" t="s">
        <v>221</v>
      </c>
      <c r="B9253" s="85">
        <v>208</v>
      </c>
    </row>
    <row r="9254" spans="1:2" x14ac:dyDescent="0.25">
      <c r="A9254" s="83" t="s">
        <v>2562</v>
      </c>
      <c r="B9254" s="83"/>
    </row>
    <row r="9255" spans="1:2" ht="36" x14ac:dyDescent="0.25">
      <c r="A9255" s="85" t="s">
        <v>2141</v>
      </c>
      <c r="B9255" s="85"/>
    </row>
    <row r="9256" spans="1:2" x14ac:dyDescent="0.25">
      <c r="A9256" s="83" t="s">
        <v>2564</v>
      </c>
      <c r="B9256" s="83"/>
    </row>
    <row r="9257" spans="1:2" ht="36" x14ac:dyDescent="0.25">
      <c r="A9257" s="85" t="s">
        <v>2142</v>
      </c>
      <c r="B9257" s="85"/>
    </row>
    <row r="9258" spans="1:2" ht="24" x14ac:dyDescent="0.25">
      <c r="A9258" s="85" t="s">
        <v>2143</v>
      </c>
      <c r="B9258" s="85"/>
    </row>
    <row r="9259" spans="1:2" ht="24" x14ac:dyDescent="0.25">
      <c r="A9259" s="85" t="s">
        <v>2144</v>
      </c>
      <c r="B9259" s="85"/>
    </row>
    <row r="9260" spans="1:2" ht="24" x14ac:dyDescent="0.25">
      <c r="A9260" s="85" t="s">
        <v>2145</v>
      </c>
      <c r="B9260" s="85"/>
    </row>
    <row r="9261" spans="1:2" ht="24" x14ac:dyDescent="0.25">
      <c r="A9261" s="85" t="s">
        <v>2146</v>
      </c>
      <c r="B9261" s="85"/>
    </row>
    <row r="9262" spans="1:2" ht="24" x14ac:dyDescent="0.25">
      <c r="A9262" s="85" t="s">
        <v>2147</v>
      </c>
      <c r="B9262" s="85"/>
    </row>
    <row r="9263" spans="1:2" ht="24" x14ac:dyDescent="0.25">
      <c r="A9263" s="85" t="s">
        <v>2012</v>
      </c>
      <c r="B9263" s="85"/>
    </row>
    <row r="9264" spans="1:2" x14ac:dyDescent="0.25">
      <c r="A9264" s="85" t="s">
        <v>2013</v>
      </c>
      <c r="B9264" s="85"/>
    </row>
    <row r="9265" spans="1:2" x14ac:dyDescent="0.25">
      <c r="A9265" s="85" t="s">
        <v>289</v>
      </c>
      <c r="B9265" s="85"/>
    </row>
    <row r="9266" spans="1:2" x14ac:dyDescent="0.25">
      <c r="A9266" s="85" t="s">
        <v>996</v>
      </c>
      <c r="B9266" s="85"/>
    </row>
    <row r="9267" spans="1:2" x14ac:dyDescent="0.25">
      <c r="A9267" s="83" t="s">
        <v>326</v>
      </c>
      <c r="B9267" s="83"/>
    </row>
    <row r="9268" spans="1:2" x14ac:dyDescent="0.25">
      <c r="A9268" s="85" t="s">
        <v>2148</v>
      </c>
      <c r="B9268" s="85"/>
    </row>
    <row r="9269" spans="1:2" x14ac:dyDescent="0.25">
      <c r="A9269" s="85" t="s">
        <v>2149</v>
      </c>
      <c r="B9269" s="85"/>
    </row>
    <row r="9270" spans="1:2" x14ac:dyDescent="0.25">
      <c r="A9270" s="85" t="s">
        <v>1436</v>
      </c>
      <c r="B9270" s="85"/>
    </row>
    <row r="9271" spans="1:2" x14ac:dyDescent="0.25">
      <c r="A9271" s="85" t="s">
        <v>1271</v>
      </c>
      <c r="B9271" s="85"/>
    </row>
    <row r="9272" spans="1:2" s="80" customFormat="1" x14ac:dyDescent="0.25">
      <c r="A9272" s="83" t="s">
        <v>2575</v>
      </c>
      <c r="B9272" s="83"/>
    </row>
    <row r="9273" spans="1:2" x14ac:dyDescent="0.25">
      <c r="A9273" s="87" t="s">
        <v>3330</v>
      </c>
      <c r="B9273" s="87" t="s">
        <v>3331</v>
      </c>
    </row>
    <row r="9274" spans="1:2" x14ac:dyDescent="0.25">
      <c r="A9274" s="85" t="s">
        <v>224</v>
      </c>
      <c r="B9274" s="85" t="s">
        <v>336</v>
      </c>
    </row>
    <row r="9275" spans="1:2" x14ac:dyDescent="0.25">
      <c r="A9275" s="85" t="s">
        <v>280</v>
      </c>
      <c r="B9275" s="85" t="s">
        <v>337</v>
      </c>
    </row>
    <row r="9276" spans="1:2" x14ac:dyDescent="0.25">
      <c r="A9276" s="85" t="s">
        <v>228</v>
      </c>
      <c r="B9276" s="85" t="s">
        <v>338</v>
      </c>
    </row>
    <row r="9277" spans="1:2" x14ac:dyDescent="0.25">
      <c r="A9277" s="85" t="s">
        <v>281</v>
      </c>
      <c r="B9277" s="85"/>
    </row>
    <row r="9278" spans="1:2" s="80" customFormat="1" x14ac:dyDescent="0.25">
      <c r="A9278" s="83" t="s">
        <v>2576</v>
      </c>
      <c r="B9278" s="83"/>
    </row>
    <row r="9279" spans="1:2" x14ac:dyDescent="0.25">
      <c r="A9279" s="87" t="s">
        <v>3332</v>
      </c>
      <c r="B9279" s="87" t="s">
        <v>3333</v>
      </c>
    </row>
    <row r="9280" spans="1:2" ht="36" x14ac:dyDescent="0.25">
      <c r="A9280" s="85" t="s">
        <v>2150</v>
      </c>
      <c r="B9280" s="85" t="s">
        <v>630</v>
      </c>
    </row>
    <row r="9281" spans="1:2" s="80" customFormat="1" x14ac:dyDescent="0.25">
      <c r="A9281" s="83" t="s">
        <v>255</v>
      </c>
      <c r="B9281" s="83"/>
    </row>
    <row r="9282" spans="1:2" x14ac:dyDescent="0.25">
      <c r="A9282" s="87" t="s">
        <v>3332</v>
      </c>
      <c r="B9282" s="87" t="s">
        <v>3333</v>
      </c>
    </row>
    <row r="9283" spans="1:2" x14ac:dyDescent="0.25">
      <c r="A9283" s="85" t="s">
        <v>2151</v>
      </c>
      <c r="B9283" s="85" t="s">
        <v>2152</v>
      </c>
    </row>
    <row r="9284" spans="1:2" ht="15.75" x14ac:dyDescent="0.25">
      <c r="A9284" s="81" t="s">
        <v>3969</v>
      </c>
      <c r="B9284" s="81"/>
    </row>
    <row r="9285" spans="1:2" x14ac:dyDescent="0.25">
      <c r="A9285" s="83" t="s">
        <v>211</v>
      </c>
      <c r="B9285" s="83"/>
    </row>
    <row r="9286" spans="1:2" x14ac:dyDescent="0.25">
      <c r="A9286" s="84" t="s">
        <v>212</v>
      </c>
      <c r="B9286" s="85" t="s">
        <v>187</v>
      </c>
    </row>
    <row r="9287" spans="1:2" x14ac:dyDescent="0.25">
      <c r="A9287" s="84" t="s">
        <v>213</v>
      </c>
      <c r="B9287" s="86">
        <v>3132</v>
      </c>
    </row>
    <row r="9288" spans="1:2" x14ac:dyDescent="0.25">
      <c r="A9288" s="84" t="s">
        <v>214</v>
      </c>
      <c r="B9288" s="86">
        <v>14</v>
      </c>
    </row>
    <row r="9289" spans="1:2" x14ac:dyDescent="0.25">
      <c r="A9289" s="84" t="s">
        <v>215</v>
      </c>
      <c r="B9289" s="85" t="s">
        <v>216</v>
      </c>
    </row>
    <row r="9290" spans="1:2" x14ac:dyDescent="0.25">
      <c r="A9290" s="84" t="s">
        <v>217</v>
      </c>
      <c r="B9290" s="85" t="s">
        <v>2759</v>
      </c>
    </row>
    <row r="9291" spans="1:2" x14ac:dyDescent="0.25">
      <c r="A9291" s="84" t="s">
        <v>219</v>
      </c>
      <c r="B9291" s="85" t="s">
        <v>436</v>
      </c>
    </row>
    <row r="9292" spans="1:2" x14ac:dyDescent="0.25">
      <c r="A9292" s="84" t="s">
        <v>221</v>
      </c>
      <c r="B9292" s="85">
        <v>209</v>
      </c>
    </row>
    <row r="9293" spans="1:2" x14ac:dyDescent="0.25">
      <c r="A9293" s="83" t="s">
        <v>3337</v>
      </c>
      <c r="B9293" s="83"/>
    </row>
    <row r="9294" spans="1:2" x14ac:dyDescent="0.25">
      <c r="A9294" s="85" t="s">
        <v>2641</v>
      </c>
      <c r="B9294" s="85"/>
    </row>
    <row r="9295" spans="1:2" x14ac:dyDescent="0.25">
      <c r="A9295" s="83" t="s">
        <v>2562</v>
      </c>
      <c r="B9295" s="83"/>
    </row>
    <row r="9296" spans="1:2" ht="24" x14ac:dyDescent="0.25">
      <c r="A9296" s="85" t="s">
        <v>3169</v>
      </c>
      <c r="B9296" s="85"/>
    </row>
    <row r="9297" spans="1:2" x14ac:dyDescent="0.25">
      <c r="A9297" s="83" t="s">
        <v>2564</v>
      </c>
      <c r="B9297" s="83"/>
    </row>
    <row r="9298" spans="1:2" ht="24" x14ac:dyDescent="0.25">
      <c r="A9298" s="85" t="s">
        <v>3170</v>
      </c>
      <c r="B9298" s="85"/>
    </row>
    <row r="9299" spans="1:2" ht="24" x14ac:dyDescent="0.25">
      <c r="A9299" s="85" t="s">
        <v>3171</v>
      </c>
      <c r="B9299" s="85"/>
    </row>
    <row r="9300" spans="1:2" ht="24" x14ac:dyDescent="0.25">
      <c r="A9300" s="85" t="s">
        <v>3172</v>
      </c>
      <c r="B9300" s="85"/>
    </row>
    <row r="9301" spans="1:2" ht="24" x14ac:dyDescent="0.25">
      <c r="A9301" s="85" t="s">
        <v>3173</v>
      </c>
      <c r="B9301" s="85"/>
    </row>
    <row r="9302" spans="1:2" ht="24" x14ac:dyDescent="0.25">
      <c r="A9302" s="85" t="s">
        <v>3174</v>
      </c>
      <c r="B9302" s="85"/>
    </row>
    <row r="9303" spans="1:2" ht="36" x14ac:dyDescent="0.25">
      <c r="A9303" s="85" t="s">
        <v>3175</v>
      </c>
      <c r="B9303" s="85"/>
    </row>
    <row r="9304" spans="1:2" x14ac:dyDescent="0.25">
      <c r="A9304" s="85" t="s">
        <v>3176</v>
      </c>
      <c r="B9304" s="85"/>
    </row>
    <row r="9305" spans="1:2" x14ac:dyDescent="0.25">
      <c r="A9305" s="85" t="s">
        <v>3177</v>
      </c>
      <c r="B9305" s="85"/>
    </row>
    <row r="9306" spans="1:2" x14ac:dyDescent="0.25">
      <c r="A9306" s="85" t="s">
        <v>2828</v>
      </c>
      <c r="B9306" s="85"/>
    </row>
    <row r="9307" spans="1:2" x14ac:dyDescent="0.25">
      <c r="A9307" s="85" t="s">
        <v>2829</v>
      </c>
      <c r="B9307" s="85"/>
    </row>
    <row r="9308" spans="1:2" s="80" customFormat="1" x14ac:dyDescent="0.25">
      <c r="A9308" s="83" t="s">
        <v>326</v>
      </c>
      <c r="B9308" s="83"/>
    </row>
    <row r="9309" spans="1:2" x14ac:dyDescent="0.25">
      <c r="A9309" s="85" t="s">
        <v>3178</v>
      </c>
      <c r="B9309" s="85"/>
    </row>
    <row r="9310" spans="1:2" ht="24" x14ac:dyDescent="0.25">
      <c r="A9310" s="85" t="s">
        <v>3179</v>
      </c>
      <c r="B9310" s="85"/>
    </row>
    <row r="9311" spans="1:2" ht="24" x14ac:dyDescent="0.25">
      <c r="A9311" s="85" t="s">
        <v>3180</v>
      </c>
      <c r="B9311" s="85"/>
    </row>
    <row r="9312" spans="1:2" ht="24" x14ac:dyDescent="0.25">
      <c r="A9312" s="85" t="s">
        <v>3181</v>
      </c>
      <c r="B9312" s="85"/>
    </row>
    <row r="9313" spans="1:2" ht="24" x14ac:dyDescent="0.25">
      <c r="A9313" s="85" t="s">
        <v>3182</v>
      </c>
      <c r="B9313" s="85"/>
    </row>
    <row r="9314" spans="1:2" ht="24" x14ac:dyDescent="0.25">
      <c r="A9314" s="85" t="s">
        <v>3183</v>
      </c>
      <c r="B9314" s="85"/>
    </row>
    <row r="9315" spans="1:2" s="80" customFormat="1" x14ac:dyDescent="0.25">
      <c r="A9315" s="83" t="s">
        <v>2575</v>
      </c>
      <c r="B9315" s="83"/>
    </row>
    <row r="9316" spans="1:2" x14ac:dyDescent="0.25">
      <c r="A9316" s="87" t="s">
        <v>3330</v>
      </c>
      <c r="B9316" s="87" t="s">
        <v>3331</v>
      </c>
    </row>
    <row r="9317" spans="1:2" x14ac:dyDescent="0.25">
      <c r="A9317" s="85" t="s">
        <v>2550</v>
      </c>
      <c r="B9317" s="85" t="s">
        <v>3184</v>
      </c>
    </row>
    <row r="9318" spans="1:2" x14ac:dyDescent="0.25">
      <c r="A9318" s="85" t="s">
        <v>224</v>
      </c>
      <c r="B9318" s="85" t="s">
        <v>2597</v>
      </c>
    </row>
    <row r="9319" spans="1:2" x14ac:dyDescent="0.25">
      <c r="A9319" s="85" t="s">
        <v>2554</v>
      </c>
      <c r="B9319" s="85" t="s">
        <v>2598</v>
      </c>
    </row>
    <row r="9320" spans="1:2" x14ac:dyDescent="0.25">
      <c r="A9320" s="85" t="s">
        <v>281</v>
      </c>
      <c r="B9320" s="85"/>
    </row>
    <row r="9321" spans="1:2" x14ac:dyDescent="0.25">
      <c r="A9321" s="85" t="s">
        <v>2555</v>
      </c>
      <c r="B9321" s="85"/>
    </row>
    <row r="9322" spans="1:2" x14ac:dyDescent="0.25">
      <c r="A9322" s="85" t="s">
        <v>2557</v>
      </c>
      <c r="B9322" s="85"/>
    </row>
    <row r="9323" spans="1:2" s="80" customFormat="1" x14ac:dyDescent="0.25">
      <c r="A9323" s="83" t="s">
        <v>2576</v>
      </c>
      <c r="B9323" s="83"/>
    </row>
    <row r="9324" spans="1:2" x14ac:dyDescent="0.25">
      <c r="A9324" s="87" t="s">
        <v>3332</v>
      </c>
      <c r="B9324" s="87" t="s">
        <v>3333</v>
      </c>
    </row>
    <row r="9325" spans="1:2" ht="24" x14ac:dyDescent="0.25">
      <c r="A9325" s="85" t="s">
        <v>2153</v>
      </c>
      <c r="B9325" s="85" t="s">
        <v>630</v>
      </c>
    </row>
    <row r="9326" spans="1:2" ht="15.75" x14ac:dyDescent="0.25">
      <c r="A9326" s="81" t="s">
        <v>3970</v>
      </c>
      <c r="B9326" s="82"/>
    </row>
    <row r="9327" spans="1:2" x14ac:dyDescent="0.25">
      <c r="A9327" s="83" t="s">
        <v>211</v>
      </c>
      <c r="B9327" s="83"/>
    </row>
    <row r="9328" spans="1:2" x14ac:dyDescent="0.25">
      <c r="A9328" s="84" t="s">
        <v>212</v>
      </c>
      <c r="B9328" s="85" t="s">
        <v>187</v>
      </c>
    </row>
    <row r="9329" spans="1:2" x14ac:dyDescent="0.25">
      <c r="A9329" s="84" t="s">
        <v>213</v>
      </c>
      <c r="B9329" s="86">
        <v>3132</v>
      </c>
    </row>
    <row r="9330" spans="1:2" x14ac:dyDescent="0.25">
      <c r="A9330" s="84" t="s">
        <v>214</v>
      </c>
      <c r="B9330" s="86">
        <v>14</v>
      </c>
    </row>
    <row r="9331" spans="1:2" x14ac:dyDescent="0.25">
      <c r="A9331" s="84" t="s">
        <v>215</v>
      </c>
      <c r="B9331" s="85" t="s">
        <v>216</v>
      </c>
    </row>
    <row r="9332" spans="1:2" x14ac:dyDescent="0.25">
      <c r="A9332" s="84" t="s">
        <v>217</v>
      </c>
      <c r="B9332" s="85" t="s">
        <v>1450</v>
      </c>
    </row>
    <row r="9333" spans="1:2" x14ac:dyDescent="0.25">
      <c r="A9333" s="85"/>
      <c r="B9333" s="85" t="s">
        <v>343</v>
      </c>
    </row>
    <row r="9334" spans="1:2" x14ac:dyDescent="0.25">
      <c r="A9334" s="84" t="s">
        <v>219</v>
      </c>
      <c r="B9334" s="85" t="s">
        <v>1761</v>
      </c>
    </row>
    <row r="9335" spans="1:2" x14ac:dyDescent="0.25">
      <c r="A9335" s="84" t="s">
        <v>221</v>
      </c>
      <c r="B9335" s="85">
        <v>210</v>
      </c>
    </row>
    <row r="9336" spans="1:2" x14ac:dyDescent="0.25">
      <c r="A9336" s="83" t="s">
        <v>2562</v>
      </c>
      <c r="B9336" s="83"/>
    </row>
    <row r="9337" spans="1:2" ht="24" x14ac:dyDescent="0.25">
      <c r="A9337" s="85" t="s">
        <v>2154</v>
      </c>
      <c r="B9337" s="85"/>
    </row>
    <row r="9338" spans="1:2" x14ac:dyDescent="0.25">
      <c r="A9338" s="83" t="s">
        <v>2564</v>
      </c>
      <c r="B9338" s="83"/>
    </row>
    <row r="9339" spans="1:2" ht="36" x14ac:dyDescent="0.25">
      <c r="A9339" s="85" t="s">
        <v>2155</v>
      </c>
      <c r="B9339" s="85"/>
    </row>
    <row r="9340" spans="1:2" ht="24" x14ac:dyDescent="0.25">
      <c r="A9340" s="85" t="s">
        <v>2156</v>
      </c>
      <c r="B9340" s="85"/>
    </row>
    <row r="9341" spans="1:2" ht="36" x14ac:dyDescent="0.25">
      <c r="A9341" s="85" t="s">
        <v>2157</v>
      </c>
      <c r="B9341" s="85"/>
    </row>
    <row r="9342" spans="1:2" ht="24" x14ac:dyDescent="0.25">
      <c r="A9342" s="85" t="s">
        <v>2158</v>
      </c>
      <c r="B9342" s="85"/>
    </row>
    <row r="9343" spans="1:2" ht="24" x14ac:dyDescent="0.25">
      <c r="A9343" s="85" t="s">
        <v>2159</v>
      </c>
      <c r="B9343" s="85"/>
    </row>
    <row r="9344" spans="1:2" ht="24" x14ac:dyDescent="0.25">
      <c r="A9344" s="85" t="s">
        <v>2160</v>
      </c>
      <c r="B9344" s="85"/>
    </row>
    <row r="9345" spans="1:2" x14ac:dyDescent="0.25">
      <c r="A9345" s="85" t="s">
        <v>2161</v>
      </c>
      <c r="B9345" s="85"/>
    </row>
    <row r="9346" spans="1:2" x14ac:dyDescent="0.25">
      <c r="A9346" s="85" t="s">
        <v>2162</v>
      </c>
      <c r="B9346" s="85"/>
    </row>
    <row r="9347" spans="1:2" x14ac:dyDescent="0.25">
      <c r="A9347" s="85" t="s">
        <v>617</v>
      </c>
      <c r="B9347" s="85"/>
    </row>
    <row r="9348" spans="1:2" x14ac:dyDescent="0.25">
      <c r="A9348" s="85" t="s">
        <v>1256</v>
      </c>
      <c r="B9348" s="85"/>
    </row>
    <row r="9349" spans="1:2" x14ac:dyDescent="0.25">
      <c r="A9349" s="83" t="s">
        <v>326</v>
      </c>
      <c r="B9349" s="83"/>
    </row>
    <row r="9350" spans="1:2" ht="24" x14ac:dyDescent="0.25">
      <c r="A9350" s="85" t="s">
        <v>2163</v>
      </c>
      <c r="B9350" s="85"/>
    </row>
    <row r="9351" spans="1:2" x14ac:dyDescent="0.25">
      <c r="A9351" s="85" t="s">
        <v>2164</v>
      </c>
      <c r="B9351" s="85"/>
    </row>
    <row r="9352" spans="1:2" s="80" customFormat="1" x14ac:dyDescent="0.25">
      <c r="A9352" s="83" t="s">
        <v>2575</v>
      </c>
      <c r="B9352" s="83"/>
    </row>
    <row r="9353" spans="1:2" x14ac:dyDescent="0.25">
      <c r="A9353" s="87" t="s">
        <v>3330</v>
      </c>
      <c r="B9353" s="87" t="s">
        <v>3331</v>
      </c>
    </row>
    <row r="9354" spans="1:2" x14ac:dyDescent="0.25">
      <c r="A9354" s="85" t="s">
        <v>224</v>
      </c>
      <c r="B9354" s="85" t="s">
        <v>336</v>
      </c>
    </row>
    <row r="9355" spans="1:2" x14ac:dyDescent="0.25">
      <c r="A9355" s="85" t="s">
        <v>280</v>
      </c>
      <c r="B9355" s="85" t="s">
        <v>337</v>
      </c>
    </row>
    <row r="9356" spans="1:2" x14ac:dyDescent="0.25">
      <c r="A9356" s="85" t="s">
        <v>228</v>
      </c>
      <c r="B9356" s="85" t="s">
        <v>338</v>
      </c>
    </row>
    <row r="9357" spans="1:2" x14ac:dyDescent="0.25">
      <c r="A9357" s="85" t="s">
        <v>281</v>
      </c>
      <c r="B9357" s="85"/>
    </row>
    <row r="9358" spans="1:2" s="80" customFormat="1" x14ac:dyDescent="0.25">
      <c r="A9358" s="83" t="s">
        <v>2576</v>
      </c>
      <c r="B9358" s="83"/>
    </row>
    <row r="9359" spans="1:2" x14ac:dyDescent="0.25">
      <c r="A9359" s="87" t="s">
        <v>3332</v>
      </c>
      <c r="B9359" s="87" t="s">
        <v>3333</v>
      </c>
    </row>
    <row r="9360" spans="1:2" ht="36" x14ac:dyDescent="0.25">
      <c r="A9360" s="85" t="s">
        <v>2165</v>
      </c>
      <c r="B9360" s="85" t="s">
        <v>630</v>
      </c>
    </row>
    <row r="9361" spans="1:2" ht="15.75" x14ac:dyDescent="0.25">
      <c r="A9361" s="81" t="s">
        <v>3971</v>
      </c>
      <c r="B9361" s="82"/>
    </row>
    <row r="9362" spans="1:2" x14ac:dyDescent="0.25">
      <c r="A9362" s="83" t="s">
        <v>211</v>
      </c>
      <c r="B9362" s="83"/>
    </row>
    <row r="9363" spans="1:2" x14ac:dyDescent="0.25">
      <c r="A9363" s="84" t="s">
        <v>212</v>
      </c>
      <c r="B9363" s="85" t="s">
        <v>187</v>
      </c>
    </row>
    <row r="9364" spans="1:2" x14ac:dyDescent="0.25">
      <c r="A9364" s="84" t="s">
        <v>213</v>
      </c>
      <c r="B9364" s="86">
        <v>3132</v>
      </c>
    </row>
    <row r="9365" spans="1:2" x14ac:dyDescent="0.25">
      <c r="A9365" s="84" t="s">
        <v>214</v>
      </c>
      <c r="B9365" s="86">
        <v>14</v>
      </c>
    </row>
    <row r="9366" spans="1:2" x14ac:dyDescent="0.25">
      <c r="A9366" s="84" t="s">
        <v>215</v>
      </c>
      <c r="B9366" s="85" t="s">
        <v>216</v>
      </c>
    </row>
    <row r="9367" spans="1:2" x14ac:dyDescent="0.25">
      <c r="A9367" s="84" t="s">
        <v>217</v>
      </c>
      <c r="B9367" s="85" t="s">
        <v>2759</v>
      </c>
    </row>
    <row r="9368" spans="1:2" x14ac:dyDescent="0.25">
      <c r="A9368" s="84" t="s">
        <v>219</v>
      </c>
      <c r="B9368" s="85" t="s">
        <v>436</v>
      </c>
    </row>
    <row r="9369" spans="1:2" x14ac:dyDescent="0.25">
      <c r="A9369" s="84" t="s">
        <v>221</v>
      </c>
      <c r="B9369" s="85">
        <v>211</v>
      </c>
    </row>
    <row r="9370" spans="1:2" x14ac:dyDescent="0.25">
      <c r="A9370" s="83" t="s">
        <v>3337</v>
      </c>
      <c r="B9370" s="83"/>
    </row>
    <row r="9371" spans="1:2" x14ac:dyDescent="0.25">
      <c r="A9371" s="85" t="s">
        <v>3738</v>
      </c>
      <c r="B9371" s="85"/>
    </row>
    <row r="9372" spans="1:2" x14ac:dyDescent="0.25">
      <c r="A9372" s="83" t="s">
        <v>2562</v>
      </c>
      <c r="B9372" s="83"/>
    </row>
    <row r="9373" spans="1:2" ht="24" x14ac:dyDescent="0.25">
      <c r="A9373" s="85" t="s">
        <v>3972</v>
      </c>
      <c r="B9373" s="85"/>
    </row>
    <row r="9374" spans="1:2" x14ac:dyDescent="0.25">
      <c r="A9374" s="83" t="s">
        <v>2564</v>
      </c>
      <c r="B9374" s="83"/>
    </row>
    <row r="9375" spans="1:2" ht="24" x14ac:dyDescent="0.25">
      <c r="A9375" s="85" t="s">
        <v>3973</v>
      </c>
      <c r="B9375" s="85"/>
    </row>
    <row r="9376" spans="1:2" x14ac:dyDescent="0.25">
      <c r="A9376" s="85" t="s">
        <v>3974</v>
      </c>
      <c r="B9376" s="85"/>
    </row>
    <row r="9377" spans="1:2" ht="24" x14ac:dyDescent="0.25">
      <c r="A9377" s="85" t="s">
        <v>3975</v>
      </c>
      <c r="B9377" s="85"/>
    </row>
    <row r="9378" spans="1:2" ht="24" x14ac:dyDescent="0.25">
      <c r="A9378" s="85" t="s">
        <v>3976</v>
      </c>
      <c r="B9378" s="85"/>
    </row>
    <row r="9379" spans="1:2" ht="24" x14ac:dyDescent="0.25">
      <c r="A9379" s="85" t="s">
        <v>3977</v>
      </c>
      <c r="B9379" s="85"/>
    </row>
    <row r="9380" spans="1:2" ht="24" x14ac:dyDescent="0.25">
      <c r="A9380" s="85" t="s">
        <v>3978</v>
      </c>
      <c r="B9380" s="85"/>
    </row>
    <row r="9381" spans="1:2" ht="24" x14ac:dyDescent="0.25">
      <c r="A9381" s="85" t="s">
        <v>3979</v>
      </c>
      <c r="B9381" s="85"/>
    </row>
    <row r="9382" spans="1:2" x14ac:dyDescent="0.25">
      <c r="A9382" s="85" t="s">
        <v>3980</v>
      </c>
      <c r="B9382" s="85"/>
    </row>
    <row r="9383" spans="1:2" ht="24" x14ac:dyDescent="0.25">
      <c r="A9383" s="85" t="s">
        <v>3814</v>
      </c>
      <c r="B9383" s="85"/>
    </row>
    <row r="9384" spans="1:2" x14ac:dyDescent="0.25">
      <c r="A9384" s="85" t="s">
        <v>3981</v>
      </c>
      <c r="B9384" s="85"/>
    </row>
    <row r="9385" spans="1:2" x14ac:dyDescent="0.25">
      <c r="A9385" s="85" t="s">
        <v>3982</v>
      </c>
      <c r="B9385" s="85"/>
    </row>
    <row r="9386" spans="1:2" x14ac:dyDescent="0.25">
      <c r="A9386" s="85" t="s">
        <v>3983</v>
      </c>
      <c r="B9386" s="85"/>
    </row>
    <row r="9387" spans="1:2" x14ac:dyDescent="0.25">
      <c r="A9387" s="83" t="s">
        <v>326</v>
      </c>
      <c r="B9387" s="83"/>
    </row>
    <row r="9388" spans="1:2" x14ac:dyDescent="0.25">
      <c r="A9388" s="85" t="s">
        <v>3639</v>
      </c>
      <c r="B9388" s="85"/>
    </row>
    <row r="9389" spans="1:2" x14ac:dyDescent="0.25">
      <c r="A9389" s="85" t="s">
        <v>3984</v>
      </c>
      <c r="B9389" s="85"/>
    </row>
    <row r="9390" spans="1:2" x14ac:dyDescent="0.25">
      <c r="A9390" s="85" t="s">
        <v>3985</v>
      </c>
      <c r="B9390" s="85"/>
    </row>
    <row r="9391" spans="1:2" x14ac:dyDescent="0.25">
      <c r="A9391" s="85" t="s">
        <v>3986</v>
      </c>
      <c r="B9391" s="85"/>
    </row>
    <row r="9392" spans="1:2" x14ac:dyDescent="0.25">
      <c r="A9392" s="85" t="s">
        <v>3987</v>
      </c>
      <c r="B9392" s="85"/>
    </row>
    <row r="9393" spans="1:2" s="80" customFormat="1" x14ac:dyDescent="0.25">
      <c r="A9393" s="83" t="s">
        <v>2575</v>
      </c>
      <c r="B9393" s="83"/>
    </row>
    <row r="9394" spans="1:2" x14ac:dyDescent="0.25">
      <c r="A9394" s="87" t="s">
        <v>3330</v>
      </c>
      <c r="B9394" s="87" t="s">
        <v>3331</v>
      </c>
    </row>
    <row r="9395" spans="1:2" x14ac:dyDescent="0.25">
      <c r="A9395" s="85" t="s">
        <v>2550</v>
      </c>
      <c r="B9395" s="85" t="s">
        <v>2560</v>
      </c>
    </row>
    <row r="9396" spans="1:2" x14ac:dyDescent="0.25">
      <c r="A9396" s="85" t="s">
        <v>2552</v>
      </c>
      <c r="B9396" s="85" t="s">
        <v>2597</v>
      </c>
    </row>
    <row r="9397" spans="1:2" x14ac:dyDescent="0.25">
      <c r="A9397" s="85" t="s">
        <v>2554</v>
      </c>
      <c r="B9397" s="85" t="s">
        <v>2598</v>
      </c>
    </row>
    <row r="9398" spans="1:2" x14ac:dyDescent="0.25">
      <c r="A9398" s="85" t="s">
        <v>281</v>
      </c>
      <c r="B9398" s="85"/>
    </row>
    <row r="9399" spans="1:2" x14ac:dyDescent="0.25">
      <c r="A9399" s="85" t="s">
        <v>2555</v>
      </c>
      <c r="B9399" s="85"/>
    </row>
    <row r="9400" spans="1:2" x14ac:dyDescent="0.25">
      <c r="A9400" s="85" t="s">
        <v>2557</v>
      </c>
      <c r="B9400" s="85"/>
    </row>
    <row r="9401" spans="1:2" s="80" customFormat="1" x14ac:dyDescent="0.25">
      <c r="A9401" s="83" t="s">
        <v>2576</v>
      </c>
      <c r="B9401" s="83"/>
    </row>
    <row r="9402" spans="1:2" x14ac:dyDescent="0.25">
      <c r="A9402" s="87" t="s">
        <v>3332</v>
      </c>
      <c r="B9402" s="87" t="s">
        <v>3333</v>
      </c>
    </row>
    <row r="9403" spans="1:2" ht="72" x14ac:dyDescent="0.25">
      <c r="A9403" s="85" t="s">
        <v>3988</v>
      </c>
      <c r="B9403" s="85" t="s">
        <v>630</v>
      </c>
    </row>
    <row r="9404" spans="1:2" s="80" customFormat="1" x14ac:dyDescent="0.25">
      <c r="A9404" s="83" t="s">
        <v>255</v>
      </c>
      <c r="B9404" s="83"/>
    </row>
    <row r="9405" spans="1:2" x14ac:dyDescent="0.25">
      <c r="A9405" s="87" t="s">
        <v>3332</v>
      </c>
      <c r="B9405" s="87" t="s">
        <v>3333</v>
      </c>
    </row>
    <row r="9406" spans="1:2" ht="36" x14ac:dyDescent="0.25">
      <c r="A9406" s="85" t="s">
        <v>2166</v>
      </c>
      <c r="B9406" s="85" t="s">
        <v>2167</v>
      </c>
    </row>
    <row r="9407" spans="1:2" ht="15.75" x14ac:dyDescent="0.25">
      <c r="A9407" s="81" t="s">
        <v>3989</v>
      </c>
      <c r="B9407" s="82"/>
    </row>
    <row r="9408" spans="1:2" x14ac:dyDescent="0.25">
      <c r="A9408" s="83" t="s">
        <v>211</v>
      </c>
      <c r="B9408" s="83"/>
    </row>
    <row r="9409" spans="1:2" x14ac:dyDescent="0.25">
      <c r="A9409" s="84" t="s">
        <v>212</v>
      </c>
      <c r="B9409" s="85" t="s">
        <v>187</v>
      </c>
    </row>
    <row r="9410" spans="1:2" x14ac:dyDescent="0.25">
      <c r="A9410" s="84" t="s">
        <v>213</v>
      </c>
      <c r="B9410" s="86">
        <v>3132</v>
      </c>
    </row>
    <row r="9411" spans="1:2" x14ac:dyDescent="0.25">
      <c r="A9411" s="84" t="s">
        <v>214</v>
      </c>
      <c r="B9411" s="86">
        <v>14</v>
      </c>
    </row>
    <row r="9412" spans="1:2" x14ac:dyDescent="0.25">
      <c r="A9412" s="84" t="s">
        <v>215</v>
      </c>
      <c r="B9412" s="85" t="s">
        <v>216</v>
      </c>
    </row>
    <row r="9413" spans="1:2" x14ac:dyDescent="0.25">
      <c r="A9413" s="84" t="s">
        <v>217</v>
      </c>
      <c r="B9413" s="85" t="s">
        <v>2168</v>
      </c>
    </row>
    <row r="9414" spans="1:2" x14ac:dyDescent="0.25">
      <c r="A9414" s="85"/>
      <c r="B9414" s="85" t="s">
        <v>285</v>
      </c>
    </row>
    <row r="9415" spans="1:2" x14ac:dyDescent="0.25">
      <c r="A9415" s="84" t="s">
        <v>219</v>
      </c>
      <c r="B9415" s="85" t="s">
        <v>2169</v>
      </c>
    </row>
    <row r="9416" spans="1:2" x14ac:dyDescent="0.25">
      <c r="A9416" s="84" t="s">
        <v>221</v>
      </c>
      <c r="B9416" s="85">
        <v>212</v>
      </c>
    </row>
    <row r="9417" spans="1:2" x14ac:dyDescent="0.25">
      <c r="A9417" s="83" t="s">
        <v>2562</v>
      </c>
      <c r="B9417" s="83"/>
    </row>
    <row r="9418" spans="1:2" ht="24" x14ac:dyDescent="0.25">
      <c r="A9418" s="85" t="s">
        <v>2170</v>
      </c>
      <c r="B9418" s="85"/>
    </row>
    <row r="9419" spans="1:2" x14ac:dyDescent="0.25">
      <c r="A9419" s="83" t="s">
        <v>2564</v>
      </c>
      <c r="B9419" s="83"/>
    </row>
    <row r="9420" spans="1:2" ht="24" x14ac:dyDescent="0.25">
      <c r="A9420" s="85" t="s">
        <v>3185</v>
      </c>
      <c r="B9420" s="85"/>
    </row>
    <row r="9421" spans="1:2" ht="24" x14ac:dyDescent="0.25">
      <c r="A9421" s="85" t="s">
        <v>3186</v>
      </c>
      <c r="B9421" s="85"/>
    </row>
    <row r="9422" spans="1:2" ht="24" x14ac:dyDescent="0.25">
      <c r="A9422" s="85" t="s">
        <v>3187</v>
      </c>
      <c r="B9422" s="85"/>
    </row>
    <row r="9423" spans="1:2" x14ac:dyDescent="0.25">
      <c r="A9423" s="85" t="s">
        <v>3188</v>
      </c>
      <c r="B9423" s="85"/>
    </row>
    <row r="9424" spans="1:2" x14ac:dyDescent="0.25">
      <c r="A9424" s="85" t="s">
        <v>3189</v>
      </c>
      <c r="B9424" s="85"/>
    </row>
    <row r="9425" spans="1:2" x14ac:dyDescent="0.25">
      <c r="A9425" s="85" t="s">
        <v>3190</v>
      </c>
      <c r="B9425" s="85"/>
    </row>
    <row r="9426" spans="1:2" x14ac:dyDescent="0.25">
      <c r="A9426" s="85" t="s">
        <v>3191</v>
      </c>
      <c r="B9426" s="85"/>
    </row>
    <row r="9427" spans="1:2" x14ac:dyDescent="0.25">
      <c r="A9427" s="85" t="s">
        <v>3192</v>
      </c>
      <c r="B9427" s="85"/>
    </row>
    <row r="9428" spans="1:2" x14ac:dyDescent="0.25">
      <c r="A9428" s="85" t="s">
        <v>2171</v>
      </c>
      <c r="B9428" s="85"/>
    </row>
    <row r="9429" spans="1:2" x14ac:dyDescent="0.25">
      <c r="A9429" s="85" t="s">
        <v>2094</v>
      </c>
      <c r="B9429" s="85"/>
    </row>
    <row r="9430" spans="1:2" x14ac:dyDescent="0.25">
      <c r="A9430" s="85" t="s">
        <v>536</v>
      </c>
      <c r="B9430" s="85"/>
    </row>
    <row r="9431" spans="1:2" x14ac:dyDescent="0.25">
      <c r="A9431" s="85" t="s">
        <v>1539</v>
      </c>
      <c r="B9431" s="85"/>
    </row>
    <row r="9432" spans="1:2" x14ac:dyDescent="0.25">
      <c r="A9432" s="83" t="s">
        <v>326</v>
      </c>
      <c r="B9432" s="83"/>
    </row>
    <row r="9433" spans="1:2" x14ac:dyDescent="0.25">
      <c r="A9433" s="85" t="s">
        <v>2172</v>
      </c>
      <c r="B9433" s="85"/>
    </row>
    <row r="9434" spans="1:2" x14ac:dyDescent="0.25">
      <c r="A9434" s="85" t="s">
        <v>2173</v>
      </c>
      <c r="B9434" s="85"/>
    </row>
    <row r="9435" spans="1:2" x14ac:dyDescent="0.25">
      <c r="A9435" s="85" t="s">
        <v>2174</v>
      </c>
      <c r="B9435" s="85"/>
    </row>
    <row r="9436" spans="1:2" s="80" customFormat="1" x14ac:dyDescent="0.25">
      <c r="A9436" s="83" t="s">
        <v>2575</v>
      </c>
      <c r="B9436" s="83"/>
    </row>
    <row r="9437" spans="1:2" x14ac:dyDescent="0.25">
      <c r="A9437" s="87" t="s">
        <v>3330</v>
      </c>
      <c r="B9437" s="87" t="s">
        <v>3331</v>
      </c>
    </row>
    <row r="9438" spans="1:2" x14ac:dyDescent="0.25">
      <c r="A9438" s="85" t="s">
        <v>224</v>
      </c>
      <c r="B9438" s="85" t="s">
        <v>336</v>
      </c>
    </row>
    <row r="9439" spans="1:2" x14ac:dyDescent="0.25">
      <c r="A9439" s="85" t="s">
        <v>280</v>
      </c>
      <c r="B9439" s="85" t="s">
        <v>337</v>
      </c>
    </row>
    <row r="9440" spans="1:2" x14ac:dyDescent="0.25">
      <c r="A9440" s="85" t="s">
        <v>228</v>
      </c>
      <c r="B9440" s="85" t="s">
        <v>338</v>
      </c>
    </row>
    <row r="9441" spans="1:2" x14ac:dyDescent="0.25">
      <c r="A9441" s="85" t="s">
        <v>281</v>
      </c>
      <c r="B9441" s="85"/>
    </row>
    <row r="9442" spans="1:2" s="80" customFormat="1" x14ac:dyDescent="0.25">
      <c r="A9442" s="83" t="s">
        <v>2576</v>
      </c>
      <c r="B9442" s="83"/>
    </row>
    <row r="9443" spans="1:2" x14ac:dyDescent="0.25">
      <c r="A9443" s="87" t="s">
        <v>3332</v>
      </c>
      <c r="B9443" s="87" t="s">
        <v>3333</v>
      </c>
    </row>
    <row r="9444" spans="1:2" ht="24" x14ac:dyDescent="0.25">
      <c r="A9444" s="85" t="s">
        <v>2175</v>
      </c>
      <c r="B9444" s="85" t="s">
        <v>630</v>
      </c>
    </row>
    <row r="9445" spans="1:2" s="80" customFormat="1" x14ac:dyDescent="0.25">
      <c r="A9445" s="83" t="s">
        <v>255</v>
      </c>
      <c r="B9445" s="83"/>
    </row>
    <row r="9446" spans="1:2" x14ac:dyDescent="0.25">
      <c r="A9446" s="87" t="s">
        <v>3332</v>
      </c>
      <c r="B9446" s="87" t="s">
        <v>3333</v>
      </c>
    </row>
    <row r="9447" spans="1:2" ht="24" x14ac:dyDescent="0.25">
      <c r="A9447" s="85" t="s">
        <v>2176</v>
      </c>
      <c r="B9447" s="85" t="s">
        <v>2167</v>
      </c>
    </row>
    <row r="9448" spans="1:2" ht="15.75" x14ac:dyDescent="0.25">
      <c r="A9448" s="81" t="s">
        <v>3990</v>
      </c>
      <c r="B9448" s="82"/>
    </row>
    <row r="9449" spans="1:2" x14ac:dyDescent="0.25">
      <c r="A9449" s="83" t="s">
        <v>211</v>
      </c>
      <c r="B9449" s="83"/>
    </row>
    <row r="9450" spans="1:2" x14ac:dyDescent="0.25">
      <c r="A9450" s="84" t="s">
        <v>212</v>
      </c>
      <c r="B9450" s="85" t="s">
        <v>187</v>
      </c>
    </row>
    <row r="9451" spans="1:2" x14ac:dyDescent="0.25">
      <c r="A9451" s="84" t="s">
        <v>213</v>
      </c>
      <c r="B9451" s="86">
        <v>3132</v>
      </c>
    </row>
    <row r="9452" spans="1:2" x14ac:dyDescent="0.25">
      <c r="A9452" s="84" t="s">
        <v>214</v>
      </c>
      <c r="B9452" s="86">
        <v>14</v>
      </c>
    </row>
    <row r="9453" spans="1:2" x14ac:dyDescent="0.25">
      <c r="A9453" s="84" t="s">
        <v>215</v>
      </c>
      <c r="B9453" s="85" t="s">
        <v>216</v>
      </c>
    </row>
    <row r="9454" spans="1:2" x14ac:dyDescent="0.25">
      <c r="A9454" s="84" t="s">
        <v>217</v>
      </c>
      <c r="B9454" s="85" t="s">
        <v>534</v>
      </c>
    </row>
    <row r="9455" spans="1:2" x14ac:dyDescent="0.25">
      <c r="A9455" s="85"/>
      <c r="B9455" s="85" t="s">
        <v>285</v>
      </c>
    </row>
    <row r="9456" spans="1:2" x14ac:dyDescent="0.25">
      <c r="A9456" s="84" t="s">
        <v>219</v>
      </c>
      <c r="B9456" s="85" t="s">
        <v>535</v>
      </c>
    </row>
    <row r="9457" spans="1:2" x14ac:dyDescent="0.25">
      <c r="A9457" s="84" t="s">
        <v>221</v>
      </c>
      <c r="B9457" s="85">
        <v>213</v>
      </c>
    </row>
    <row r="9458" spans="1:2" x14ac:dyDescent="0.25">
      <c r="A9458" s="83" t="s">
        <v>2562</v>
      </c>
      <c r="B9458" s="83"/>
    </row>
    <row r="9459" spans="1:2" ht="36" x14ac:dyDescent="0.25">
      <c r="A9459" s="85" t="s">
        <v>2177</v>
      </c>
      <c r="B9459" s="85"/>
    </row>
    <row r="9460" spans="1:2" x14ac:dyDescent="0.25">
      <c r="A9460" s="83" t="s">
        <v>2564</v>
      </c>
      <c r="B9460" s="83"/>
    </row>
    <row r="9461" spans="1:2" ht="24" x14ac:dyDescent="0.25">
      <c r="A9461" s="85" t="s">
        <v>2178</v>
      </c>
      <c r="B9461" s="85"/>
    </row>
    <row r="9462" spans="1:2" ht="24" x14ac:dyDescent="0.25">
      <c r="A9462" s="85" t="s">
        <v>2179</v>
      </c>
      <c r="B9462" s="85"/>
    </row>
    <row r="9463" spans="1:2" x14ac:dyDescent="0.25">
      <c r="A9463" s="85" t="s">
        <v>2180</v>
      </c>
      <c r="B9463" s="85"/>
    </row>
    <row r="9464" spans="1:2" ht="24" x14ac:dyDescent="0.25">
      <c r="A9464" s="85" t="s">
        <v>2181</v>
      </c>
      <c r="B9464" s="85"/>
    </row>
    <row r="9465" spans="1:2" x14ac:dyDescent="0.25">
      <c r="A9465" s="85" t="s">
        <v>2182</v>
      </c>
      <c r="B9465" s="85"/>
    </row>
    <row r="9466" spans="1:2" ht="24" x14ac:dyDescent="0.25">
      <c r="A9466" s="85" t="s">
        <v>2183</v>
      </c>
      <c r="B9466" s="85"/>
    </row>
    <row r="9467" spans="1:2" x14ac:dyDescent="0.25">
      <c r="A9467" s="85" t="s">
        <v>2184</v>
      </c>
      <c r="B9467" s="85"/>
    </row>
    <row r="9468" spans="1:2" x14ac:dyDescent="0.25">
      <c r="A9468" s="85" t="s">
        <v>2185</v>
      </c>
      <c r="B9468" s="85"/>
    </row>
    <row r="9469" spans="1:2" x14ac:dyDescent="0.25">
      <c r="A9469" s="85" t="s">
        <v>507</v>
      </c>
      <c r="B9469" s="85"/>
    </row>
    <row r="9470" spans="1:2" x14ac:dyDescent="0.25">
      <c r="A9470" s="85" t="s">
        <v>1256</v>
      </c>
      <c r="B9470" s="85"/>
    </row>
    <row r="9471" spans="1:2" x14ac:dyDescent="0.25">
      <c r="A9471" s="83" t="s">
        <v>326</v>
      </c>
      <c r="B9471" s="83"/>
    </row>
    <row r="9472" spans="1:2" x14ac:dyDescent="0.25">
      <c r="A9472" s="85" t="s">
        <v>2186</v>
      </c>
      <c r="B9472" s="85"/>
    </row>
    <row r="9473" spans="1:2" x14ac:dyDescent="0.25">
      <c r="A9473" s="85" t="s">
        <v>2187</v>
      </c>
      <c r="B9473" s="85"/>
    </row>
    <row r="9474" spans="1:2" x14ac:dyDescent="0.25">
      <c r="A9474" s="85" t="s">
        <v>2188</v>
      </c>
      <c r="B9474" s="85"/>
    </row>
    <row r="9475" spans="1:2" s="80" customFormat="1" x14ac:dyDescent="0.25">
      <c r="A9475" s="83" t="s">
        <v>2575</v>
      </c>
      <c r="B9475" s="83"/>
    </row>
    <row r="9476" spans="1:2" x14ac:dyDescent="0.25">
      <c r="A9476" s="87" t="s">
        <v>3330</v>
      </c>
      <c r="B9476" s="87" t="s">
        <v>3331</v>
      </c>
    </row>
    <row r="9477" spans="1:2" x14ac:dyDescent="0.25">
      <c r="A9477" s="85" t="s">
        <v>224</v>
      </c>
      <c r="B9477" s="85" t="s">
        <v>336</v>
      </c>
    </row>
    <row r="9478" spans="1:2" x14ac:dyDescent="0.25">
      <c r="A9478" s="85" t="s">
        <v>280</v>
      </c>
      <c r="B9478" s="85" t="s">
        <v>337</v>
      </c>
    </row>
    <row r="9479" spans="1:2" x14ac:dyDescent="0.25">
      <c r="A9479" s="85" t="s">
        <v>228</v>
      </c>
      <c r="B9479" s="85" t="s">
        <v>338</v>
      </c>
    </row>
    <row r="9480" spans="1:2" x14ac:dyDescent="0.25">
      <c r="A9480" s="85" t="s">
        <v>281</v>
      </c>
      <c r="B9480" s="85"/>
    </row>
    <row r="9481" spans="1:2" s="80" customFormat="1" x14ac:dyDescent="0.25">
      <c r="A9481" s="83" t="s">
        <v>2576</v>
      </c>
      <c r="B9481" s="83"/>
    </row>
    <row r="9482" spans="1:2" x14ac:dyDescent="0.25">
      <c r="A9482" s="87" t="s">
        <v>3332</v>
      </c>
      <c r="B9482" s="87" t="s">
        <v>3333</v>
      </c>
    </row>
    <row r="9483" spans="1:2" ht="24" x14ac:dyDescent="0.25">
      <c r="A9483" s="85" t="s">
        <v>2189</v>
      </c>
      <c r="B9483" s="85" t="s">
        <v>630</v>
      </c>
    </row>
    <row r="9484" spans="1:2" ht="24" x14ac:dyDescent="0.25">
      <c r="A9484" s="85" t="s">
        <v>2190</v>
      </c>
      <c r="B9484" s="85" t="s">
        <v>2191</v>
      </c>
    </row>
    <row r="9485" spans="1:2" ht="15.75" x14ac:dyDescent="0.25">
      <c r="A9485" s="81" t="s">
        <v>3991</v>
      </c>
      <c r="B9485" s="82"/>
    </row>
    <row r="9486" spans="1:2" x14ac:dyDescent="0.25">
      <c r="A9486" s="83" t="s">
        <v>211</v>
      </c>
      <c r="B9486" s="83"/>
    </row>
    <row r="9487" spans="1:2" x14ac:dyDescent="0.25">
      <c r="A9487" s="84" t="s">
        <v>212</v>
      </c>
      <c r="B9487" s="85" t="s">
        <v>187</v>
      </c>
    </row>
    <row r="9488" spans="1:2" x14ac:dyDescent="0.25">
      <c r="A9488" s="84" t="s">
        <v>213</v>
      </c>
      <c r="B9488" s="86">
        <v>3132</v>
      </c>
    </row>
    <row r="9489" spans="1:2" x14ac:dyDescent="0.25">
      <c r="A9489" s="84" t="s">
        <v>214</v>
      </c>
      <c r="B9489" s="86">
        <v>12</v>
      </c>
    </row>
    <row r="9490" spans="1:2" x14ac:dyDescent="0.25">
      <c r="A9490" s="84" t="s">
        <v>215</v>
      </c>
      <c r="B9490" s="85" t="s">
        <v>216</v>
      </c>
    </row>
    <row r="9491" spans="1:2" x14ac:dyDescent="0.25">
      <c r="A9491" s="84" t="s">
        <v>217</v>
      </c>
      <c r="B9491" s="85" t="s">
        <v>863</v>
      </c>
    </row>
    <row r="9492" spans="1:2" x14ac:dyDescent="0.25">
      <c r="A9492" s="85"/>
      <c r="B9492" s="85" t="s">
        <v>343</v>
      </c>
    </row>
    <row r="9493" spans="1:2" x14ac:dyDescent="0.25">
      <c r="A9493" s="84" t="s">
        <v>219</v>
      </c>
      <c r="B9493" s="85" t="s">
        <v>1373</v>
      </c>
    </row>
    <row r="9494" spans="1:2" x14ac:dyDescent="0.25">
      <c r="A9494" s="84" t="s">
        <v>221</v>
      </c>
      <c r="B9494" s="85">
        <v>214</v>
      </c>
    </row>
    <row r="9495" spans="1:2" x14ac:dyDescent="0.25">
      <c r="A9495" s="83" t="s">
        <v>2562</v>
      </c>
      <c r="B9495" s="83"/>
    </row>
    <row r="9496" spans="1:2" ht="36" x14ac:dyDescent="0.25">
      <c r="A9496" s="85" t="s">
        <v>2192</v>
      </c>
      <c r="B9496" s="85"/>
    </row>
    <row r="9497" spans="1:2" x14ac:dyDescent="0.25">
      <c r="A9497" s="83" t="s">
        <v>2564</v>
      </c>
      <c r="B9497" s="83"/>
    </row>
    <row r="9498" spans="1:2" ht="24" x14ac:dyDescent="0.25">
      <c r="A9498" s="85" t="s">
        <v>2193</v>
      </c>
      <c r="B9498" s="85"/>
    </row>
    <row r="9499" spans="1:2" x14ac:dyDescent="0.25">
      <c r="A9499" s="85" t="s">
        <v>2194</v>
      </c>
      <c r="B9499" s="85"/>
    </row>
    <row r="9500" spans="1:2" ht="24" x14ac:dyDescent="0.25">
      <c r="A9500" s="85" t="s">
        <v>2195</v>
      </c>
      <c r="B9500" s="85"/>
    </row>
    <row r="9501" spans="1:2" x14ac:dyDescent="0.25">
      <c r="A9501" s="85" t="s">
        <v>2196</v>
      </c>
      <c r="B9501" s="85"/>
    </row>
    <row r="9502" spans="1:2" ht="24" x14ac:dyDescent="0.25">
      <c r="A9502" s="85" t="s">
        <v>2197</v>
      </c>
      <c r="B9502" s="85"/>
    </row>
    <row r="9503" spans="1:2" ht="24" x14ac:dyDescent="0.25">
      <c r="A9503" s="85" t="s">
        <v>2057</v>
      </c>
      <c r="B9503" s="85"/>
    </row>
    <row r="9504" spans="1:2" x14ac:dyDescent="0.25">
      <c r="A9504" s="85" t="s">
        <v>2058</v>
      </c>
      <c r="B9504" s="85"/>
    </row>
    <row r="9505" spans="1:2" x14ac:dyDescent="0.25">
      <c r="A9505" s="85" t="s">
        <v>2059</v>
      </c>
      <c r="B9505" s="85"/>
    </row>
    <row r="9506" spans="1:2" x14ac:dyDescent="0.25">
      <c r="A9506" s="85" t="s">
        <v>324</v>
      </c>
      <c r="B9506" s="85"/>
    </row>
    <row r="9507" spans="1:2" x14ac:dyDescent="0.25">
      <c r="A9507" s="85" t="s">
        <v>530</v>
      </c>
      <c r="B9507" s="85"/>
    </row>
    <row r="9508" spans="1:2" x14ac:dyDescent="0.25">
      <c r="A9508" s="83" t="s">
        <v>326</v>
      </c>
      <c r="B9508" s="83"/>
    </row>
    <row r="9509" spans="1:2" x14ac:dyDescent="0.25">
      <c r="A9509" s="85" t="s">
        <v>2198</v>
      </c>
      <c r="B9509" s="85"/>
    </row>
    <row r="9510" spans="1:2" x14ac:dyDescent="0.25">
      <c r="A9510" s="85" t="s">
        <v>2199</v>
      </c>
      <c r="B9510" s="85"/>
    </row>
    <row r="9511" spans="1:2" x14ac:dyDescent="0.25">
      <c r="A9511" s="85" t="s">
        <v>335</v>
      </c>
      <c r="B9511" s="85"/>
    </row>
    <row r="9512" spans="1:2" s="80" customFormat="1" x14ac:dyDescent="0.25">
      <c r="A9512" s="83" t="s">
        <v>2575</v>
      </c>
      <c r="B9512" s="83"/>
    </row>
    <row r="9513" spans="1:2" x14ac:dyDescent="0.25">
      <c r="A9513" s="87" t="s">
        <v>3330</v>
      </c>
      <c r="B9513" s="87" t="s">
        <v>3331</v>
      </c>
    </row>
    <row r="9514" spans="1:2" x14ac:dyDescent="0.25">
      <c r="A9514" s="85" t="s">
        <v>2550</v>
      </c>
      <c r="B9514" s="85" t="s">
        <v>2560</v>
      </c>
    </row>
    <row r="9515" spans="1:2" x14ac:dyDescent="0.25">
      <c r="A9515" s="85" t="s">
        <v>2552</v>
      </c>
      <c r="B9515" s="85" t="s">
        <v>2597</v>
      </c>
    </row>
    <row r="9516" spans="1:2" x14ac:dyDescent="0.25">
      <c r="A9516" s="85" t="s">
        <v>2554</v>
      </c>
      <c r="B9516" s="85" t="s">
        <v>2598</v>
      </c>
    </row>
    <row r="9517" spans="1:2" x14ac:dyDescent="0.25">
      <c r="A9517" s="85" t="s">
        <v>281</v>
      </c>
      <c r="B9517" s="85"/>
    </row>
    <row r="9518" spans="1:2" x14ac:dyDescent="0.25">
      <c r="A9518" s="85" t="s">
        <v>2555</v>
      </c>
      <c r="B9518" s="85"/>
    </row>
    <row r="9519" spans="1:2" x14ac:dyDescent="0.25">
      <c r="A9519" s="85" t="s">
        <v>2557</v>
      </c>
      <c r="B9519" s="85"/>
    </row>
    <row r="9520" spans="1:2" s="80" customFormat="1" x14ac:dyDescent="0.25">
      <c r="A9520" s="83" t="s">
        <v>2576</v>
      </c>
      <c r="B9520" s="83"/>
    </row>
    <row r="9521" spans="1:2" x14ac:dyDescent="0.25">
      <c r="A9521" s="87" t="s">
        <v>3332</v>
      </c>
      <c r="B9521" s="87" t="s">
        <v>3333</v>
      </c>
    </row>
    <row r="9522" spans="1:2" ht="36" x14ac:dyDescent="0.25">
      <c r="A9522" s="85" t="s">
        <v>2200</v>
      </c>
      <c r="B9522" s="85" t="s">
        <v>359</v>
      </c>
    </row>
    <row r="9523" spans="1:2" s="80" customFormat="1" x14ac:dyDescent="0.25">
      <c r="A9523" s="83" t="s">
        <v>255</v>
      </c>
      <c r="B9523" s="83"/>
    </row>
    <row r="9524" spans="1:2" x14ac:dyDescent="0.25">
      <c r="A9524" s="87" t="s">
        <v>3332</v>
      </c>
      <c r="B9524" s="87" t="s">
        <v>3333</v>
      </c>
    </row>
    <row r="9525" spans="1:2" ht="24" x14ac:dyDescent="0.25">
      <c r="A9525" s="85" t="s">
        <v>2190</v>
      </c>
      <c r="B9525" s="85" t="s">
        <v>339</v>
      </c>
    </row>
    <row r="9526" spans="1:2" ht="15.75" x14ac:dyDescent="0.25">
      <c r="A9526" s="81" t="s">
        <v>3992</v>
      </c>
      <c r="B9526" s="82"/>
    </row>
    <row r="9527" spans="1:2" x14ac:dyDescent="0.25">
      <c r="A9527" s="83" t="s">
        <v>211</v>
      </c>
      <c r="B9527" s="83"/>
    </row>
    <row r="9528" spans="1:2" x14ac:dyDescent="0.25">
      <c r="A9528" s="84" t="s">
        <v>212</v>
      </c>
      <c r="B9528" s="85" t="s">
        <v>183</v>
      </c>
    </row>
    <row r="9529" spans="1:2" x14ac:dyDescent="0.25">
      <c r="A9529" s="84" t="s">
        <v>213</v>
      </c>
      <c r="B9529" s="86">
        <v>3132</v>
      </c>
    </row>
    <row r="9530" spans="1:2" x14ac:dyDescent="0.25">
      <c r="A9530" s="84" t="s">
        <v>214</v>
      </c>
      <c r="B9530" s="86">
        <v>12</v>
      </c>
    </row>
    <row r="9531" spans="1:2" x14ac:dyDescent="0.25">
      <c r="A9531" s="84" t="s">
        <v>215</v>
      </c>
      <c r="B9531" s="85" t="s">
        <v>216</v>
      </c>
    </row>
    <row r="9532" spans="1:2" x14ac:dyDescent="0.25">
      <c r="A9532" s="84" t="s">
        <v>217</v>
      </c>
      <c r="B9532" s="85" t="s">
        <v>2201</v>
      </c>
    </row>
    <row r="9533" spans="1:2" x14ac:dyDescent="0.25">
      <c r="A9533" s="84" t="s">
        <v>219</v>
      </c>
      <c r="B9533" s="85" t="s">
        <v>1580</v>
      </c>
    </row>
    <row r="9534" spans="1:2" x14ac:dyDescent="0.25">
      <c r="A9534" s="84" t="s">
        <v>221</v>
      </c>
      <c r="B9534" s="85">
        <v>215</v>
      </c>
    </row>
    <row r="9535" spans="1:2" x14ac:dyDescent="0.25">
      <c r="A9535" s="83" t="s">
        <v>2562</v>
      </c>
      <c r="B9535" s="83"/>
    </row>
    <row r="9536" spans="1:2" ht="24" x14ac:dyDescent="0.25">
      <c r="A9536" s="85" t="s">
        <v>2202</v>
      </c>
      <c r="B9536" s="85"/>
    </row>
    <row r="9537" spans="1:2" x14ac:dyDescent="0.25">
      <c r="A9537" s="83" t="s">
        <v>2564</v>
      </c>
      <c r="B9537" s="83"/>
    </row>
    <row r="9538" spans="1:2" x14ac:dyDescent="0.25">
      <c r="A9538" s="85" t="s">
        <v>2203</v>
      </c>
      <c r="B9538" s="85"/>
    </row>
    <row r="9539" spans="1:2" ht="24" x14ac:dyDescent="0.25">
      <c r="A9539" s="85" t="s">
        <v>2204</v>
      </c>
      <c r="B9539" s="85"/>
    </row>
    <row r="9540" spans="1:2" x14ac:dyDescent="0.25">
      <c r="A9540" s="85" t="s">
        <v>2205</v>
      </c>
      <c r="B9540" s="85"/>
    </row>
    <row r="9541" spans="1:2" ht="24" x14ac:dyDescent="0.25">
      <c r="A9541" s="85" t="s">
        <v>2206</v>
      </c>
      <c r="B9541" s="85"/>
    </row>
    <row r="9542" spans="1:2" ht="24" x14ac:dyDescent="0.25">
      <c r="A9542" s="85" t="s">
        <v>2207</v>
      </c>
      <c r="B9542" s="85"/>
    </row>
    <row r="9543" spans="1:2" x14ac:dyDescent="0.25">
      <c r="A9543" s="85" t="s">
        <v>2208</v>
      </c>
      <c r="B9543" s="85"/>
    </row>
    <row r="9544" spans="1:2" x14ac:dyDescent="0.25">
      <c r="A9544" s="85" t="s">
        <v>352</v>
      </c>
      <c r="B9544" s="85"/>
    </row>
    <row r="9545" spans="1:2" x14ac:dyDescent="0.25">
      <c r="A9545" s="85" t="s">
        <v>992</v>
      </c>
      <c r="B9545" s="85"/>
    </row>
    <row r="9546" spans="1:2" x14ac:dyDescent="0.25">
      <c r="A9546" s="85" t="s">
        <v>1274</v>
      </c>
      <c r="B9546" s="85"/>
    </row>
    <row r="9547" spans="1:2" x14ac:dyDescent="0.25">
      <c r="A9547" s="83" t="s">
        <v>326</v>
      </c>
      <c r="B9547" s="83"/>
    </row>
    <row r="9548" spans="1:2" x14ac:dyDescent="0.25">
      <c r="A9548" s="85" t="s">
        <v>2209</v>
      </c>
      <c r="B9548" s="85"/>
    </row>
    <row r="9549" spans="1:2" x14ac:dyDescent="0.25">
      <c r="A9549" s="85" t="s">
        <v>2210</v>
      </c>
      <c r="B9549" s="85"/>
    </row>
    <row r="9550" spans="1:2" x14ac:dyDescent="0.25">
      <c r="A9550" s="85" t="s">
        <v>2211</v>
      </c>
      <c r="B9550" s="85"/>
    </row>
    <row r="9551" spans="1:2" x14ac:dyDescent="0.25">
      <c r="A9551" s="85" t="s">
        <v>1271</v>
      </c>
      <c r="B9551" s="85"/>
    </row>
    <row r="9552" spans="1:2" s="80" customFormat="1" x14ac:dyDescent="0.25">
      <c r="A9552" s="83" t="s">
        <v>2575</v>
      </c>
      <c r="B9552" s="83"/>
    </row>
    <row r="9553" spans="1:2" x14ac:dyDescent="0.25">
      <c r="A9553" s="87" t="s">
        <v>3330</v>
      </c>
      <c r="B9553" s="87" t="s">
        <v>3331</v>
      </c>
    </row>
    <row r="9554" spans="1:2" x14ac:dyDescent="0.25">
      <c r="A9554" s="85" t="s">
        <v>2550</v>
      </c>
      <c r="B9554" s="85" t="s">
        <v>2560</v>
      </c>
    </row>
    <row r="9555" spans="1:2" x14ac:dyDescent="0.25">
      <c r="A9555" s="85" t="s">
        <v>2552</v>
      </c>
      <c r="B9555" s="85" t="s">
        <v>2597</v>
      </c>
    </row>
    <row r="9556" spans="1:2" x14ac:dyDescent="0.25">
      <c r="A9556" s="85" t="s">
        <v>2554</v>
      </c>
      <c r="B9556" s="85" t="s">
        <v>2598</v>
      </c>
    </row>
    <row r="9557" spans="1:2" x14ac:dyDescent="0.25">
      <c r="A9557" s="85" t="s">
        <v>281</v>
      </c>
      <c r="B9557" s="85"/>
    </row>
    <row r="9558" spans="1:2" x14ac:dyDescent="0.25">
      <c r="A9558" s="85" t="s">
        <v>2555</v>
      </c>
      <c r="B9558" s="85"/>
    </row>
    <row r="9559" spans="1:2" x14ac:dyDescent="0.25">
      <c r="A9559" s="85" t="s">
        <v>2557</v>
      </c>
      <c r="B9559" s="85"/>
    </row>
    <row r="9560" spans="1:2" s="80" customFormat="1" x14ac:dyDescent="0.25">
      <c r="A9560" s="83" t="s">
        <v>2576</v>
      </c>
      <c r="B9560" s="83"/>
    </row>
    <row r="9561" spans="1:2" x14ac:dyDescent="0.25">
      <c r="A9561" s="87" t="s">
        <v>3332</v>
      </c>
      <c r="B9561" s="87" t="s">
        <v>3333</v>
      </c>
    </row>
    <row r="9562" spans="1:2" ht="24" x14ac:dyDescent="0.25">
      <c r="A9562" s="85" t="s">
        <v>2212</v>
      </c>
      <c r="B9562" s="85" t="s">
        <v>359</v>
      </c>
    </row>
    <row r="9563" spans="1:2" s="80" customFormat="1" x14ac:dyDescent="0.25">
      <c r="A9563" s="83" t="s">
        <v>255</v>
      </c>
      <c r="B9563" s="83"/>
    </row>
    <row r="9564" spans="1:2" x14ac:dyDescent="0.25">
      <c r="A9564" s="87" t="s">
        <v>3332</v>
      </c>
      <c r="B9564" s="87" t="s">
        <v>3333</v>
      </c>
    </row>
    <row r="9565" spans="1:2" ht="24" x14ac:dyDescent="0.25">
      <c r="A9565" s="85" t="s">
        <v>2190</v>
      </c>
      <c r="B9565" s="85" t="s">
        <v>339</v>
      </c>
    </row>
    <row r="9566" spans="1:2" ht="15.75" x14ac:dyDescent="0.25">
      <c r="A9566" s="81" t="s">
        <v>3993</v>
      </c>
      <c r="B9566" s="82"/>
    </row>
    <row r="9567" spans="1:2" x14ac:dyDescent="0.25">
      <c r="A9567" s="83" t="s">
        <v>211</v>
      </c>
      <c r="B9567" s="83"/>
    </row>
    <row r="9568" spans="1:2" x14ac:dyDescent="0.25">
      <c r="A9568" s="84" t="s">
        <v>212</v>
      </c>
      <c r="B9568" s="85" t="s">
        <v>187</v>
      </c>
    </row>
    <row r="9569" spans="1:2" x14ac:dyDescent="0.25">
      <c r="A9569" s="84" t="s">
        <v>213</v>
      </c>
      <c r="B9569" s="86">
        <v>3132</v>
      </c>
    </row>
    <row r="9570" spans="1:2" x14ac:dyDescent="0.25">
      <c r="A9570" s="84" t="s">
        <v>214</v>
      </c>
      <c r="B9570" s="86">
        <v>12</v>
      </c>
    </row>
    <row r="9571" spans="1:2" x14ac:dyDescent="0.25">
      <c r="A9571" s="84" t="s">
        <v>215</v>
      </c>
      <c r="B9571" s="85" t="s">
        <v>216</v>
      </c>
    </row>
    <row r="9572" spans="1:2" x14ac:dyDescent="0.25">
      <c r="A9572" s="84" t="s">
        <v>217</v>
      </c>
      <c r="B9572" s="85" t="s">
        <v>1</v>
      </c>
    </row>
    <row r="9573" spans="1:2" x14ac:dyDescent="0.25">
      <c r="A9573" s="85"/>
      <c r="B9573" s="85" t="s">
        <v>343</v>
      </c>
    </row>
    <row r="9574" spans="1:2" x14ac:dyDescent="0.25">
      <c r="A9574" s="84" t="s">
        <v>219</v>
      </c>
      <c r="B9574" s="85" t="s">
        <v>1782</v>
      </c>
    </row>
    <row r="9575" spans="1:2" x14ac:dyDescent="0.25">
      <c r="A9575" s="84" t="s">
        <v>221</v>
      </c>
      <c r="B9575" s="85">
        <v>216</v>
      </c>
    </row>
    <row r="9576" spans="1:2" x14ac:dyDescent="0.25">
      <c r="A9576" s="83" t="s">
        <v>2562</v>
      </c>
      <c r="B9576" s="83"/>
    </row>
    <row r="9577" spans="1:2" ht="24" x14ac:dyDescent="0.25">
      <c r="A9577" s="85" t="s">
        <v>2213</v>
      </c>
      <c r="B9577" s="85"/>
    </row>
    <row r="9578" spans="1:2" x14ac:dyDescent="0.25">
      <c r="A9578" s="83" t="s">
        <v>2564</v>
      </c>
      <c r="B9578" s="83"/>
    </row>
    <row r="9579" spans="1:2" ht="24" x14ac:dyDescent="0.25">
      <c r="A9579" s="85" t="s">
        <v>2214</v>
      </c>
      <c r="B9579" s="85"/>
    </row>
    <row r="9580" spans="1:2" ht="24" x14ac:dyDescent="0.25">
      <c r="A9580" s="85" t="s">
        <v>2215</v>
      </c>
      <c r="B9580" s="85"/>
    </row>
    <row r="9581" spans="1:2" x14ac:dyDescent="0.25">
      <c r="A9581" s="85" t="s">
        <v>2216</v>
      </c>
      <c r="B9581" s="85"/>
    </row>
    <row r="9582" spans="1:2" x14ac:dyDescent="0.25">
      <c r="A9582" s="85" t="s">
        <v>2217</v>
      </c>
      <c r="B9582" s="85"/>
    </row>
    <row r="9583" spans="1:2" x14ac:dyDescent="0.25">
      <c r="A9583" s="85" t="s">
        <v>2218</v>
      </c>
      <c r="B9583" s="85"/>
    </row>
    <row r="9584" spans="1:2" ht="24" x14ac:dyDescent="0.25">
      <c r="A9584" s="85" t="s">
        <v>2057</v>
      </c>
      <c r="B9584" s="85"/>
    </row>
    <row r="9585" spans="1:2" x14ac:dyDescent="0.25">
      <c r="A9585" s="85" t="s">
        <v>2058</v>
      </c>
      <c r="B9585" s="85"/>
    </row>
    <row r="9586" spans="1:2" x14ac:dyDescent="0.25">
      <c r="A9586" s="85" t="s">
        <v>2014</v>
      </c>
      <c r="B9586" s="85"/>
    </row>
    <row r="9587" spans="1:2" x14ac:dyDescent="0.25">
      <c r="A9587" s="85" t="s">
        <v>324</v>
      </c>
      <c r="B9587" s="85"/>
    </row>
    <row r="9588" spans="1:2" x14ac:dyDescent="0.25">
      <c r="A9588" s="85" t="s">
        <v>530</v>
      </c>
      <c r="B9588" s="85"/>
    </row>
    <row r="9589" spans="1:2" x14ac:dyDescent="0.25">
      <c r="A9589" s="83" t="s">
        <v>326</v>
      </c>
      <c r="B9589" s="83"/>
    </row>
    <row r="9590" spans="1:2" x14ac:dyDescent="0.25">
      <c r="A9590" s="85" t="s">
        <v>2219</v>
      </c>
      <c r="B9590" s="85"/>
    </row>
    <row r="9591" spans="1:2" x14ac:dyDescent="0.25">
      <c r="A9591" s="85" t="s">
        <v>2220</v>
      </c>
      <c r="B9591" s="85"/>
    </row>
    <row r="9592" spans="1:2" x14ac:dyDescent="0.25">
      <c r="A9592" s="85" t="s">
        <v>335</v>
      </c>
      <c r="B9592" s="85"/>
    </row>
    <row r="9593" spans="1:2" s="80" customFormat="1" x14ac:dyDescent="0.25">
      <c r="A9593" s="83" t="s">
        <v>2575</v>
      </c>
      <c r="B9593" s="83"/>
    </row>
    <row r="9594" spans="1:2" x14ac:dyDescent="0.25">
      <c r="A9594" s="87" t="s">
        <v>3330</v>
      </c>
      <c r="B9594" s="87" t="s">
        <v>3331</v>
      </c>
    </row>
    <row r="9595" spans="1:2" x14ac:dyDescent="0.25">
      <c r="A9595" s="85" t="s">
        <v>2550</v>
      </c>
      <c r="B9595" s="85" t="s">
        <v>2560</v>
      </c>
    </row>
    <row r="9596" spans="1:2" x14ac:dyDescent="0.25">
      <c r="A9596" s="85" t="s">
        <v>2552</v>
      </c>
      <c r="B9596" s="85" t="s">
        <v>2597</v>
      </c>
    </row>
    <row r="9597" spans="1:2" x14ac:dyDescent="0.25">
      <c r="A9597" s="85" t="s">
        <v>2554</v>
      </c>
      <c r="B9597" s="85" t="s">
        <v>2598</v>
      </c>
    </row>
    <row r="9598" spans="1:2" x14ac:dyDescent="0.25">
      <c r="A9598" s="85" t="s">
        <v>281</v>
      </c>
      <c r="B9598" s="85"/>
    </row>
    <row r="9599" spans="1:2" x14ac:dyDescent="0.25">
      <c r="A9599" s="85" t="s">
        <v>2555</v>
      </c>
      <c r="B9599" s="85"/>
    </row>
    <row r="9600" spans="1:2" x14ac:dyDescent="0.25">
      <c r="A9600" s="85" t="s">
        <v>2557</v>
      </c>
      <c r="B9600" s="85"/>
    </row>
    <row r="9601" spans="1:2" s="80" customFormat="1" x14ac:dyDescent="0.25">
      <c r="A9601" s="83" t="s">
        <v>2576</v>
      </c>
      <c r="B9601" s="83"/>
    </row>
    <row r="9602" spans="1:2" x14ac:dyDescent="0.25">
      <c r="A9602" s="87" t="s">
        <v>3332</v>
      </c>
      <c r="B9602" s="87" t="s">
        <v>3333</v>
      </c>
    </row>
    <row r="9603" spans="1:2" ht="24" x14ac:dyDescent="0.25">
      <c r="A9603" s="85" t="s">
        <v>2189</v>
      </c>
      <c r="B9603" s="85" t="s">
        <v>359</v>
      </c>
    </row>
    <row r="9604" spans="1:2" s="80" customFormat="1" x14ac:dyDescent="0.25">
      <c r="A9604" s="83" t="s">
        <v>255</v>
      </c>
      <c r="B9604" s="83"/>
    </row>
    <row r="9605" spans="1:2" x14ac:dyDescent="0.25">
      <c r="A9605" s="85" t="s">
        <v>2151</v>
      </c>
      <c r="B9605" s="85" t="s">
        <v>2221</v>
      </c>
    </row>
    <row r="9606" spans="1:2" ht="15.75" x14ac:dyDescent="0.25">
      <c r="A9606" s="81" t="s">
        <v>3994</v>
      </c>
      <c r="B9606" s="82"/>
    </row>
    <row r="9607" spans="1:2" x14ac:dyDescent="0.25">
      <c r="A9607" s="83" t="s">
        <v>211</v>
      </c>
      <c r="B9607" s="83"/>
    </row>
    <row r="9608" spans="1:2" x14ac:dyDescent="0.25">
      <c r="A9608" s="84" t="s">
        <v>212</v>
      </c>
      <c r="B9608" s="85" t="s">
        <v>187</v>
      </c>
    </row>
    <row r="9609" spans="1:2" x14ac:dyDescent="0.25">
      <c r="A9609" s="84" t="s">
        <v>213</v>
      </c>
      <c r="B9609" s="86">
        <v>3132</v>
      </c>
    </row>
    <row r="9610" spans="1:2" x14ac:dyDescent="0.25">
      <c r="A9610" s="84" t="s">
        <v>214</v>
      </c>
      <c r="B9610" s="86">
        <v>12</v>
      </c>
    </row>
    <row r="9611" spans="1:2" x14ac:dyDescent="0.25">
      <c r="A9611" s="84" t="s">
        <v>215</v>
      </c>
      <c r="B9611" s="85" t="s">
        <v>216</v>
      </c>
    </row>
    <row r="9612" spans="1:2" x14ac:dyDescent="0.25">
      <c r="A9612" s="84" t="s">
        <v>217</v>
      </c>
      <c r="B9612" s="85" t="s">
        <v>1</v>
      </c>
    </row>
    <row r="9613" spans="1:2" x14ac:dyDescent="0.25">
      <c r="A9613" s="85"/>
      <c r="B9613" s="85" t="s">
        <v>343</v>
      </c>
    </row>
    <row r="9614" spans="1:2" x14ac:dyDescent="0.25">
      <c r="A9614" s="84" t="s">
        <v>219</v>
      </c>
      <c r="B9614" s="85" t="s">
        <v>1782</v>
      </c>
    </row>
    <row r="9615" spans="1:2" x14ac:dyDescent="0.25">
      <c r="A9615" s="84" t="s">
        <v>221</v>
      </c>
      <c r="B9615" s="85">
        <v>217</v>
      </c>
    </row>
    <row r="9616" spans="1:2" x14ac:dyDescent="0.25">
      <c r="A9616" s="83" t="s">
        <v>2562</v>
      </c>
      <c r="B9616" s="83"/>
    </row>
    <row r="9617" spans="1:2" ht="24" x14ac:dyDescent="0.25">
      <c r="A9617" s="85" t="s">
        <v>2213</v>
      </c>
      <c r="B9617" s="85"/>
    </row>
    <row r="9618" spans="1:2" x14ac:dyDescent="0.25">
      <c r="A9618" s="83" t="s">
        <v>2564</v>
      </c>
      <c r="B9618" s="83"/>
    </row>
    <row r="9619" spans="1:2" ht="24" x14ac:dyDescent="0.25">
      <c r="A9619" s="85" t="s">
        <v>2214</v>
      </c>
      <c r="B9619" s="85"/>
    </row>
    <row r="9620" spans="1:2" ht="24" x14ac:dyDescent="0.25">
      <c r="A9620" s="85" t="s">
        <v>2215</v>
      </c>
      <c r="B9620" s="85"/>
    </row>
    <row r="9621" spans="1:2" x14ac:dyDescent="0.25">
      <c r="A9621" s="85" t="s">
        <v>2216</v>
      </c>
      <c r="B9621" s="85"/>
    </row>
    <row r="9622" spans="1:2" x14ac:dyDescent="0.25">
      <c r="A9622" s="85" t="s">
        <v>2217</v>
      </c>
      <c r="B9622" s="85"/>
    </row>
    <row r="9623" spans="1:2" x14ac:dyDescent="0.25">
      <c r="A9623" s="85" t="s">
        <v>2218</v>
      </c>
      <c r="B9623" s="85"/>
    </row>
    <row r="9624" spans="1:2" ht="24" x14ac:dyDescent="0.25">
      <c r="A9624" s="85" t="s">
        <v>2057</v>
      </c>
      <c r="B9624" s="85"/>
    </row>
    <row r="9625" spans="1:2" x14ac:dyDescent="0.25">
      <c r="A9625" s="85" t="s">
        <v>2058</v>
      </c>
      <c r="B9625" s="85"/>
    </row>
    <row r="9626" spans="1:2" x14ac:dyDescent="0.25">
      <c r="A9626" s="85" t="s">
        <v>2014</v>
      </c>
      <c r="B9626" s="85"/>
    </row>
    <row r="9627" spans="1:2" x14ac:dyDescent="0.25">
      <c r="A9627" s="85" t="s">
        <v>324</v>
      </c>
      <c r="B9627" s="85"/>
    </row>
    <row r="9628" spans="1:2" x14ac:dyDescent="0.25">
      <c r="A9628" s="85" t="s">
        <v>530</v>
      </c>
      <c r="B9628" s="85"/>
    </row>
    <row r="9629" spans="1:2" x14ac:dyDescent="0.25">
      <c r="A9629" s="83" t="s">
        <v>326</v>
      </c>
      <c r="B9629" s="83"/>
    </row>
    <row r="9630" spans="1:2" x14ac:dyDescent="0.25">
      <c r="A9630" s="85" t="s">
        <v>2219</v>
      </c>
      <c r="B9630" s="85"/>
    </row>
    <row r="9631" spans="1:2" x14ac:dyDescent="0.25">
      <c r="A9631" s="85" t="s">
        <v>2220</v>
      </c>
      <c r="B9631" s="85"/>
    </row>
    <row r="9632" spans="1:2" x14ac:dyDescent="0.25">
      <c r="A9632" s="85" t="s">
        <v>335</v>
      </c>
      <c r="B9632" s="85"/>
    </row>
    <row r="9633" spans="1:2" s="80" customFormat="1" x14ac:dyDescent="0.25">
      <c r="A9633" s="83" t="s">
        <v>2575</v>
      </c>
      <c r="B9633" s="83"/>
    </row>
    <row r="9634" spans="1:2" x14ac:dyDescent="0.25">
      <c r="A9634" s="87" t="s">
        <v>3330</v>
      </c>
      <c r="B9634" s="87" t="s">
        <v>3331</v>
      </c>
    </row>
    <row r="9635" spans="1:2" x14ac:dyDescent="0.25">
      <c r="A9635" s="85" t="s">
        <v>2550</v>
      </c>
      <c r="B9635" s="85" t="s">
        <v>2560</v>
      </c>
    </row>
    <row r="9636" spans="1:2" x14ac:dyDescent="0.25">
      <c r="A9636" s="85" t="s">
        <v>2552</v>
      </c>
      <c r="B9636" s="85" t="s">
        <v>2597</v>
      </c>
    </row>
    <row r="9637" spans="1:2" x14ac:dyDescent="0.25">
      <c r="A9637" s="85" t="s">
        <v>2554</v>
      </c>
      <c r="B9637" s="85" t="s">
        <v>2598</v>
      </c>
    </row>
    <row r="9638" spans="1:2" x14ac:dyDescent="0.25">
      <c r="A9638" s="85" t="s">
        <v>281</v>
      </c>
      <c r="B9638" s="85"/>
    </row>
    <row r="9639" spans="1:2" x14ac:dyDescent="0.25">
      <c r="A9639" s="85" t="s">
        <v>2555</v>
      </c>
      <c r="B9639" s="85"/>
    </row>
    <row r="9640" spans="1:2" x14ac:dyDescent="0.25">
      <c r="A9640" s="85" t="s">
        <v>2557</v>
      </c>
      <c r="B9640" s="85"/>
    </row>
    <row r="9641" spans="1:2" s="80" customFormat="1" x14ac:dyDescent="0.25">
      <c r="A9641" s="83" t="s">
        <v>2576</v>
      </c>
      <c r="B9641" s="83"/>
    </row>
    <row r="9642" spans="1:2" x14ac:dyDescent="0.25">
      <c r="A9642" s="87" t="s">
        <v>3332</v>
      </c>
      <c r="B9642" s="87" t="s">
        <v>3333</v>
      </c>
    </row>
    <row r="9643" spans="1:2" ht="24" x14ac:dyDescent="0.25">
      <c r="A9643" s="85" t="s">
        <v>2189</v>
      </c>
      <c r="B9643" s="85" t="s">
        <v>359</v>
      </c>
    </row>
    <row r="9644" spans="1:2" s="80" customFormat="1" x14ac:dyDescent="0.25">
      <c r="A9644" s="83" t="s">
        <v>255</v>
      </c>
      <c r="B9644" s="83"/>
    </row>
    <row r="9645" spans="1:2" x14ac:dyDescent="0.25">
      <c r="A9645" s="85" t="s">
        <v>2151</v>
      </c>
      <c r="B9645" s="85" t="s">
        <v>2221</v>
      </c>
    </row>
    <row r="9646" spans="1:2" ht="15.75" x14ac:dyDescent="0.25">
      <c r="A9646" s="81" t="s">
        <v>3995</v>
      </c>
      <c r="B9646" s="82"/>
    </row>
    <row r="9647" spans="1:2" x14ac:dyDescent="0.25">
      <c r="A9647" s="83" t="s">
        <v>211</v>
      </c>
      <c r="B9647" s="83"/>
    </row>
    <row r="9648" spans="1:2" x14ac:dyDescent="0.25">
      <c r="A9648" s="84" t="s">
        <v>212</v>
      </c>
      <c r="B9648" s="85" t="s">
        <v>2020</v>
      </c>
    </row>
    <row r="9649" spans="1:2" x14ac:dyDescent="0.25">
      <c r="A9649" s="84" t="s">
        <v>213</v>
      </c>
      <c r="B9649" s="86">
        <v>3132</v>
      </c>
    </row>
    <row r="9650" spans="1:2" x14ac:dyDescent="0.25">
      <c r="A9650" s="84" t="s">
        <v>214</v>
      </c>
      <c r="B9650" s="86">
        <v>10</v>
      </c>
    </row>
    <row r="9651" spans="1:2" x14ac:dyDescent="0.25">
      <c r="A9651" s="84" t="s">
        <v>215</v>
      </c>
      <c r="B9651" s="85" t="s">
        <v>2222</v>
      </c>
    </row>
    <row r="9652" spans="1:2" x14ac:dyDescent="0.25">
      <c r="A9652" s="84" t="s">
        <v>217</v>
      </c>
      <c r="B9652" s="85" t="s">
        <v>821</v>
      </c>
    </row>
    <row r="9653" spans="1:2" x14ac:dyDescent="0.25">
      <c r="A9653" s="85"/>
      <c r="B9653" s="85" t="s">
        <v>343</v>
      </c>
    </row>
    <row r="9654" spans="1:2" x14ac:dyDescent="0.25">
      <c r="A9654" s="84" t="s">
        <v>219</v>
      </c>
      <c r="B9654" s="85" t="s">
        <v>1782</v>
      </c>
    </row>
    <row r="9655" spans="1:2" x14ac:dyDescent="0.25">
      <c r="A9655" s="84" t="s">
        <v>221</v>
      </c>
      <c r="B9655" s="85">
        <v>218</v>
      </c>
    </row>
    <row r="9656" spans="1:2" x14ac:dyDescent="0.25">
      <c r="A9656" s="83" t="s">
        <v>2562</v>
      </c>
      <c r="B9656" s="83"/>
    </row>
    <row r="9657" spans="1:2" ht="24" x14ac:dyDescent="0.25">
      <c r="A9657" s="85" t="s">
        <v>2223</v>
      </c>
      <c r="B9657" s="85"/>
    </row>
    <row r="9658" spans="1:2" x14ac:dyDescent="0.25">
      <c r="A9658" s="83" t="s">
        <v>2564</v>
      </c>
      <c r="B9658" s="83"/>
    </row>
    <row r="9659" spans="1:2" ht="36" x14ac:dyDescent="0.25">
      <c r="A9659" s="85" t="s">
        <v>2224</v>
      </c>
      <c r="B9659" s="85"/>
    </row>
    <row r="9660" spans="1:2" ht="24" x14ac:dyDescent="0.25">
      <c r="A9660" s="85" t="s">
        <v>2225</v>
      </c>
      <c r="B9660" s="85"/>
    </row>
    <row r="9661" spans="1:2" ht="48" x14ac:dyDescent="0.25">
      <c r="A9661" s="85" t="s">
        <v>2226</v>
      </c>
      <c r="B9661" s="85"/>
    </row>
    <row r="9662" spans="1:2" ht="24" x14ac:dyDescent="0.25">
      <c r="A9662" s="85" t="s">
        <v>2227</v>
      </c>
      <c r="B9662" s="85"/>
    </row>
    <row r="9663" spans="1:2" ht="36" x14ac:dyDescent="0.25">
      <c r="A9663" s="85" t="s">
        <v>2228</v>
      </c>
      <c r="B9663" s="85"/>
    </row>
    <row r="9664" spans="1:2" ht="24" x14ac:dyDescent="0.25">
      <c r="A9664" s="85" t="s">
        <v>2229</v>
      </c>
      <c r="B9664" s="85"/>
    </row>
    <row r="9665" spans="1:2" ht="36" x14ac:dyDescent="0.25">
      <c r="A9665" s="85" t="s">
        <v>2230</v>
      </c>
      <c r="B9665" s="85"/>
    </row>
    <row r="9666" spans="1:2" ht="24" x14ac:dyDescent="0.25">
      <c r="A9666" s="85" t="s">
        <v>2231</v>
      </c>
      <c r="B9666" s="85"/>
    </row>
    <row r="9667" spans="1:2" ht="24" x14ac:dyDescent="0.25">
      <c r="A9667" s="85" t="s">
        <v>2232</v>
      </c>
      <c r="B9667" s="85"/>
    </row>
    <row r="9668" spans="1:2" ht="24" x14ac:dyDescent="0.25">
      <c r="A9668" s="85" t="s">
        <v>2233</v>
      </c>
      <c r="B9668" s="85"/>
    </row>
    <row r="9669" spans="1:2" ht="24" x14ac:dyDescent="0.25">
      <c r="A9669" s="85" t="s">
        <v>2234</v>
      </c>
      <c r="B9669" s="85"/>
    </row>
    <row r="9670" spans="1:2" x14ac:dyDescent="0.25">
      <c r="A9670" s="85" t="s">
        <v>1539</v>
      </c>
      <c r="B9670" s="85"/>
    </row>
    <row r="9671" spans="1:2" x14ac:dyDescent="0.25">
      <c r="A9671" s="83" t="s">
        <v>326</v>
      </c>
      <c r="B9671" s="83"/>
    </row>
    <row r="9672" spans="1:2" x14ac:dyDescent="0.25">
      <c r="A9672" s="85" t="s">
        <v>334</v>
      </c>
      <c r="B9672" s="85"/>
    </row>
    <row r="9673" spans="1:2" x14ac:dyDescent="0.25">
      <c r="A9673" s="85" t="s">
        <v>2235</v>
      </c>
      <c r="B9673" s="85"/>
    </row>
    <row r="9674" spans="1:2" x14ac:dyDescent="0.25">
      <c r="A9674" s="85" t="s">
        <v>2236</v>
      </c>
      <c r="B9674" s="85"/>
    </row>
    <row r="9675" spans="1:2" x14ac:dyDescent="0.25">
      <c r="A9675" s="85" t="s">
        <v>2237</v>
      </c>
      <c r="B9675" s="85"/>
    </row>
    <row r="9676" spans="1:2" x14ac:dyDescent="0.25">
      <c r="A9676" s="85" t="s">
        <v>2238</v>
      </c>
      <c r="B9676" s="85"/>
    </row>
    <row r="9677" spans="1:2" s="80" customFormat="1" x14ac:dyDescent="0.25">
      <c r="A9677" s="83" t="s">
        <v>2575</v>
      </c>
      <c r="B9677" s="83"/>
    </row>
    <row r="9678" spans="1:2" x14ac:dyDescent="0.25">
      <c r="A9678" s="87" t="s">
        <v>3330</v>
      </c>
      <c r="B9678" s="87" t="s">
        <v>3331</v>
      </c>
    </row>
    <row r="9679" spans="1:2" x14ac:dyDescent="0.25">
      <c r="A9679" s="85" t="s">
        <v>224</v>
      </c>
      <c r="B9679" s="85" t="s">
        <v>336</v>
      </c>
    </row>
    <row r="9680" spans="1:2" x14ac:dyDescent="0.25">
      <c r="A9680" s="85" t="s">
        <v>280</v>
      </c>
      <c r="B9680" s="85" t="s">
        <v>337</v>
      </c>
    </row>
    <row r="9681" spans="1:2" x14ac:dyDescent="0.25">
      <c r="A9681" s="85" t="s">
        <v>228</v>
      </c>
      <c r="B9681" s="85" t="s">
        <v>338</v>
      </c>
    </row>
    <row r="9682" spans="1:2" x14ac:dyDescent="0.25">
      <c r="A9682" s="85" t="s">
        <v>281</v>
      </c>
      <c r="B9682" s="85"/>
    </row>
    <row r="9683" spans="1:2" s="80" customFormat="1" x14ac:dyDescent="0.25">
      <c r="A9683" s="83" t="s">
        <v>2576</v>
      </c>
      <c r="B9683" s="83"/>
    </row>
    <row r="9684" spans="1:2" x14ac:dyDescent="0.25">
      <c r="A9684" s="87" t="s">
        <v>3332</v>
      </c>
      <c r="B9684" s="87" t="s">
        <v>3333</v>
      </c>
    </row>
    <row r="9685" spans="1:2" ht="24" x14ac:dyDescent="0.25">
      <c r="A9685" s="85" t="s">
        <v>2239</v>
      </c>
      <c r="B9685" s="85" t="s">
        <v>630</v>
      </c>
    </row>
    <row r="9686" spans="1:2" ht="15.75" x14ac:dyDescent="0.25">
      <c r="A9686" s="81" t="s">
        <v>3996</v>
      </c>
      <c r="B9686" s="82"/>
    </row>
    <row r="9687" spans="1:2" x14ac:dyDescent="0.25">
      <c r="A9687" s="83" t="s">
        <v>211</v>
      </c>
      <c r="B9687" s="83"/>
    </row>
    <row r="9688" spans="1:2" x14ac:dyDescent="0.25">
      <c r="A9688" s="84" t="s">
        <v>212</v>
      </c>
      <c r="B9688" s="85" t="s">
        <v>187</v>
      </c>
    </row>
    <row r="9689" spans="1:2" x14ac:dyDescent="0.25">
      <c r="A9689" s="84" t="s">
        <v>213</v>
      </c>
      <c r="B9689" s="86">
        <v>3132</v>
      </c>
    </row>
    <row r="9690" spans="1:2" x14ac:dyDescent="0.25">
      <c r="A9690" s="84" t="s">
        <v>214</v>
      </c>
      <c r="B9690" s="86" t="s">
        <v>46</v>
      </c>
    </row>
    <row r="9691" spans="1:2" x14ac:dyDescent="0.25">
      <c r="A9691" s="84" t="s">
        <v>215</v>
      </c>
      <c r="B9691" s="85" t="s">
        <v>216</v>
      </c>
    </row>
    <row r="9692" spans="1:2" x14ac:dyDescent="0.25">
      <c r="A9692" s="84" t="s">
        <v>217</v>
      </c>
      <c r="B9692" s="85" t="s">
        <v>2240</v>
      </c>
    </row>
    <row r="9693" spans="1:2" x14ac:dyDescent="0.25">
      <c r="A9693" s="85"/>
      <c r="B9693" s="85" t="s">
        <v>285</v>
      </c>
    </row>
    <row r="9694" spans="1:2" x14ac:dyDescent="0.25">
      <c r="A9694" s="84" t="s">
        <v>219</v>
      </c>
      <c r="B9694" s="85" t="s">
        <v>624</v>
      </c>
    </row>
    <row r="9695" spans="1:2" x14ac:dyDescent="0.25">
      <c r="A9695" s="84" t="s">
        <v>221</v>
      </c>
      <c r="B9695" s="85">
        <v>219</v>
      </c>
    </row>
    <row r="9696" spans="1:2" x14ac:dyDescent="0.25">
      <c r="A9696" s="83" t="s">
        <v>2562</v>
      </c>
      <c r="B9696" s="83"/>
    </row>
    <row r="9697" spans="1:2" ht="24" x14ac:dyDescent="0.25">
      <c r="A9697" s="85" t="s">
        <v>2241</v>
      </c>
      <c r="B9697" s="85"/>
    </row>
    <row r="9698" spans="1:2" x14ac:dyDescent="0.25">
      <c r="A9698" s="83" t="s">
        <v>2564</v>
      </c>
      <c r="B9698" s="83"/>
    </row>
    <row r="9699" spans="1:2" ht="24" x14ac:dyDescent="0.25">
      <c r="A9699" s="85" t="s">
        <v>2242</v>
      </c>
      <c r="B9699" s="85"/>
    </row>
    <row r="9700" spans="1:2" x14ac:dyDescent="0.25">
      <c r="A9700" s="85" t="s">
        <v>2243</v>
      </c>
      <c r="B9700" s="85"/>
    </row>
    <row r="9701" spans="1:2" ht="24" x14ac:dyDescent="0.25">
      <c r="A9701" s="85" t="s">
        <v>2244</v>
      </c>
      <c r="B9701" s="85"/>
    </row>
    <row r="9702" spans="1:2" x14ac:dyDescent="0.25">
      <c r="A9702" s="85" t="s">
        <v>2245</v>
      </c>
      <c r="B9702" s="85"/>
    </row>
    <row r="9703" spans="1:2" x14ac:dyDescent="0.25">
      <c r="A9703" s="85" t="s">
        <v>2246</v>
      </c>
      <c r="B9703" s="85"/>
    </row>
    <row r="9704" spans="1:2" x14ac:dyDescent="0.25">
      <c r="A9704" s="85" t="s">
        <v>2247</v>
      </c>
      <c r="B9704" s="85"/>
    </row>
    <row r="9705" spans="1:2" x14ac:dyDescent="0.25">
      <c r="A9705" s="85" t="s">
        <v>2248</v>
      </c>
      <c r="B9705" s="85"/>
    </row>
    <row r="9706" spans="1:2" ht="24" x14ac:dyDescent="0.25">
      <c r="A9706" s="85" t="s">
        <v>2092</v>
      </c>
      <c r="B9706" s="85"/>
    </row>
    <row r="9707" spans="1:2" x14ac:dyDescent="0.25">
      <c r="A9707" s="85" t="s">
        <v>2093</v>
      </c>
      <c r="B9707" s="85"/>
    </row>
    <row r="9708" spans="1:2" x14ac:dyDescent="0.25">
      <c r="A9708" s="85" t="s">
        <v>2094</v>
      </c>
      <c r="B9708" s="85"/>
    </row>
    <row r="9709" spans="1:2" x14ac:dyDescent="0.25">
      <c r="A9709" s="85" t="s">
        <v>536</v>
      </c>
      <c r="B9709" s="85"/>
    </row>
    <row r="9710" spans="1:2" x14ac:dyDescent="0.25">
      <c r="A9710" s="85" t="s">
        <v>1539</v>
      </c>
      <c r="B9710" s="85"/>
    </row>
    <row r="9711" spans="1:2" x14ac:dyDescent="0.25">
      <c r="A9711" s="83" t="s">
        <v>326</v>
      </c>
      <c r="B9711" s="83"/>
    </row>
    <row r="9712" spans="1:2" x14ac:dyDescent="0.25">
      <c r="A9712" s="85" t="s">
        <v>2249</v>
      </c>
      <c r="B9712" s="85"/>
    </row>
    <row r="9713" spans="1:2" x14ac:dyDescent="0.25">
      <c r="A9713" s="85" t="s">
        <v>620</v>
      </c>
      <c r="B9713" s="85"/>
    </row>
    <row r="9714" spans="1:2" x14ac:dyDescent="0.25">
      <c r="A9714" s="85" t="s">
        <v>2250</v>
      </c>
      <c r="B9714" s="85"/>
    </row>
    <row r="9715" spans="1:2" s="80" customFormat="1" x14ac:dyDescent="0.25">
      <c r="A9715" s="83" t="s">
        <v>2575</v>
      </c>
      <c r="B9715" s="83"/>
    </row>
    <row r="9716" spans="1:2" x14ac:dyDescent="0.25">
      <c r="A9716" s="87" t="s">
        <v>3330</v>
      </c>
      <c r="B9716" s="87" t="s">
        <v>3331</v>
      </c>
    </row>
    <row r="9717" spans="1:2" x14ac:dyDescent="0.25">
      <c r="A9717" s="85" t="s">
        <v>224</v>
      </c>
      <c r="B9717" s="85" t="s">
        <v>336</v>
      </c>
    </row>
    <row r="9718" spans="1:2" x14ac:dyDescent="0.25">
      <c r="A9718" s="85" t="s">
        <v>280</v>
      </c>
      <c r="B9718" s="85" t="s">
        <v>337</v>
      </c>
    </row>
    <row r="9719" spans="1:2" x14ac:dyDescent="0.25">
      <c r="A9719" s="85" t="s">
        <v>228</v>
      </c>
      <c r="B9719" s="85" t="s">
        <v>338</v>
      </c>
    </row>
    <row r="9720" spans="1:2" x14ac:dyDescent="0.25">
      <c r="A9720" s="85" t="s">
        <v>281</v>
      </c>
      <c r="B9720" s="85"/>
    </row>
    <row r="9721" spans="1:2" s="80" customFormat="1" x14ac:dyDescent="0.25">
      <c r="A9721" s="83" t="s">
        <v>2576</v>
      </c>
      <c r="B9721" s="83"/>
    </row>
    <row r="9722" spans="1:2" x14ac:dyDescent="0.25">
      <c r="A9722" s="87" t="s">
        <v>3332</v>
      </c>
      <c r="B9722" s="87" t="s">
        <v>3333</v>
      </c>
    </row>
    <row r="9723" spans="1:2" ht="24" x14ac:dyDescent="0.25">
      <c r="A9723" s="85" t="s">
        <v>2251</v>
      </c>
      <c r="B9723" s="85" t="s">
        <v>361</v>
      </c>
    </row>
    <row r="9724" spans="1:2" s="80" customFormat="1" x14ac:dyDescent="0.25">
      <c r="A9724" s="83" t="s">
        <v>255</v>
      </c>
      <c r="B9724" s="83"/>
    </row>
    <row r="9725" spans="1:2" x14ac:dyDescent="0.25">
      <c r="A9725" s="85" t="s">
        <v>2151</v>
      </c>
      <c r="B9725" s="85" t="s">
        <v>2252</v>
      </c>
    </row>
    <row r="9726" spans="1:2" ht="15.75" x14ac:dyDescent="0.25">
      <c r="A9726" s="81" t="s">
        <v>3997</v>
      </c>
      <c r="B9726" s="82"/>
    </row>
    <row r="9727" spans="1:2" x14ac:dyDescent="0.25">
      <c r="A9727" s="83" t="s">
        <v>211</v>
      </c>
      <c r="B9727" s="83"/>
    </row>
    <row r="9728" spans="1:2" x14ac:dyDescent="0.25">
      <c r="A9728" s="84" t="s">
        <v>212</v>
      </c>
      <c r="B9728" s="85" t="s">
        <v>183</v>
      </c>
    </row>
    <row r="9729" spans="1:2" x14ac:dyDescent="0.25">
      <c r="A9729" s="84" t="s">
        <v>213</v>
      </c>
      <c r="B9729" s="86">
        <v>3100</v>
      </c>
    </row>
    <row r="9730" spans="1:2" x14ac:dyDescent="0.25">
      <c r="A9730" s="84" t="s">
        <v>214</v>
      </c>
      <c r="B9730" s="86">
        <v>17</v>
      </c>
    </row>
    <row r="9731" spans="1:2" x14ac:dyDescent="0.25">
      <c r="A9731" s="84" t="s">
        <v>215</v>
      </c>
      <c r="B9731" s="85" t="s">
        <v>216</v>
      </c>
    </row>
    <row r="9732" spans="1:2" x14ac:dyDescent="0.25">
      <c r="A9732" s="84" t="s">
        <v>217</v>
      </c>
      <c r="B9732" s="85" t="s">
        <v>2759</v>
      </c>
    </row>
    <row r="9733" spans="1:2" x14ac:dyDescent="0.25">
      <c r="A9733" s="84" t="s">
        <v>219</v>
      </c>
      <c r="B9733" s="85" t="s">
        <v>436</v>
      </c>
    </row>
    <row r="9734" spans="1:2" x14ac:dyDescent="0.25">
      <c r="A9734" s="84" t="s">
        <v>221</v>
      </c>
      <c r="B9734" s="85">
        <v>220</v>
      </c>
    </row>
    <row r="9735" spans="1:2" x14ac:dyDescent="0.25">
      <c r="A9735" s="83" t="s">
        <v>3337</v>
      </c>
      <c r="B9735" s="83"/>
    </row>
    <row r="9736" spans="1:2" x14ac:dyDescent="0.25">
      <c r="A9736" s="85" t="s">
        <v>3537</v>
      </c>
      <c r="B9736" s="85"/>
    </row>
    <row r="9737" spans="1:2" x14ac:dyDescent="0.25">
      <c r="A9737" s="83" t="s">
        <v>2562</v>
      </c>
      <c r="B9737" s="83"/>
    </row>
    <row r="9738" spans="1:2" ht="24" x14ac:dyDescent="0.25">
      <c r="A9738" s="85" t="s">
        <v>3998</v>
      </c>
      <c r="B9738" s="85"/>
    </row>
    <row r="9739" spans="1:2" x14ac:dyDescent="0.25">
      <c r="A9739" s="83" t="s">
        <v>2564</v>
      </c>
      <c r="B9739" s="83"/>
    </row>
    <row r="9740" spans="1:2" ht="24" x14ac:dyDescent="0.25">
      <c r="A9740" s="85" t="s">
        <v>3999</v>
      </c>
      <c r="B9740" s="85"/>
    </row>
    <row r="9741" spans="1:2" x14ac:dyDescent="0.25">
      <c r="A9741" s="85" t="s">
        <v>4000</v>
      </c>
      <c r="B9741" s="85"/>
    </row>
    <row r="9742" spans="1:2" x14ac:dyDescent="0.25">
      <c r="A9742" s="85" t="s">
        <v>4001</v>
      </c>
      <c r="B9742" s="85"/>
    </row>
    <row r="9743" spans="1:2" ht="24" x14ac:dyDescent="0.25">
      <c r="A9743" s="85" t="s">
        <v>4002</v>
      </c>
      <c r="B9743" s="85"/>
    </row>
    <row r="9744" spans="1:2" x14ac:dyDescent="0.25">
      <c r="A9744" s="85" t="s">
        <v>4003</v>
      </c>
      <c r="B9744" s="85"/>
    </row>
    <row r="9745" spans="1:2" ht="24" x14ac:dyDescent="0.25">
      <c r="A9745" s="85" t="s">
        <v>4004</v>
      </c>
      <c r="B9745" s="85"/>
    </row>
    <row r="9746" spans="1:2" ht="24" x14ac:dyDescent="0.25">
      <c r="A9746" s="85" t="s">
        <v>4005</v>
      </c>
      <c r="B9746" s="85"/>
    </row>
    <row r="9747" spans="1:2" ht="36" x14ac:dyDescent="0.25">
      <c r="A9747" s="85" t="s">
        <v>4006</v>
      </c>
      <c r="B9747" s="85"/>
    </row>
    <row r="9748" spans="1:2" x14ac:dyDescent="0.25">
      <c r="A9748" s="85" t="s">
        <v>4007</v>
      </c>
      <c r="B9748" s="85"/>
    </row>
    <row r="9749" spans="1:2" x14ac:dyDescent="0.25">
      <c r="A9749" s="85" t="s">
        <v>3657</v>
      </c>
      <c r="B9749" s="85"/>
    </row>
    <row r="9750" spans="1:2" x14ac:dyDescent="0.25">
      <c r="A9750" s="85" t="s">
        <v>4008</v>
      </c>
      <c r="B9750" s="85"/>
    </row>
    <row r="9751" spans="1:2" x14ac:dyDescent="0.25">
      <c r="A9751" s="85" t="s">
        <v>4009</v>
      </c>
      <c r="B9751" s="85"/>
    </row>
    <row r="9752" spans="1:2" x14ac:dyDescent="0.25">
      <c r="A9752" s="85" t="s">
        <v>4010</v>
      </c>
      <c r="B9752" s="85"/>
    </row>
    <row r="9753" spans="1:2" x14ac:dyDescent="0.25">
      <c r="A9753" s="83" t="s">
        <v>326</v>
      </c>
      <c r="B9753" s="83"/>
    </row>
    <row r="9754" spans="1:2" x14ac:dyDescent="0.25">
      <c r="A9754" s="85" t="s">
        <v>3943</v>
      </c>
      <c r="B9754" s="85"/>
    </row>
    <row r="9755" spans="1:2" x14ac:dyDescent="0.25">
      <c r="A9755" s="85" t="s">
        <v>4011</v>
      </c>
      <c r="B9755" s="85"/>
    </row>
    <row r="9756" spans="1:2" x14ac:dyDescent="0.25">
      <c r="A9756" s="85" t="s">
        <v>4012</v>
      </c>
      <c r="B9756" s="85"/>
    </row>
    <row r="9757" spans="1:2" x14ac:dyDescent="0.25">
      <c r="A9757" s="85" t="s">
        <v>4013</v>
      </c>
      <c r="B9757" s="85"/>
    </row>
    <row r="9758" spans="1:2" x14ac:dyDescent="0.25">
      <c r="A9758" s="85" t="s">
        <v>4014</v>
      </c>
      <c r="B9758" s="85"/>
    </row>
    <row r="9759" spans="1:2" x14ac:dyDescent="0.25">
      <c r="A9759" s="85" t="s">
        <v>4015</v>
      </c>
      <c r="B9759" s="85"/>
    </row>
    <row r="9760" spans="1:2" x14ac:dyDescent="0.25">
      <c r="A9760" s="85" t="s">
        <v>3945</v>
      </c>
      <c r="B9760" s="85"/>
    </row>
    <row r="9761" spans="1:2" s="80" customFormat="1" x14ac:dyDescent="0.25">
      <c r="A9761" s="83" t="s">
        <v>2575</v>
      </c>
      <c r="B9761" s="83"/>
    </row>
    <row r="9762" spans="1:2" x14ac:dyDescent="0.25">
      <c r="A9762" s="87" t="s">
        <v>3330</v>
      </c>
      <c r="B9762" s="87" t="s">
        <v>3331</v>
      </c>
    </row>
    <row r="9763" spans="1:2" x14ac:dyDescent="0.25">
      <c r="A9763" s="85" t="s">
        <v>522</v>
      </c>
      <c r="B9763" s="85" t="s">
        <v>3184</v>
      </c>
    </row>
    <row r="9764" spans="1:2" x14ac:dyDescent="0.25">
      <c r="A9764" s="85" t="s">
        <v>224</v>
      </c>
      <c r="B9764" s="85" t="s">
        <v>2597</v>
      </c>
    </row>
    <row r="9765" spans="1:2" x14ac:dyDescent="0.25">
      <c r="A9765" s="85" t="s">
        <v>3692</v>
      </c>
      <c r="B9765" s="85" t="s">
        <v>2598</v>
      </c>
    </row>
    <row r="9766" spans="1:2" x14ac:dyDescent="0.25">
      <c r="A9766" s="85" t="s">
        <v>281</v>
      </c>
      <c r="B9766" s="85" t="s">
        <v>3407</v>
      </c>
    </row>
    <row r="9767" spans="1:2" x14ac:dyDescent="0.25">
      <c r="A9767" s="85" t="s">
        <v>2555</v>
      </c>
      <c r="B9767" s="85" t="s">
        <v>3408</v>
      </c>
    </row>
    <row r="9768" spans="1:2" x14ac:dyDescent="0.25">
      <c r="A9768" s="85" t="s">
        <v>2744</v>
      </c>
      <c r="B9768" s="85" t="s">
        <v>3409</v>
      </c>
    </row>
    <row r="9769" spans="1:2" x14ac:dyDescent="0.25">
      <c r="A9769" s="85"/>
      <c r="B9769" s="85" t="s">
        <v>3410</v>
      </c>
    </row>
    <row r="9770" spans="1:2" x14ac:dyDescent="0.25">
      <c r="A9770" s="85"/>
      <c r="B9770" s="85" t="s">
        <v>3411</v>
      </c>
    </row>
    <row r="9771" spans="1:2" x14ac:dyDescent="0.25">
      <c r="A9771" s="85"/>
      <c r="B9771" s="85" t="s">
        <v>3412</v>
      </c>
    </row>
    <row r="9772" spans="1:2" s="80" customFormat="1" x14ac:dyDescent="0.25">
      <c r="A9772" s="83" t="s">
        <v>2576</v>
      </c>
      <c r="B9772" s="83"/>
    </row>
    <row r="9773" spans="1:2" x14ac:dyDescent="0.25">
      <c r="A9773" s="87" t="s">
        <v>3332</v>
      </c>
      <c r="B9773" s="87" t="s">
        <v>3333</v>
      </c>
    </row>
    <row r="9774" spans="1:2" ht="24" x14ac:dyDescent="0.25">
      <c r="A9774" s="85" t="s">
        <v>2254</v>
      </c>
      <c r="B9774" s="85" t="s">
        <v>630</v>
      </c>
    </row>
    <row r="9775" spans="1:2" s="80" customFormat="1" x14ac:dyDescent="0.25">
      <c r="A9775" s="83" t="s">
        <v>255</v>
      </c>
      <c r="B9775" s="83"/>
    </row>
    <row r="9776" spans="1:2" x14ac:dyDescent="0.25">
      <c r="A9776" s="87" t="s">
        <v>3332</v>
      </c>
      <c r="B9776" s="87" t="s">
        <v>3333</v>
      </c>
    </row>
    <row r="9777" spans="1:2" ht="24" x14ac:dyDescent="0.25">
      <c r="A9777" s="85" t="s">
        <v>4016</v>
      </c>
      <c r="B9777" s="85" t="s">
        <v>2004</v>
      </c>
    </row>
    <row r="9778" spans="1:2" ht="15.75" x14ac:dyDescent="0.25">
      <c r="A9778" s="81" t="s">
        <v>4017</v>
      </c>
      <c r="B9778" s="82"/>
    </row>
    <row r="9779" spans="1:2" x14ac:dyDescent="0.25">
      <c r="A9779" s="83" t="s">
        <v>211</v>
      </c>
      <c r="B9779" s="83"/>
    </row>
    <row r="9780" spans="1:2" x14ac:dyDescent="0.25">
      <c r="A9780" s="84" t="s">
        <v>212</v>
      </c>
      <c r="B9780" s="85" t="s">
        <v>183</v>
      </c>
    </row>
    <row r="9781" spans="1:2" x14ac:dyDescent="0.25">
      <c r="A9781" s="84" t="s">
        <v>213</v>
      </c>
      <c r="B9781" s="86">
        <v>3100</v>
      </c>
    </row>
    <row r="9782" spans="1:2" x14ac:dyDescent="0.25">
      <c r="A9782" s="84" t="s">
        <v>214</v>
      </c>
      <c r="B9782" s="86">
        <v>17</v>
      </c>
    </row>
    <row r="9783" spans="1:2" x14ac:dyDescent="0.25">
      <c r="A9783" s="84" t="s">
        <v>215</v>
      </c>
      <c r="B9783" s="85" t="s">
        <v>216</v>
      </c>
    </row>
    <row r="9784" spans="1:2" x14ac:dyDescent="0.25">
      <c r="A9784" s="84" t="s">
        <v>217</v>
      </c>
      <c r="B9784" s="85" t="s">
        <v>342</v>
      </c>
    </row>
    <row r="9785" spans="1:2" x14ac:dyDescent="0.25">
      <c r="A9785" s="85"/>
      <c r="B9785" s="85" t="s">
        <v>343</v>
      </c>
    </row>
    <row r="9786" spans="1:2" x14ac:dyDescent="0.25">
      <c r="A9786" s="84" t="s">
        <v>219</v>
      </c>
      <c r="B9786" s="85" t="s">
        <v>344</v>
      </c>
    </row>
    <row r="9787" spans="1:2" x14ac:dyDescent="0.25">
      <c r="A9787" s="84" t="s">
        <v>221</v>
      </c>
      <c r="B9787" s="85">
        <v>221</v>
      </c>
    </row>
    <row r="9788" spans="1:2" x14ac:dyDescent="0.25">
      <c r="A9788" s="83" t="s">
        <v>2562</v>
      </c>
      <c r="B9788" s="83"/>
    </row>
    <row r="9789" spans="1:2" ht="36" x14ac:dyDescent="0.25">
      <c r="A9789" s="85" t="s">
        <v>2255</v>
      </c>
      <c r="B9789" s="85"/>
    </row>
    <row r="9790" spans="1:2" x14ac:dyDescent="0.25">
      <c r="A9790" s="83" t="s">
        <v>2564</v>
      </c>
      <c r="B9790" s="83"/>
    </row>
    <row r="9791" spans="1:2" ht="36" x14ac:dyDescent="0.25">
      <c r="A9791" s="85" t="s">
        <v>2256</v>
      </c>
      <c r="B9791" s="85"/>
    </row>
    <row r="9792" spans="1:2" ht="24" x14ac:dyDescent="0.25">
      <c r="A9792" s="85" t="s">
        <v>2257</v>
      </c>
      <c r="B9792" s="85"/>
    </row>
    <row r="9793" spans="1:2" ht="36" x14ac:dyDescent="0.25">
      <c r="A9793" s="85" t="s">
        <v>2258</v>
      </c>
      <c r="B9793" s="85"/>
    </row>
    <row r="9794" spans="1:2" ht="24" x14ac:dyDescent="0.25">
      <c r="A9794" s="85" t="s">
        <v>2259</v>
      </c>
      <c r="B9794" s="85"/>
    </row>
    <row r="9795" spans="1:2" ht="24" x14ac:dyDescent="0.25">
      <c r="A9795" s="85" t="s">
        <v>2260</v>
      </c>
      <c r="B9795" s="85"/>
    </row>
    <row r="9796" spans="1:2" ht="24" x14ac:dyDescent="0.25">
      <c r="A9796" s="85" t="s">
        <v>2057</v>
      </c>
      <c r="B9796" s="85"/>
    </row>
    <row r="9797" spans="1:2" x14ac:dyDescent="0.25">
      <c r="A9797" s="85" t="s">
        <v>2058</v>
      </c>
      <c r="B9797" s="85"/>
    </row>
    <row r="9798" spans="1:2" x14ac:dyDescent="0.25">
      <c r="A9798" s="85" t="s">
        <v>2059</v>
      </c>
      <c r="B9798" s="85"/>
    </row>
    <row r="9799" spans="1:2" x14ac:dyDescent="0.25">
      <c r="A9799" s="85" t="s">
        <v>324</v>
      </c>
      <c r="B9799" s="85"/>
    </row>
    <row r="9800" spans="1:2" x14ac:dyDescent="0.25">
      <c r="A9800" s="85" t="s">
        <v>1363</v>
      </c>
      <c r="B9800" s="85"/>
    </row>
    <row r="9801" spans="1:2" x14ac:dyDescent="0.25">
      <c r="A9801" s="83" t="s">
        <v>326</v>
      </c>
      <c r="B9801" s="83"/>
    </row>
    <row r="9802" spans="1:2" x14ac:dyDescent="0.25">
      <c r="A9802" s="85" t="s">
        <v>2261</v>
      </c>
      <c r="B9802" s="85"/>
    </row>
    <row r="9803" spans="1:2" x14ac:dyDescent="0.25">
      <c r="A9803" s="85" t="s">
        <v>2262</v>
      </c>
      <c r="B9803" s="85"/>
    </row>
    <row r="9804" spans="1:2" x14ac:dyDescent="0.25">
      <c r="A9804" s="85" t="s">
        <v>2263</v>
      </c>
      <c r="B9804" s="85"/>
    </row>
    <row r="9805" spans="1:2" x14ac:dyDescent="0.25">
      <c r="A9805" s="85" t="s">
        <v>1271</v>
      </c>
      <c r="B9805" s="85"/>
    </row>
    <row r="9806" spans="1:2" s="80" customFormat="1" x14ac:dyDescent="0.25">
      <c r="A9806" s="83" t="s">
        <v>2575</v>
      </c>
      <c r="B9806" s="83"/>
    </row>
    <row r="9807" spans="1:2" x14ac:dyDescent="0.25">
      <c r="A9807" s="87" t="s">
        <v>3330</v>
      </c>
      <c r="B9807" s="87" t="s">
        <v>3331</v>
      </c>
    </row>
    <row r="9808" spans="1:2" x14ac:dyDescent="0.25">
      <c r="A9808" s="85" t="s">
        <v>2550</v>
      </c>
      <c r="B9808" s="85" t="s">
        <v>2560</v>
      </c>
    </row>
    <row r="9809" spans="1:2" x14ac:dyDescent="0.25">
      <c r="A9809" s="85" t="s">
        <v>2552</v>
      </c>
      <c r="B9809" s="85" t="s">
        <v>2597</v>
      </c>
    </row>
    <row r="9810" spans="1:2" x14ac:dyDescent="0.25">
      <c r="A9810" s="85" t="s">
        <v>2554</v>
      </c>
      <c r="B9810" s="85" t="s">
        <v>2598</v>
      </c>
    </row>
    <row r="9811" spans="1:2" x14ac:dyDescent="0.25">
      <c r="A9811" s="85" t="s">
        <v>281</v>
      </c>
      <c r="B9811" s="85"/>
    </row>
    <row r="9812" spans="1:2" x14ac:dyDescent="0.25">
      <c r="A9812" s="85" t="s">
        <v>2555</v>
      </c>
      <c r="B9812" s="85"/>
    </row>
    <row r="9813" spans="1:2" x14ac:dyDescent="0.25">
      <c r="A9813" s="85" t="s">
        <v>2557</v>
      </c>
      <c r="B9813" s="85"/>
    </row>
    <row r="9814" spans="1:2" s="80" customFormat="1" x14ac:dyDescent="0.25">
      <c r="A9814" s="83" t="s">
        <v>2576</v>
      </c>
      <c r="B9814" s="83"/>
    </row>
    <row r="9815" spans="1:2" x14ac:dyDescent="0.25">
      <c r="A9815" s="87" t="s">
        <v>3332</v>
      </c>
      <c r="B9815" s="87" t="s">
        <v>3333</v>
      </c>
    </row>
    <row r="9816" spans="1:2" ht="24" x14ac:dyDescent="0.25">
      <c r="A9816" s="85" t="s">
        <v>2264</v>
      </c>
      <c r="B9816" s="85" t="s">
        <v>2034</v>
      </c>
    </row>
    <row r="9817" spans="1:2" s="80" customFormat="1" x14ac:dyDescent="0.25">
      <c r="A9817" s="83" t="s">
        <v>255</v>
      </c>
      <c r="B9817" s="83"/>
    </row>
    <row r="9818" spans="1:2" x14ac:dyDescent="0.25">
      <c r="A9818" s="87" t="s">
        <v>3332</v>
      </c>
      <c r="B9818" s="87" t="s">
        <v>3333</v>
      </c>
    </row>
    <row r="9819" spans="1:2" ht="24" x14ac:dyDescent="0.25">
      <c r="A9819" s="85" t="s">
        <v>2265</v>
      </c>
      <c r="B9819" s="85" t="s">
        <v>2004</v>
      </c>
    </row>
    <row r="9820" spans="1:2" ht="15.75" x14ac:dyDescent="0.25">
      <c r="A9820" s="81" t="s">
        <v>4018</v>
      </c>
      <c r="B9820" s="82"/>
    </row>
    <row r="9821" spans="1:2" x14ac:dyDescent="0.25">
      <c r="A9821" s="83" t="s">
        <v>211</v>
      </c>
      <c r="B9821" s="83"/>
    </row>
    <row r="9822" spans="1:2" x14ac:dyDescent="0.25">
      <c r="A9822" s="84" t="s">
        <v>212</v>
      </c>
      <c r="B9822" s="85" t="s">
        <v>183</v>
      </c>
    </row>
    <row r="9823" spans="1:2" x14ac:dyDescent="0.25">
      <c r="A9823" s="84" t="s">
        <v>213</v>
      </c>
      <c r="B9823" s="86">
        <v>3100</v>
      </c>
    </row>
    <row r="9824" spans="1:2" x14ac:dyDescent="0.25">
      <c r="A9824" s="84" t="s">
        <v>214</v>
      </c>
      <c r="B9824" s="86">
        <v>17</v>
      </c>
    </row>
    <row r="9825" spans="1:2" x14ac:dyDescent="0.25">
      <c r="A9825" s="84" t="s">
        <v>215</v>
      </c>
      <c r="B9825" s="85" t="s">
        <v>216</v>
      </c>
    </row>
    <row r="9826" spans="1:2" x14ac:dyDescent="0.25">
      <c r="A9826" s="84" t="s">
        <v>217</v>
      </c>
      <c r="B9826" s="85" t="s">
        <v>1</v>
      </c>
    </row>
    <row r="9827" spans="1:2" x14ac:dyDescent="0.25">
      <c r="A9827" s="85"/>
      <c r="B9827" s="85" t="s">
        <v>343</v>
      </c>
    </row>
    <row r="9828" spans="1:2" x14ac:dyDescent="0.25">
      <c r="A9828" s="84" t="s">
        <v>219</v>
      </c>
      <c r="B9828" s="85" t="s">
        <v>1782</v>
      </c>
    </row>
    <row r="9829" spans="1:2" x14ac:dyDescent="0.25">
      <c r="A9829" s="84" t="s">
        <v>221</v>
      </c>
      <c r="B9829" s="85">
        <v>222</v>
      </c>
    </row>
    <row r="9830" spans="1:2" x14ac:dyDescent="0.25">
      <c r="A9830" s="83" t="s">
        <v>2562</v>
      </c>
      <c r="B9830" s="83"/>
    </row>
    <row r="9831" spans="1:2" ht="36" x14ac:dyDescent="0.25">
      <c r="A9831" s="85" t="s">
        <v>2266</v>
      </c>
      <c r="B9831" s="85"/>
    </row>
    <row r="9832" spans="1:2" x14ac:dyDescent="0.25">
      <c r="A9832" s="83" t="s">
        <v>2564</v>
      </c>
      <c r="B9832" s="83"/>
    </row>
    <row r="9833" spans="1:2" ht="36" x14ac:dyDescent="0.25">
      <c r="A9833" s="85" t="s">
        <v>2267</v>
      </c>
      <c r="B9833" s="85"/>
    </row>
    <row r="9834" spans="1:2" ht="24" x14ac:dyDescent="0.25">
      <c r="A9834" s="85" t="s">
        <v>2268</v>
      </c>
      <c r="B9834" s="85"/>
    </row>
    <row r="9835" spans="1:2" ht="36" x14ac:dyDescent="0.25">
      <c r="A9835" s="85" t="s">
        <v>2269</v>
      </c>
      <c r="B9835" s="85"/>
    </row>
    <row r="9836" spans="1:2" ht="60" x14ac:dyDescent="0.25">
      <c r="A9836" s="85" t="s">
        <v>2270</v>
      </c>
      <c r="B9836" s="85"/>
    </row>
    <row r="9837" spans="1:2" ht="36" x14ac:dyDescent="0.25">
      <c r="A9837" s="85" t="s">
        <v>2271</v>
      </c>
      <c r="B9837" s="85"/>
    </row>
    <row r="9838" spans="1:2" ht="48" x14ac:dyDescent="0.25">
      <c r="A9838" s="85" t="s">
        <v>2272</v>
      </c>
      <c r="B9838" s="85"/>
    </row>
    <row r="9839" spans="1:2" ht="24" x14ac:dyDescent="0.25">
      <c r="A9839" s="85" t="s">
        <v>2273</v>
      </c>
      <c r="B9839" s="85"/>
    </row>
    <row r="9840" spans="1:2" ht="24" x14ac:dyDescent="0.25">
      <c r="A9840" s="85" t="s">
        <v>2274</v>
      </c>
      <c r="B9840" s="85"/>
    </row>
    <row r="9841" spans="1:2" x14ac:dyDescent="0.25">
      <c r="A9841" s="85" t="s">
        <v>2275</v>
      </c>
      <c r="B9841" s="85"/>
    </row>
    <row r="9842" spans="1:2" ht="24" x14ac:dyDescent="0.25">
      <c r="A9842" s="85" t="s">
        <v>2276</v>
      </c>
      <c r="B9842" s="85"/>
    </row>
    <row r="9843" spans="1:2" x14ac:dyDescent="0.25">
      <c r="A9843" s="85" t="s">
        <v>2277</v>
      </c>
      <c r="B9843" s="85"/>
    </row>
    <row r="9844" spans="1:2" x14ac:dyDescent="0.25">
      <c r="A9844" s="85" t="s">
        <v>2278</v>
      </c>
      <c r="B9844" s="85"/>
    </row>
    <row r="9845" spans="1:2" x14ac:dyDescent="0.25">
      <c r="A9845" s="85" t="s">
        <v>645</v>
      </c>
      <c r="B9845" s="85"/>
    </row>
    <row r="9846" spans="1:2" x14ac:dyDescent="0.25">
      <c r="A9846" s="85" t="s">
        <v>2279</v>
      </c>
      <c r="B9846" s="85"/>
    </row>
    <row r="9847" spans="1:2" x14ac:dyDescent="0.25">
      <c r="A9847" s="83" t="s">
        <v>326</v>
      </c>
      <c r="B9847" s="83"/>
    </row>
    <row r="9848" spans="1:2" x14ac:dyDescent="0.25">
      <c r="A9848" s="85" t="s">
        <v>334</v>
      </c>
      <c r="B9848" s="85"/>
    </row>
    <row r="9849" spans="1:2" x14ac:dyDescent="0.25">
      <c r="A9849" s="85" t="s">
        <v>2235</v>
      </c>
      <c r="B9849" s="85"/>
    </row>
    <row r="9850" spans="1:2" x14ac:dyDescent="0.25">
      <c r="A9850" s="85" t="s">
        <v>2236</v>
      </c>
      <c r="B9850" s="85"/>
    </row>
    <row r="9851" spans="1:2" x14ac:dyDescent="0.25">
      <c r="A9851" s="85" t="s">
        <v>2237</v>
      </c>
      <c r="B9851" s="85"/>
    </row>
    <row r="9852" spans="1:2" x14ac:dyDescent="0.25">
      <c r="A9852" s="85" t="s">
        <v>2238</v>
      </c>
      <c r="B9852" s="85"/>
    </row>
    <row r="9853" spans="1:2" s="80" customFormat="1" x14ac:dyDescent="0.25">
      <c r="A9853" s="83" t="s">
        <v>2575</v>
      </c>
      <c r="B9853" s="83"/>
    </row>
    <row r="9854" spans="1:2" x14ac:dyDescent="0.25">
      <c r="A9854" s="87" t="s">
        <v>3330</v>
      </c>
      <c r="B9854" s="87" t="s">
        <v>3331</v>
      </c>
    </row>
    <row r="9855" spans="1:2" x14ac:dyDescent="0.25">
      <c r="A9855" s="85" t="s">
        <v>2550</v>
      </c>
      <c r="B9855" s="85" t="s">
        <v>2560</v>
      </c>
    </row>
    <row r="9856" spans="1:2" x14ac:dyDescent="0.25">
      <c r="A9856" s="85" t="s">
        <v>2552</v>
      </c>
      <c r="B9856" s="85" t="s">
        <v>2597</v>
      </c>
    </row>
    <row r="9857" spans="1:2" x14ac:dyDescent="0.25">
      <c r="A9857" s="85" t="s">
        <v>2554</v>
      </c>
      <c r="B9857" s="85" t="s">
        <v>2598</v>
      </c>
    </row>
    <row r="9858" spans="1:2" x14ac:dyDescent="0.25">
      <c r="A9858" s="85" t="s">
        <v>281</v>
      </c>
      <c r="B9858" s="85"/>
    </row>
    <row r="9859" spans="1:2" x14ac:dyDescent="0.25">
      <c r="A9859" s="85" t="s">
        <v>2555</v>
      </c>
      <c r="B9859" s="85"/>
    </row>
    <row r="9860" spans="1:2" x14ac:dyDescent="0.25">
      <c r="A9860" s="85" t="s">
        <v>2557</v>
      </c>
      <c r="B9860" s="85"/>
    </row>
    <row r="9861" spans="1:2" s="80" customFormat="1" x14ac:dyDescent="0.25">
      <c r="A9861" s="83" t="s">
        <v>2576</v>
      </c>
      <c r="B9861" s="83"/>
    </row>
    <row r="9862" spans="1:2" x14ac:dyDescent="0.25">
      <c r="A9862" s="87" t="s">
        <v>3332</v>
      </c>
      <c r="B9862" s="87" t="s">
        <v>3333</v>
      </c>
    </row>
    <row r="9863" spans="1:2" ht="36" x14ac:dyDescent="0.25">
      <c r="A9863" s="85" t="s">
        <v>2280</v>
      </c>
      <c r="B9863" s="85" t="s">
        <v>2034</v>
      </c>
    </row>
    <row r="9864" spans="1:2" s="80" customFormat="1" x14ac:dyDescent="0.25">
      <c r="A9864" s="83" t="s">
        <v>255</v>
      </c>
      <c r="B9864" s="83"/>
    </row>
    <row r="9865" spans="1:2" x14ac:dyDescent="0.25">
      <c r="A9865" s="87" t="s">
        <v>3332</v>
      </c>
      <c r="B9865" s="87" t="s">
        <v>3333</v>
      </c>
    </row>
    <row r="9866" spans="1:2" ht="36" x14ac:dyDescent="0.25">
      <c r="A9866" s="85" t="s">
        <v>2281</v>
      </c>
      <c r="B9866" s="85" t="s">
        <v>2004</v>
      </c>
    </row>
    <row r="9867" spans="1:2" ht="15.75" x14ac:dyDescent="0.25">
      <c r="A9867" s="81" t="s">
        <v>4019</v>
      </c>
      <c r="B9867" s="82"/>
    </row>
    <row r="9868" spans="1:2" x14ac:dyDescent="0.25">
      <c r="A9868" s="83" t="s">
        <v>211</v>
      </c>
      <c r="B9868" s="83"/>
    </row>
    <row r="9869" spans="1:2" x14ac:dyDescent="0.25">
      <c r="A9869" s="84" t="s">
        <v>212</v>
      </c>
      <c r="B9869" s="85" t="s">
        <v>183</v>
      </c>
    </row>
    <row r="9870" spans="1:2" x14ac:dyDescent="0.25">
      <c r="A9870" s="84" t="s">
        <v>213</v>
      </c>
      <c r="B9870" s="86">
        <v>3100</v>
      </c>
    </row>
    <row r="9871" spans="1:2" x14ac:dyDescent="0.25">
      <c r="A9871" s="84" t="s">
        <v>214</v>
      </c>
      <c r="B9871" s="86">
        <v>16</v>
      </c>
    </row>
    <row r="9872" spans="1:2" x14ac:dyDescent="0.25">
      <c r="A9872" s="84" t="s">
        <v>215</v>
      </c>
      <c r="B9872" s="85" t="s">
        <v>216</v>
      </c>
    </row>
    <row r="9873" spans="1:2" x14ac:dyDescent="0.25">
      <c r="A9873" s="84" t="s">
        <v>217</v>
      </c>
      <c r="B9873" s="85" t="s">
        <v>650</v>
      </c>
    </row>
    <row r="9874" spans="1:2" x14ac:dyDescent="0.25">
      <c r="A9874" s="85"/>
      <c r="B9874" s="85" t="s">
        <v>285</v>
      </c>
    </row>
    <row r="9875" spans="1:2" x14ac:dyDescent="0.25">
      <c r="A9875" s="84" t="s">
        <v>219</v>
      </c>
      <c r="B9875" s="85" t="s">
        <v>2282</v>
      </c>
    </row>
    <row r="9876" spans="1:2" x14ac:dyDescent="0.25">
      <c r="A9876" s="84" t="s">
        <v>221</v>
      </c>
      <c r="B9876" s="85">
        <v>223</v>
      </c>
    </row>
    <row r="9877" spans="1:2" x14ac:dyDescent="0.25">
      <c r="A9877" s="83" t="s">
        <v>2562</v>
      </c>
      <c r="B9877" s="83"/>
    </row>
    <row r="9878" spans="1:2" ht="24" x14ac:dyDescent="0.25">
      <c r="A9878" s="85" t="s">
        <v>2036</v>
      </c>
      <c r="B9878" s="85"/>
    </row>
    <row r="9879" spans="1:2" x14ac:dyDescent="0.25">
      <c r="A9879" s="83" t="s">
        <v>2564</v>
      </c>
      <c r="B9879" s="83"/>
    </row>
    <row r="9880" spans="1:2" ht="24" x14ac:dyDescent="0.25">
      <c r="A9880" s="85" t="s">
        <v>2283</v>
      </c>
      <c r="B9880" s="85"/>
    </row>
    <row r="9881" spans="1:2" ht="24" x14ac:dyDescent="0.25">
      <c r="A9881" s="85" t="s">
        <v>2284</v>
      </c>
      <c r="B9881" s="85"/>
    </row>
    <row r="9882" spans="1:2" ht="24" x14ac:dyDescent="0.25">
      <c r="A9882" s="85" t="s">
        <v>2285</v>
      </c>
      <c r="B9882" s="85"/>
    </row>
    <row r="9883" spans="1:2" x14ac:dyDescent="0.25">
      <c r="A9883" s="85" t="s">
        <v>2286</v>
      </c>
      <c r="B9883" s="85"/>
    </row>
    <row r="9884" spans="1:2" ht="24" x14ac:dyDescent="0.25">
      <c r="A9884" s="85" t="s">
        <v>2287</v>
      </c>
      <c r="B9884" s="85"/>
    </row>
    <row r="9885" spans="1:2" ht="36" x14ac:dyDescent="0.25">
      <c r="A9885" s="85" t="s">
        <v>2288</v>
      </c>
      <c r="B9885" s="85"/>
    </row>
    <row r="9886" spans="1:2" ht="24" x14ac:dyDescent="0.25">
      <c r="A9886" s="85" t="s">
        <v>2289</v>
      </c>
      <c r="B9886" s="85"/>
    </row>
    <row r="9887" spans="1:2" ht="24" x14ac:dyDescent="0.25">
      <c r="A9887" s="85" t="s">
        <v>2290</v>
      </c>
      <c r="B9887" s="85"/>
    </row>
    <row r="9888" spans="1:2" ht="24" x14ac:dyDescent="0.25">
      <c r="A9888" s="85" t="s">
        <v>2291</v>
      </c>
      <c r="B9888" s="85"/>
    </row>
    <row r="9889" spans="1:2" ht="24" x14ac:dyDescent="0.25">
      <c r="A9889" s="85" t="s">
        <v>2073</v>
      </c>
      <c r="B9889" s="85"/>
    </row>
    <row r="9890" spans="1:2" x14ac:dyDescent="0.25">
      <c r="A9890" s="85" t="s">
        <v>2074</v>
      </c>
      <c r="B9890" s="85"/>
    </row>
    <row r="9891" spans="1:2" x14ac:dyDescent="0.25">
      <c r="A9891" s="85" t="s">
        <v>2075</v>
      </c>
      <c r="B9891" s="85"/>
    </row>
    <row r="9892" spans="1:2" x14ac:dyDescent="0.25">
      <c r="A9892" s="85" t="s">
        <v>2076</v>
      </c>
      <c r="B9892" s="85"/>
    </row>
    <row r="9893" spans="1:2" x14ac:dyDescent="0.25">
      <c r="A9893" s="85" t="s">
        <v>2077</v>
      </c>
      <c r="B9893" s="85"/>
    </row>
    <row r="9894" spans="1:2" x14ac:dyDescent="0.25">
      <c r="A9894" s="83" t="s">
        <v>326</v>
      </c>
      <c r="B9894" s="83"/>
    </row>
    <row r="9895" spans="1:2" x14ac:dyDescent="0.25">
      <c r="A9895" s="85" t="s">
        <v>2046</v>
      </c>
      <c r="B9895" s="85"/>
    </row>
    <row r="9896" spans="1:2" x14ac:dyDescent="0.25">
      <c r="A9896" s="85" t="s">
        <v>2047</v>
      </c>
      <c r="B9896" s="85"/>
    </row>
    <row r="9897" spans="1:2" x14ac:dyDescent="0.25">
      <c r="A9897" s="85" t="s">
        <v>2048</v>
      </c>
      <c r="B9897" s="85"/>
    </row>
    <row r="9898" spans="1:2" x14ac:dyDescent="0.25">
      <c r="A9898" s="85" t="s">
        <v>2292</v>
      </c>
      <c r="B9898" s="85"/>
    </row>
    <row r="9899" spans="1:2" s="80" customFormat="1" x14ac:dyDescent="0.25">
      <c r="A9899" s="83" t="s">
        <v>2575</v>
      </c>
      <c r="B9899" s="83"/>
    </row>
    <row r="9900" spans="1:2" x14ac:dyDescent="0.25">
      <c r="A9900" s="87" t="s">
        <v>3330</v>
      </c>
      <c r="B9900" s="87" t="s">
        <v>3331</v>
      </c>
    </row>
    <row r="9901" spans="1:2" x14ac:dyDescent="0.25">
      <c r="A9901" s="85" t="s">
        <v>224</v>
      </c>
      <c r="B9901" s="85" t="s">
        <v>336</v>
      </c>
    </row>
    <row r="9902" spans="1:2" x14ac:dyDescent="0.25">
      <c r="A9902" s="85" t="s">
        <v>280</v>
      </c>
      <c r="B9902" s="85" t="s">
        <v>337</v>
      </c>
    </row>
    <row r="9903" spans="1:2" x14ac:dyDescent="0.25">
      <c r="A9903" s="85" t="s">
        <v>228</v>
      </c>
      <c r="B9903" s="85" t="s">
        <v>338</v>
      </c>
    </row>
    <row r="9904" spans="1:2" x14ac:dyDescent="0.25">
      <c r="A9904" s="85" t="s">
        <v>281</v>
      </c>
      <c r="B9904" s="85"/>
    </row>
    <row r="9905" spans="1:2" s="80" customFormat="1" x14ac:dyDescent="0.25">
      <c r="A9905" s="83" t="s">
        <v>2576</v>
      </c>
      <c r="B9905" s="83"/>
    </row>
    <row r="9906" spans="1:2" x14ac:dyDescent="0.25">
      <c r="A9906" s="87" t="s">
        <v>3332</v>
      </c>
      <c r="B9906" s="87" t="s">
        <v>3333</v>
      </c>
    </row>
    <row r="9907" spans="1:2" x14ac:dyDescent="0.25">
      <c r="A9907" s="85" t="s">
        <v>2114</v>
      </c>
      <c r="B9907" s="85" t="s">
        <v>2004</v>
      </c>
    </row>
    <row r="9908" spans="1:2" s="80" customFormat="1" x14ac:dyDescent="0.25">
      <c r="A9908" s="83" t="s">
        <v>255</v>
      </c>
      <c r="B9908" s="83"/>
    </row>
    <row r="9909" spans="1:2" x14ac:dyDescent="0.25">
      <c r="A9909" s="87" t="s">
        <v>3332</v>
      </c>
      <c r="B9909" s="87" t="s">
        <v>3333</v>
      </c>
    </row>
    <row r="9910" spans="1:2" ht="24" x14ac:dyDescent="0.25">
      <c r="A9910" s="85" t="s">
        <v>2115</v>
      </c>
      <c r="B9910" s="85" t="s">
        <v>339</v>
      </c>
    </row>
    <row r="9911" spans="1:2" ht="15.75" x14ac:dyDescent="0.25">
      <c r="A9911" s="81" t="s">
        <v>4020</v>
      </c>
      <c r="B9911" s="82"/>
    </row>
    <row r="9912" spans="1:2" x14ac:dyDescent="0.25">
      <c r="A9912" s="83" t="s">
        <v>211</v>
      </c>
      <c r="B9912" s="83"/>
    </row>
    <row r="9913" spans="1:2" x14ac:dyDescent="0.25">
      <c r="A9913" s="84" t="s">
        <v>212</v>
      </c>
      <c r="B9913" s="85" t="s">
        <v>187</v>
      </c>
    </row>
    <row r="9914" spans="1:2" x14ac:dyDescent="0.25">
      <c r="A9914" s="84" t="s">
        <v>213</v>
      </c>
      <c r="B9914" s="86">
        <v>3100</v>
      </c>
    </row>
    <row r="9915" spans="1:2" x14ac:dyDescent="0.25">
      <c r="A9915" s="84" t="s">
        <v>214</v>
      </c>
      <c r="B9915" s="86">
        <v>15</v>
      </c>
    </row>
    <row r="9916" spans="1:2" x14ac:dyDescent="0.25">
      <c r="A9916" s="84" t="s">
        <v>215</v>
      </c>
      <c r="B9916" s="85" t="s">
        <v>216</v>
      </c>
    </row>
    <row r="9917" spans="1:2" x14ac:dyDescent="0.25">
      <c r="A9917" s="84" t="s">
        <v>217</v>
      </c>
      <c r="B9917" s="85" t="s">
        <v>2759</v>
      </c>
    </row>
    <row r="9918" spans="1:2" x14ac:dyDescent="0.25">
      <c r="A9918" s="84" t="s">
        <v>219</v>
      </c>
      <c r="B9918" s="85" t="s">
        <v>436</v>
      </c>
    </row>
    <row r="9919" spans="1:2" x14ac:dyDescent="0.25">
      <c r="A9919" s="84" t="s">
        <v>221</v>
      </c>
      <c r="B9919" s="85">
        <v>224</v>
      </c>
    </row>
    <row r="9920" spans="1:2" x14ac:dyDescent="0.25">
      <c r="A9920" s="83" t="s">
        <v>3337</v>
      </c>
      <c r="B9920" s="83"/>
    </row>
    <row r="9921" spans="1:2" x14ac:dyDescent="0.25">
      <c r="A9921" s="85" t="s">
        <v>4021</v>
      </c>
      <c r="B9921" s="85"/>
    </row>
    <row r="9922" spans="1:2" x14ac:dyDescent="0.25">
      <c r="A9922" s="83" t="s">
        <v>2562</v>
      </c>
      <c r="B9922" s="83"/>
    </row>
    <row r="9923" spans="1:2" x14ac:dyDescent="0.25">
      <c r="A9923" s="85" t="s">
        <v>4022</v>
      </c>
      <c r="B9923" s="85"/>
    </row>
    <row r="9924" spans="1:2" x14ac:dyDescent="0.25">
      <c r="A9924" s="83" t="s">
        <v>2564</v>
      </c>
      <c r="B9924" s="83"/>
    </row>
    <row r="9925" spans="1:2" ht="24" x14ac:dyDescent="0.25">
      <c r="A9925" s="85" t="s">
        <v>4023</v>
      </c>
      <c r="B9925" s="85"/>
    </row>
    <row r="9926" spans="1:2" x14ac:dyDescent="0.25">
      <c r="A9926" s="85" t="s">
        <v>4024</v>
      </c>
      <c r="B9926" s="85"/>
    </row>
    <row r="9927" spans="1:2" x14ac:dyDescent="0.25">
      <c r="A9927" s="85" t="s">
        <v>4025</v>
      </c>
      <c r="B9927" s="85"/>
    </row>
    <row r="9928" spans="1:2" ht="24" x14ac:dyDescent="0.25">
      <c r="A9928" s="85" t="s">
        <v>4026</v>
      </c>
      <c r="B9928" s="85"/>
    </row>
    <row r="9929" spans="1:2" x14ac:dyDescent="0.25">
      <c r="A9929" s="85" t="s">
        <v>4027</v>
      </c>
      <c r="B9929" s="85"/>
    </row>
    <row r="9930" spans="1:2" ht="24" x14ac:dyDescent="0.25">
      <c r="A9930" s="85" t="s">
        <v>4028</v>
      </c>
      <c r="B9930" s="85"/>
    </row>
    <row r="9931" spans="1:2" ht="24" x14ac:dyDescent="0.25">
      <c r="A9931" s="85" t="s">
        <v>4029</v>
      </c>
      <c r="B9931" s="85"/>
    </row>
    <row r="9932" spans="1:2" x14ac:dyDescent="0.25">
      <c r="A9932" s="85" t="s">
        <v>3980</v>
      </c>
      <c r="B9932" s="85"/>
    </row>
    <row r="9933" spans="1:2" ht="24" x14ac:dyDescent="0.25">
      <c r="A9933" s="85" t="s">
        <v>3814</v>
      </c>
      <c r="B9933" s="85"/>
    </row>
    <row r="9934" spans="1:2" x14ac:dyDescent="0.25">
      <c r="A9934" s="85" t="s">
        <v>3981</v>
      </c>
      <c r="B9934" s="85"/>
    </row>
    <row r="9935" spans="1:2" x14ac:dyDescent="0.25">
      <c r="A9935" s="85" t="s">
        <v>3634</v>
      </c>
      <c r="B9935" s="85"/>
    </row>
    <row r="9936" spans="1:2" x14ac:dyDescent="0.25">
      <c r="A9936" s="85" t="s">
        <v>4030</v>
      </c>
      <c r="B9936" s="85"/>
    </row>
    <row r="9937" spans="1:2" x14ac:dyDescent="0.25">
      <c r="A9937" s="83" t="s">
        <v>326</v>
      </c>
      <c r="B9937" s="83"/>
    </row>
    <row r="9938" spans="1:2" x14ac:dyDescent="0.25">
      <c r="A9938" s="85" t="s">
        <v>4031</v>
      </c>
      <c r="B9938" s="85"/>
    </row>
    <row r="9939" spans="1:2" x14ac:dyDescent="0.25">
      <c r="A9939" s="85" t="s">
        <v>4032</v>
      </c>
      <c r="B9939" s="85"/>
    </row>
    <row r="9940" spans="1:2" x14ac:dyDescent="0.25">
      <c r="A9940" s="85" t="s">
        <v>4033</v>
      </c>
      <c r="B9940" s="85"/>
    </row>
    <row r="9941" spans="1:2" x14ac:dyDescent="0.25">
      <c r="A9941" s="85" t="s">
        <v>4034</v>
      </c>
      <c r="B9941" s="85"/>
    </row>
    <row r="9942" spans="1:2" x14ac:dyDescent="0.25">
      <c r="A9942" s="85" t="s">
        <v>4035</v>
      </c>
      <c r="B9942" s="85"/>
    </row>
    <row r="9943" spans="1:2" x14ac:dyDescent="0.25">
      <c r="A9943" s="85" t="s">
        <v>4036</v>
      </c>
      <c r="B9943" s="85"/>
    </row>
    <row r="9944" spans="1:2" x14ac:dyDescent="0.25">
      <c r="A9944" s="85" t="s">
        <v>3945</v>
      </c>
      <c r="B9944" s="85"/>
    </row>
    <row r="9945" spans="1:2" s="80" customFormat="1" x14ac:dyDescent="0.25">
      <c r="A9945" s="83" t="s">
        <v>2575</v>
      </c>
      <c r="B9945" s="83"/>
    </row>
    <row r="9946" spans="1:2" x14ac:dyDescent="0.25">
      <c r="A9946" s="87" t="s">
        <v>3330</v>
      </c>
      <c r="B9946" s="87" t="s">
        <v>3331</v>
      </c>
    </row>
    <row r="9947" spans="1:2" x14ac:dyDescent="0.25">
      <c r="A9947" s="85" t="s">
        <v>2550</v>
      </c>
      <c r="B9947" s="85" t="s">
        <v>3184</v>
      </c>
    </row>
    <row r="9948" spans="1:2" x14ac:dyDescent="0.25">
      <c r="A9948" s="85" t="s">
        <v>2552</v>
      </c>
      <c r="B9948" s="85" t="s">
        <v>2597</v>
      </c>
    </row>
    <row r="9949" spans="1:2" x14ac:dyDescent="0.25">
      <c r="A9949" s="85" t="s">
        <v>2554</v>
      </c>
      <c r="B9949" s="85" t="s">
        <v>2598</v>
      </c>
    </row>
    <row r="9950" spans="1:2" x14ac:dyDescent="0.25">
      <c r="A9950" s="85" t="s">
        <v>281</v>
      </c>
      <c r="B9950" s="85" t="s">
        <v>3407</v>
      </c>
    </row>
    <row r="9951" spans="1:2" x14ac:dyDescent="0.25">
      <c r="A9951" s="85" t="s">
        <v>2555</v>
      </c>
      <c r="B9951" s="85" t="s">
        <v>3408</v>
      </c>
    </row>
    <row r="9952" spans="1:2" x14ac:dyDescent="0.25">
      <c r="A9952" s="85" t="s">
        <v>2557</v>
      </c>
      <c r="B9952" s="85" t="s">
        <v>3409</v>
      </c>
    </row>
    <row r="9953" spans="1:2" x14ac:dyDescent="0.25">
      <c r="A9953" s="85"/>
      <c r="B9953" s="85" t="s">
        <v>3410</v>
      </c>
    </row>
    <row r="9954" spans="1:2" x14ac:dyDescent="0.25">
      <c r="A9954" s="85"/>
      <c r="B9954" s="85" t="s">
        <v>3411</v>
      </c>
    </row>
    <row r="9955" spans="1:2" x14ac:dyDescent="0.25">
      <c r="A9955" s="85"/>
      <c r="B9955" s="85" t="s">
        <v>3412</v>
      </c>
    </row>
    <row r="9956" spans="1:2" s="80" customFormat="1" x14ac:dyDescent="0.25">
      <c r="A9956" s="83" t="s">
        <v>2576</v>
      </c>
      <c r="B9956" s="83"/>
    </row>
    <row r="9957" spans="1:2" x14ac:dyDescent="0.25">
      <c r="A9957" s="87" t="s">
        <v>3332</v>
      </c>
      <c r="B9957" s="87" t="s">
        <v>3333</v>
      </c>
    </row>
    <row r="9958" spans="1:2" ht="36" x14ac:dyDescent="0.25">
      <c r="A9958" s="85" t="s">
        <v>4037</v>
      </c>
      <c r="B9958" s="85" t="s">
        <v>2293</v>
      </c>
    </row>
    <row r="9959" spans="1:2" s="80" customFormat="1" x14ac:dyDescent="0.25">
      <c r="A9959" s="83" t="s">
        <v>255</v>
      </c>
      <c r="B9959" s="83"/>
    </row>
    <row r="9960" spans="1:2" x14ac:dyDescent="0.25">
      <c r="A9960" s="87" t="s">
        <v>3332</v>
      </c>
      <c r="B9960" s="87" t="s">
        <v>3333</v>
      </c>
    </row>
    <row r="9961" spans="1:2" ht="24" x14ac:dyDescent="0.25">
      <c r="A9961" s="85" t="s">
        <v>4038</v>
      </c>
      <c r="B9961" s="85" t="s">
        <v>359</v>
      </c>
    </row>
    <row r="9962" spans="1:2" ht="15.75" x14ac:dyDescent="0.25">
      <c r="A9962" s="81" t="s">
        <v>4039</v>
      </c>
      <c r="B9962" s="82"/>
    </row>
    <row r="9963" spans="1:2" x14ac:dyDescent="0.25">
      <c r="A9963" s="83" t="s">
        <v>211</v>
      </c>
      <c r="B9963" s="83"/>
    </row>
    <row r="9964" spans="1:2" x14ac:dyDescent="0.25">
      <c r="A9964" s="84" t="s">
        <v>212</v>
      </c>
      <c r="B9964" s="85" t="s">
        <v>183</v>
      </c>
    </row>
    <row r="9965" spans="1:2" x14ac:dyDescent="0.25">
      <c r="A9965" s="84" t="s">
        <v>213</v>
      </c>
      <c r="B9965" s="86">
        <v>3100</v>
      </c>
    </row>
    <row r="9966" spans="1:2" x14ac:dyDescent="0.25">
      <c r="A9966" s="84" t="s">
        <v>214</v>
      </c>
      <c r="B9966" s="86">
        <v>14</v>
      </c>
    </row>
    <row r="9967" spans="1:2" x14ac:dyDescent="0.25">
      <c r="A9967" s="84" t="s">
        <v>215</v>
      </c>
      <c r="B9967" s="85" t="s">
        <v>216</v>
      </c>
    </row>
    <row r="9968" spans="1:2" x14ac:dyDescent="0.25">
      <c r="A9968" s="84" t="s">
        <v>217</v>
      </c>
      <c r="B9968" s="85" t="s">
        <v>2759</v>
      </c>
    </row>
    <row r="9969" spans="1:2" x14ac:dyDescent="0.25">
      <c r="A9969" s="84" t="s">
        <v>219</v>
      </c>
      <c r="B9969" s="85" t="s">
        <v>436</v>
      </c>
    </row>
    <row r="9970" spans="1:2" x14ac:dyDescent="0.25">
      <c r="A9970" s="84" t="s">
        <v>221</v>
      </c>
      <c r="B9970" s="85">
        <v>225</v>
      </c>
    </row>
    <row r="9971" spans="1:2" x14ac:dyDescent="0.25">
      <c r="A9971" s="83" t="s">
        <v>3337</v>
      </c>
      <c r="B9971" s="83"/>
    </row>
    <row r="9972" spans="1:2" x14ac:dyDescent="0.25">
      <c r="A9972" s="85" t="s">
        <v>4040</v>
      </c>
      <c r="B9972" s="85"/>
    </row>
    <row r="9973" spans="1:2" x14ac:dyDescent="0.25">
      <c r="A9973" s="83" t="s">
        <v>2562</v>
      </c>
      <c r="B9973" s="83"/>
    </row>
    <row r="9974" spans="1:2" x14ac:dyDescent="0.25">
      <c r="A9974" s="85" t="s">
        <v>4041</v>
      </c>
      <c r="B9974" s="85"/>
    </row>
    <row r="9975" spans="1:2" x14ac:dyDescent="0.25">
      <c r="A9975" s="83" t="s">
        <v>2564</v>
      </c>
      <c r="B9975" s="83"/>
    </row>
    <row r="9976" spans="1:2" ht="24" x14ac:dyDescent="0.25">
      <c r="A9976" s="85" t="s">
        <v>4042</v>
      </c>
      <c r="B9976" s="85"/>
    </row>
    <row r="9977" spans="1:2" x14ac:dyDescent="0.25">
      <c r="A9977" s="85" t="s">
        <v>4043</v>
      </c>
      <c r="B9977" s="85"/>
    </row>
    <row r="9978" spans="1:2" ht="24" x14ac:dyDescent="0.25">
      <c r="A9978" s="85" t="s">
        <v>4044</v>
      </c>
      <c r="B9978" s="85"/>
    </row>
    <row r="9979" spans="1:2" ht="24" x14ac:dyDescent="0.25">
      <c r="A9979" s="85" t="s">
        <v>4045</v>
      </c>
      <c r="B9979" s="85"/>
    </row>
    <row r="9980" spans="1:2" x14ac:dyDescent="0.25">
      <c r="A9980" s="85" t="s">
        <v>4046</v>
      </c>
      <c r="B9980" s="85"/>
    </row>
    <row r="9981" spans="1:2" ht="24" x14ac:dyDescent="0.25">
      <c r="A9981" s="85" t="s">
        <v>4047</v>
      </c>
      <c r="B9981" s="85"/>
    </row>
    <row r="9982" spans="1:2" x14ac:dyDescent="0.25">
      <c r="A9982" s="85" t="s">
        <v>4048</v>
      </c>
      <c r="B9982" s="85"/>
    </row>
    <row r="9983" spans="1:2" x14ac:dyDescent="0.25">
      <c r="A9983" s="85" t="s">
        <v>4049</v>
      </c>
      <c r="B9983" s="85"/>
    </row>
    <row r="9984" spans="1:2" x14ac:dyDescent="0.25">
      <c r="A9984" s="85" t="s">
        <v>4050</v>
      </c>
      <c r="B9984" s="85"/>
    </row>
    <row r="9985" spans="1:2" x14ac:dyDescent="0.25">
      <c r="A9985" s="83" t="s">
        <v>326</v>
      </c>
      <c r="B9985" s="83"/>
    </row>
    <row r="9986" spans="1:2" x14ac:dyDescent="0.25">
      <c r="A9986" s="85" t="s">
        <v>3639</v>
      </c>
      <c r="B9986" s="85"/>
    </row>
    <row r="9987" spans="1:2" x14ac:dyDescent="0.25">
      <c r="A9987" s="85" t="s">
        <v>4051</v>
      </c>
      <c r="B9987" s="85"/>
    </row>
    <row r="9988" spans="1:2" x14ac:dyDescent="0.25">
      <c r="A9988" s="85" t="s">
        <v>4052</v>
      </c>
      <c r="B9988" s="85"/>
    </row>
    <row r="9989" spans="1:2" x14ac:dyDescent="0.25">
      <c r="A9989" s="85" t="s">
        <v>3986</v>
      </c>
      <c r="B9989" s="85"/>
    </row>
    <row r="9990" spans="1:2" x14ac:dyDescent="0.25">
      <c r="A9990" s="85" t="s">
        <v>3987</v>
      </c>
      <c r="B9990" s="85"/>
    </row>
    <row r="9991" spans="1:2" s="80" customFormat="1" x14ac:dyDescent="0.25">
      <c r="A9991" s="83" t="s">
        <v>2575</v>
      </c>
      <c r="B9991" s="83"/>
    </row>
    <row r="9992" spans="1:2" x14ac:dyDescent="0.25">
      <c r="A9992" s="87" t="s">
        <v>3330</v>
      </c>
      <c r="B9992" s="87" t="s">
        <v>3331</v>
      </c>
    </row>
    <row r="9993" spans="1:2" x14ac:dyDescent="0.25">
      <c r="A9993" s="85" t="s">
        <v>2550</v>
      </c>
      <c r="B9993" s="85" t="s">
        <v>2560</v>
      </c>
    </row>
    <row r="9994" spans="1:2" x14ac:dyDescent="0.25">
      <c r="A9994" s="85" t="s">
        <v>2552</v>
      </c>
      <c r="B9994" s="85" t="s">
        <v>2597</v>
      </c>
    </row>
    <row r="9995" spans="1:2" x14ac:dyDescent="0.25">
      <c r="A9995" s="85" t="s">
        <v>2554</v>
      </c>
      <c r="B9995" s="85" t="s">
        <v>2598</v>
      </c>
    </row>
    <row r="9996" spans="1:2" x14ac:dyDescent="0.25">
      <c r="A9996" s="85" t="s">
        <v>281</v>
      </c>
      <c r="B9996" s="85" t="s">
        <v>3407</v>
      </c>
    </row>
    <row r="9997" spans="1:2" x14ac:dyDescent="0.25">
      <c r="A9997" s="85" t="s">
        <v>2555</v>
      </c>
      <c r="B9997" s="85" t="s">
        <v>3408</v>
      </c>
    </row>
    <row r="9998" spans="1:2" x14ac:dyDescent="0.25">
      <c r="A9998" s="85" t="s">
        <v>2557</v>
      </c>
      <c r="B9998" s="85" t="s">
        <v>3409</v>
      </c>
    </row>
    <row r="9999" spans="1:2" x14ac:dyDescent="0.25">
      <c r="A9999" s="85"/>
      <c r="B9999" s="85" t="s">
        <v>3410</v>
      </c>
    </row>
    <row r="10000" spans="1:2" x14ac:dyDescent="0.25">
      <c r="A10000" s="85"/>
      <c r="B10000" s="85" t="s">
        <v>3411</v>
      </c>
    </row>
    <row r="10001" spans="1:2" x14ac:dyDescent="0.25">
      <c r="A10001" s="85"/>
      <c r="B10001" s="85" t="s">
        <v>3412</v>
      </c>
    </row>
    <row r="10002" spans="1:2" s="80" customFormat="1" x14ac:dyDescent="0.25">
      <c r="A10002" s="83" t="s">
        <v>2576</v>
      </c>
      <c r="B10002" s="83"/>
    </row>
    <row r="10003" spans="1:2" x14ac:dyDescent="0.25">
      <c r="A10003" s="87" t="s">
        <v>3332</v>
      </c>
      <c r="B10003" s="87" t="s">
        <v>3333</v>
      </c>
    </row>
    <row r="10004" spans="1:2" ht="72" x14ac:dyDescent="0.25">
      <c r="A10004" s="85" t="s">
        <v>3988</v>
      </c>
      <c r="B10004" s="85" t="s">
        <v>630</v>
      </c>
    </row>
    <row r="10005" spans="1:2" s="80" customFormat="1" x14ac:dyDescent="0.25">
      <c r="A10005" s="83" t="s">
        <v>255</v>
      </c>
      <c r="B10005" s="83"/>
    </row>
    <row r="10006" spans="1:2" x14ac:dyDescent="0.25">
      <c r="A10006" s="87" t="s">
        <v>3332</v>
      </c>
      <c r="B10006" s="87" t="s">
        <v>3333</v>
      </c>
    </row>
    <row r="10007" spans="1:2" ht="36" x14ac:dyDescent="0.25">
      <c r="A10007" s="85" t="s">
        <v>2166</v>
      </c>
      <c r="B10007" s="85" t="s">
        <v>198</v>
      </c>
    </row>
    <row r="10008" spans="1:2" ht="15.75" x14ac:dyDescent="0.25">
      <c r="A10008" s="81" t="s">
        <v>4053</v>
      </c>
      <c r="B10008" s="82"/>
    </row>
    <row r="10009" spans="1:2" x14ac:dyDescent="0.25">
      <c r="A10009" s="83" t="s">
        <v>211</v>
      </c>
      <c r="B10009" s="83"/>
    </row>
    <row r="10010" spans="1:2" x14ac:dyDescent="0.25">
      <c r="A10010" s="84" t="s">
        <v>212</v>
      </c>
      <c r="B10010" s="85" t="s">
        <v>2294</v>
      </c>
    </row>
    <row r="10011" spans="1:2" x14ac:dyDescent="0.25">
      <c r="A10011" s="84" t="s">
        <v>213</v>
      </c>
      <c r="B10011" s="86">
        <v>3100</v>
      </c>
    </row>
    <row r="10012" spans="1:2" x14ac:dyDescent="0.25">
      <c r="A10012" s="84" t="s">
        <v>214</v>
      </c>
      <c r="B10012" s="86">
        <v>12</v>
      </c>
    </row>
    <row r="10013" spans="1:2" x14ac:dyDescent="0.25">
      <c r="A10013" s="84" t="s">
        <v>215</v>
      </c>
      <c r="B10013" s="85" t="s">
        <v>2222</v>
      </c>
    </row>
    <row r="10014" spans="1:2" x14ac:dyDescent="0.25">
      <c r="A10014" s="84" t="s">
        <v>217</v>
      </c>
      <c r="B10014" s="85" t="s">
        <v>2295</v>
      </c>
    </row>
    <row r="10015" spans="1:2" x14ac:dyDescent="0.25">
      <c r="A10015" s="85"/>
      <c r="B10015" s="85" t="s">
        <v>343</v>
      </c>
    </row>
    <row r="10016" spans="1:2" x14ac:dyDescent="0.25">
      <c r="A10016" s="84" t="s">
        <v>219</v>
      </c>
      <c r="B10016" s="85" t="s">
        <v>1794</v>
      </c>
    </row>
    <row r="10017" spans="1:2" x14ac:dyDescent="0.25">
      <c r="A10017" s="84" t="s">
        <v>221</v>
      </c>
      <c r="B10017" s="85">
        <v>226</v>
      </c>
    </row>
    <row r="10018" spans="1:2" x14ac:dyDescent="0.25">
      <c r="A10018" s="83" t="s">
        <v>2562</v>
      </c>
      <c r="B10018" s="83"/>
    </row>
    <row r="10019" spans="1:2" ht="24" x14ac:dyDescent="0.25">
      <c r="A10019" s="85" t="s">
        <v>2296</v>
      </c>
      <c r="B10019" s="85"/>
    </row>
    <row r="10020" spans="1:2" x14ac:dyDescent="0.25">
      <c r="A10020" s="83" t="s">
        <v>2564</v>
      </c>
      <c r="B10020" s="83"/>
    </row>
    <row r="10021" spans="1:2" ht="36" x14ac:dyDescent="0.25">
      <c r="A10021" s="85" t="s">
        <v>2297</v>
      </c>
      <c r="B10021" s="85"/>
    </row>
    <row r="10022" spans="1:2" ht="24" x14ac:dyDescent="0.25">
      <c r="A10022" s="85" t="s">
        <v>2298</v>
      </c>
      <c r="B10022" s="85"/>
    </row>
    <row r="10023" spans="1:2" ht="36" x14ac:dyDescent="0.25">
      <c r="A10023" s="85" t="s">
        <v>2299</v>
      </c>
      <c r="B10023" s="85"/>
    </row>
    <row r="10024" spans="1:2" ht="36" x14ac:dyDescent="0.25">
      <c r="A10024" s="85" t="s">
        <v>2300</v>
      </c>
      <c r="B10024" s="85"/>
    </row>
    <row r="10025" spans="1:2" ht="24" x14ac:dyDescent="0.25">
      <c r="A10025" s="85" t="s">
        <v>2301</v>
      </c>
      <c r="B10025" s="85"/>
    </row>
    <row r="10026" spans="1:2" ht="24" x14ac:dyDescent="0.25">
      <c r="A10026" s="85" t="s">
        <v>2302</v>
      </c>
      <c r="B10026" s="85"/>
    </row>
    <row r="10027" spans="1:2" x14ac:dyDescent="0.25">
      <c r="A10027" s="85" t="s">
        <v>2303</v>
      </c>
      <c r="B10027" s="85"/>
    </row>
    <row r="10028" spans="1:2" x14ac:dyDescent="0.25">
      <c r="A10028" s="85" t="s">
        <v>2185</v>
      </c>
      <c r="B10028" s="85"/>
    </row>
    <row r="10029" spans="1:2" x14ac:dyDescent="0.25">
      <c r="A10029" s="85" t="s">
        <v>507</v>
      </c>
      <c r="B10029" s="85"/>
    </row>
    <row r="10030" spans="1:2" x14ac:dyDescent="0.25">
      <c r="A10030" s="85" t="s">
        <v>530</v>
      </c>
      <c r="B10030" s="85"/>
    </row>
    <row r="10031" spans="1:2" x14ac:dyDescent="0.25">
      <c r="A10031" s="83" t="s">
        <v>326</v>
      </c>
      <c r="B10031" s="83"/>
    </row>
    <row r="10032" spans="1:2" x14ac:dyDescent="0.25">
      <c r="A10032" s="85" t="s">
        <v>2304</v>
      </c>
      <c r="B10032" s="85"/>
    </row>
    <row r="10033" spans="1:2" x14ac:dyDescent="0.25">
      <c r="A10033" s="85" t="s">
        <v>2305</v>
      </c>
      <c r="B10033" s="85"/>
    </row>
    <row r="10034" spans="1:2" x14ac:dyDescent="0.25">
      <c r="A10034" s="85" t="s">
        <v>335</v>
      </c>
      <c r="B10034" s="85"/>
    </row>
    <row r="10035" spans="1:2" x14ac:dyDescent="0.25">
      <c r="A10035" s="85" t="s">
        <v>2306</v>
      </c>
      <c r="B10035" s="85"/>
    </row>
    <row r="10036" spans="1:2" s="80" customFormat="1" x14ac:dyDescent="0.25">
      <c r="A10036" s="83" t="s">
        <v>2575</v>
      </c>
      <c r="B10036" s="83"/>
    </row>
    <row r="10037" spans="1:2" x14ac:dyDescent="0.25">
      <c r="A10037" s="87" t="s">
        <v>3330</v>
      </c>
      <c r="B10037" s="87" t="s">
        <v>3331</v>
      </c>
    </row>
    <row r="10038" spans="1:2" x14ac:dyDescent="0.25">
      <c r="A10038" s="85" t="s">
        <v>224</v>
      </c>
      <c r="B10038" s="85" t="s">
        <v>336</v>
      </c>
    </row>
    <row r="10039" spans="1:2" x14ac:dyDescent="0.25">
      <c r="A10039" s="85" t="s">
        <v>280</v>
      </c>
      <c r="B10039" s="85" t="s">
        <v>337</v>
      </c>
    </row>
    <row r="10040" spans="1:2" x14ac:dyDescent="0.25">
      <c r="A10040" s="85" t="s">
        <v>228</v>
      </c>
      <c r="B10040" s="85" t="s">
        <v>338</v>
      </c>
    </row>
    <row r="10041" spans="1:2" x14ac:dyDescent="0.25">
      <c r="A10041" s="85" t="s">
        <v>281</v>
      </c>
      <c r="B10041" s="85"/>
    </row>
    <row r="10042" spans="1:2" s="80" customFormat="1" x14ac:dyDescent="0.25">
      <c r="A10042" s="83" t="s">
        <v>2576</v>
      </c>
      <c r="B10042" s="83"/>
    </row>
    <row r="10043" spans="1:2" x14ac:dyDescent="0.25">
      <c r="A10043" s="87" t="s">
        <v>3332</v>
      </c>
      <c r="B10043" s="87" t="s">
        <v>3333</v>
      </c>
    </row>
    <row r="10044" spans="1:2" ht="24" x14ac:dyDescent="0.25">
      <c r="A10044" s="85" t="s">
        <v>2307</v>
      </c>
      <c r="B10044" s="85" t="s">
        <v>361</v>
      </c>
    </row>
    <row r="10045" spans="1:2" ht="15.75" x14ac:dyDescent="0.25">
      <c r="A10045" s="81" t="s">
        <v>4054</v>
      </c>
      <c r="B10045" s="82"/>
    </row>
    <row r="10046" spans="1:2" x14ac:dyDescent="0.25">
      <c r="A10046" s="83" t="s">
        <v>211</v>
      </c>
      <c r="B10046" s="83"/>
    </row>
    <row r="10047" spans="1:2" x14ac:dyDescent="0.25">
      <c r="A10047" s="84" t="s">
        <v>212</v>
      </c>
      <c r="B10047" s="85" t="s">
        <v>2308</v>
      </c>
    </row>
    <row r="10048" spans="1:2" x14ac:dyDescent="0.25">
      <c r="A10048" s="84" t="s">
        <v>213</v>
      </c>
      <c r="B10048" s="86">
        <v>3038</v>
      </c>
    </row>
    <row r="10049" spans="1:2" x14ac:dyDescent="0.25">
      <c r="A10049" s="84" t="s">
        <v>214</v>
      </c>
      <c r="B10049" s="86">
        <v>13</v>
      </c>
    </row>
    <row r="10050" spans="1:2" x14ac:dyDescent="0.25">
      <c r="A10050" s="84" t="s">
        <v>215</v>
      </c>
      <c r="B10050" s="85" t="s">
        <v>216</v>
      </c>
    </row>
    <row r="10051" spans="1:2" x14ac:dyDescent="0.25">
      <c r="A10051" s="84" t="s">
        <v>217</v>
      </c>
      <c r="B10051" s="85" t="s">
        <v>748</v>
      </c>
    </row>
    <row r="10052" spans="1:2" x14ac:dyDescent="0.25">
      <c r="A10052" s="85"/>
      <c r="B10052" s="85" t="s">
        <v>511</v>
      </c>
    </row>
    <row r="10053" spans="1:2" x14ac:dyDescent="0.25">
      <c r="A10053" s="84" t="s">
        <v>219</v>
      </c>
      <c r="B10053" s="85" t="s">
        <v>1658</v>
      </c>
    </row>
    <row r="10054" spans="1:2" x14ac:dyDescent="0.25">
      <c r="A10054" s="84" t="s">
        <v>221</v>
      </c>
      <c r="B10054" s="85">
        <v>227</v>
      </c>
    </row>
    <row r="10055" spans="1:2" x14ac:dyDescent="0.25">
      <c r="A10055" s="83" t="s">
        <v>2562</v>
      </c>
      <c r="B10055" s="83"/>
    </row>
    <row r="10056" spans="1:2" x14ac:dyDescent="0.25">
      <c r="A10056" s="85" t="s">
        <v>2309</v>
      </c>
      <c r="B10056" s="85"/>
    </row>
    <row r="10057" spans="1:2" x14ac:dyDescent="0.25">
      <c r="A10057" s="83" t="s">
        <v>2564</v>
      </c>
      <c r="B10057" s="83"/>
    </row>
    <row r="10058" spans="1:2" ht="24" x14ac:dyDescent="0.25">
      <c r="A10058" s="85" t="s">
        <v>2310</v>
      </c>
      <c r="B10058" s="85"/>
    </row>
    <row r="10059" spans="1:2" x14ac:dyDescent="0.25">
      <c r="A10059" s="85" t="s">
        <v>2311</v>
      </c>
      <c r="B10059" s="85"/>
    </row>
    <row r="10060" spans="1:2" x14ac:dyDescent="0.25">
      <c r="A10060" s="85" t="s">
        <v>2312</v>
      </c>
      <c r="B10060" s="85"/>
    </row>
    <row r="10061" spans="1:2" x14ac:dyDescent="0.25">
      <c r="A10061" s="85" t="s">
        <v>2313</v>
      </c>
      <c r="B10061" s="85"/>
    </row>
    <row r="10062" spans="1:2" x14ac:dyDescent="0.25">
      <c r="A10062" s="85" t="s">
        <v>2314</v>
      </c>
      <c r="B10062" s="85"/>
    </row>
    <row r="10063" spans="1:2" s="80" customFormat="1" x14ac:dyDescent="0.25">
      <c r="A10063" s="83" t="s">
        <v>326</v>
      </c>
      <c r="B10063" s="83"/>
    </row>
    <row r="10064" spans="1:2" x14ac:dyDescent="0.25">
      <c r="A10064" s="85" t="s">
        <v>2315</v>
      </c>
      <c r="B10064" s="85"/>
    </row>
    <row r="10065" spans="1:2" x14ac:dyDescent="0.25">
      <c r="A10065" s="85" t="s">
        <v>2164</v>
      </c>
      <c r="B10065" s="85"/>
    </row>
    <row r="10066" spans="1:2" s="80" customFormat="1" x14ac:dyDescent="0.25">
      <c r="A10066" s="83" t="s">
        <v>2575</v>
      </c>
      <c r="B10066" s="83"/>
    </row>
    <row r="10067" spans="1:2" x14ac:dyDescent="0.25">
      <c r="A10067" s="87" t="s">
        <v>3330</v>
      </c>
      <c r="B10067" s="87" t="s">
        <v>3331</v>
      </c>
    </row>
    <row r="10068" spans="1:2" x14ac:dyDescent="0.25">
      <c r="A10068" s="85" t="s">
        <v>2550</v>
      </c>
      <c r="B10068" s="85" t="s">
        <v>2560</v>
      </c>
    </row>
    <row r="10069" spans="1:2" x14ac:dyDescent="0.25">
      <c r="A10069" s="85" t="s">
        <v>2552</v>
      </c>
      <c r="B10069" s="85" t="s">
        <v>2597</v>
      </c>
    </row>
    <row r="10070" spans="1:2" x14ac:dyDescent="0.25">
      <c r="A10070" s="85" t="s">
        <v>2554</v>
      </c>
      <c r="B10070" s="85" t="s">
        <v>2598</v>
      </c>
    </row>
    <row r="10071" spans="1:2" x14ac:dyDescent="0.25">
      <c r="A10071" s="85" t="s">
        <v>281</v>
      </c>
      <c r="B10071" s="85"/>
    </row>
    <row r="10072" spans="1:2" x14ac:dyDescent="0.25">
      <c r="A10072" s="85" t="s">
        <v>2555</v>
      </c>
      <c r="B10072" s="85"/>
    </row>
    <row r="10073" spans="1:2" x14ac:dyDescent="0.25">
      <c r="A10073" s="85" t="s">
        <v>2557</v>
      </c>
      <c r="B10073" s="85"/>
    </row>
    <row r="10074" spans="1:2" s="80" customFormat="1" x14ac:dyDescent="0.25">
      <c r="A10074" s="83" t="s">
        <v>2576</v>
      </c>
      <c r="B10074" s="83"/>
    </row>
    <row r="10075" spans="1:2" x14ac:dyDescent="0.25">
      <c r="A10075" s="87" t="s">
        <v>3332</v>
      </c>
      <c r="B10075" s="87" t="s">
        <v>3333</v>
      </c>
    </row>
    <row r="10076" spans="1:2" x14ac:dyDescent="0.25">
      <c r="A10076" s="85" t="s">
        <v>2316</v>
      </c>
      <c r="B10076" s="85" t="s">
        <v>2317</v>
      </c>
    </row>
    <row r="10077" spans="1:2" ht="15.75" x14ac:dyDescent="0.25">
      <c r="A10077" s="81" t="s">
        <v>4055</v>
      </c>
      <c r="B10077" s="82"/>
    </row>
    <row r="10078" spans="1:2" ht="15.75" x14ac:dyDescent="0.25">
      <c r="A10078" s="81" t="s">
        <v>4056</v>
      </c>
      <c r="B10078" s="82"/>
    </row>
    <row r="10079" spans="1:2" x14ac:dyDescent="0.25">
      <c r="A10079" s="83" t="s">
        <v>211</v>
      </c>
      <c r="B10079" s="83"/>
    </row>
    <row r="10080" spans="1:2" x14ac:dyDescent="0.25">
      <c r="A10080" s="84" t="s">
        <v>212</v>
      </c>
      <c r="B10080" s="85" t="s">
        <v>2308</v>
      </c>
    </row>
    <row r="10081" spans="1:2" x14ac:dyDescent="0.25">
      <c r="A10081" s="84" t="s">
        <v>213</v>
      </c>
      <c r="B10081" s="86">
        <v>3038</v>
      </c>
    </row>
    <row r="10082" spans="1:2" x14ac:dyDescent="0.25">
      <c r="A10082" s="84" t="s">
        <v>214</v>
      </c>
      <c r="B10082" s="86" t="s">
        <v>46</v>
      </c>
    </row>
    <row r="10083" spans="1:2" x14ac:dyDescent="0.25">
      <c r="A10083" s="84" t="s">
        <v>215</v>
      </c>
      <c r="B10083" s="85" t="s">
        <v>2318</v>
      </c>
    </row>
    <row r="10084" spans="1:2" x14ac:dyDescent="0.25">
      <c r="A10084" s="84" t="s">
        <v>217</v>
      </c>
      <c r="B10084" s="85" t="s">
        <v>748</v>
      </c>
    </row>
    <row r="10085" spans="1:2" x14ac:dyDescent="0.25">
      <c r="A10085" s="85"/>
      <c r="B10085" s="85" t="s">
        <v>511</v>
      </c>
    </row>
    <row r="10086" spans="1:2" x14ac:dyDescent="0.25">
      <c r="A10086" s="84" t="s">
        <v>219</v>
      </c>
      <c r="B10086" s="85" t="s">
        <v>1658</v>
      </c>
    </row>
    <row r="10087" spans="1:2" x14ac:dyDescent="0.25">
      <c r="A10087" s="84" t="s">
        <v>221</v>
      </c>
      <c r="B10087" s="85" t="s">
        <v>2319</v>
      </c>
    </row>
    <row r="10088" spans="1:2" x14ac:dyDescent="0.25">
      <c r="A10088" s="83" t="s">
        <v>2562</v>
      </c>
      <c r="B10088" s="83"/>
    </row>
    <row r="10089" spans="1:2" ht="24" x14ac:dyDescent="0.25">
      <c r="A10089" s="85" t="s">
        <v>2320</v>
      </c>
      <c r="B10089" s="85"/>
    </row>
    <row r="10090" spans="1:2" x14ac:dyDescent="0.25">
      <c r="A10090" s="83" t="s">
        <v>2564</v>
      </c>
      <c r="B10090" s="83"/>
    </row>
    <row r="10091" spans="1:2" ht="24" x14ac:dyDescent="0.25">
      <c r="A10091" s="85" t="s">
        <v>2321</v>
      </c>
      <c r="B10091" s="85"/>
    </row>
    <row r="10092" spans="1:2" x14ac:dyDescent="0.25">
      <c r="A10092" s="85" t="s">
        <v>2322</v>
      </c>
      <c r="B10092" s="85"/>
    </row>
    <row r="10093" spans="1:2" ht="24" x14ac:dyDescent="0.25">
      <c r="A10093" s="85" t="s">
        <v>2323</v>
      </c>
      <c r="B10093" s="85"/>
    </row>
    <row r="10094" spans="1:2" x14ac:dyDescent="0.25">
      <c r="A10094" s="85" t="s">
        <v>2324</v>
      </c>
      <c r="B10094" s="85"/>
    </row>
    <row r="10095" spans="1:2" x14ac:dyDescent="0.25">
      <c r="A10095" s="85" t="s">
        <v>2325</v>
      </c>
      <c r="B10095" s="85"/>
    </row>
    <row r="10096" spans="1:2" ht="24" x14ac:dyDescent="0.25">
      <c r="A10096" s="85" t="s">
        <v>2326</v>
      </c>
      <c r="B10096" s="85"/>
    </row>
    <row r="10097" spans="1:2" ht="24" x14ac:dyDescent="0.25">
      <c r="A10097" s="85" t="s">
        <v>2327</v>
      </c>
      <c r="B10097" s="85"/>
    </row>
    <row r="10098" spans="1:2" ht="24" x14ac:dyDescent="0.25">
      <c r="A10098" s="85" t="s">
        <v>2328</v>
      </c>
      <c r="B10098" s="85"/>
    </row>
    <row r="10099" spans="1:2" x14ac:dyDescent="0.25">
      <c r="A10099" s="85" t="s">
        <v>776</v>
      </c>
      <c r="B10099" s="85"/>
    </row>
    <row r="10100" spans="1:2" x14ac:dyDescent="0.25">
      <c r="A10100" s="85" t="s">
        <v>1363</v>
      </c>
      <c r="B10100" s="85"/>
    </row>
    <row r="10101" spans="1:2" x14ac:dyDescent="0.25">
      <c r="A10101" s="83" t="s">
        <v>326</v>
      </c>
      <c r="B10101" s="83"/>
    </row>
    <row r="10102" spans="1:2" x14ac:dyDescent="0.25">
      <c r="A10102" s="85" t="s">
        <v>2329</v>
      </c>
      <c r="B10102" s="85"/>
    </row>
    <row r="10103" spans="1:2" x14ac:dyDescent="0.25">
      <c r="A10103" s="85" t="s">
        <v>2330</v>
      </c>
      <c r="B10103" s="85"/>
    </row>
    <row r="10104" spans="1:2" x14ac:dyDescent="0.25">
      <c r="A10104" s="85" t="s">
        <v>2331</v>
      </c>
      <c r="B10104" s="85"/>
    </row>
    <row r="10105" spans="1:2" s="80" customFormat="1" x14ac:dyDescent="0.25">
      <c r="A10105" s="83" t="s">
        <v>2575</v>
      </c>
      <c r="B10105" s="83"/>
    </row>
    <row r="10106" spans="1:2" x14ac:dyDescent="0.25">
      <c r="A10106" s="87" t="s">
        <v>3330</v>
      </c>
      <c r="B10106" s="87" t="s">
        <v>3331</v>
      </c>
    </row>
    <row r="10107" spans="1:2" x14ac:dyDescent="0.25">
      <c r="A10107" s="85" t="s">
        <v>2550</v>
      </c>
      <c r="B10107" s="85" t="s">
        <v>2560</v>
      </c>
    </row>
    <row r="10108" spans="1:2" x14ac:dyDescent="0.25">
      <c r="A10108" s="85" t="s">
        <v>2552</v>
      </c>
      <c r="B10108" s="85" t="s">
        <v>2597</v>
      </c>
    </row>
    <row r="10109" spans="1:2" x14ac:dyDescent="0.25">
      <c r="A10109" s="85" t="s">
        <v>2554</v>
      </c>
      <c r="B10109" s="85" t="s">
        <v>2598</v>
      </c>
    </row>
    <row r="10110" spans="1:2" x14ac:dyDescent="0.25">
      <c r="A10110" s="85" t="s">
        <v>281</v>
      </c>
      <c r="B10110" s="85"/>
    </row>
    <row r="10111" spans="1:2" x14ac:dyDescent="0.25">
      <c r="A10111" s="85" t="s">
        <v>2555</v>
      </c>
      <c r="B10111" s="85"/>
    </row>
    <row r="10112" spans="1:2" x14ac:dyDescent="0.25">
      <c r="A10112" s="85" t="s">
        <v>2557</v>
      </c>
      <c r="B10112" s="85"/>
    </row>
    <row r="10113" spans="1:2" s="80" customFormat="1" x14ac:dyDescent="0.25">
      <c r="A10113" s="83" t="s">
        <v>2576</v>
      </c>
      <c r="B10113" s="83"/>
    </row>
    <row r="10114" spans="1:2" x14ac:dyDescent="0.25">
      <c r="A10114" s="87" t="s">
        <v>3332</v>
      </c>
      <c r="B10114" s="87" t="s">
        <v>3333</v>
      </c>
    </row>
    <row r="10115" spans="1:2" x14ac:dyDescent="0.25">
      <c r="A10115" s="85" t="s">
        <v>2332</v>
      </c>
      <c r="B10115" s="85" t="s">
        <v>2333</v>
      </c>
    </row>
    <row r="10116" spans="1:2" ht="15.75" x14ac:dyDescent="0.25">
      <c r="A10116" s="81" t="s">
        <v>4057</v>
      </c>
      <c r="B10116" s="82"/>
    </row>
    <row r="10117" spans="1:2" x14ac:dyDescent="0.25">
      <c r="A10117" s="83" t="s">
        <v>211</v>
      </c>
      <c r="B10117" s="83"/>
    </row>
    <row r="10118" spans="1:2" x14ac:dyDescent="0.25">
      <c r="A10118" s="84" t="s">
        <v>212</v>
      </c>
      <c r="B10118" s="85" t="s">
        <v>2308</v>
      </c>
    </row>
    <row r="10119" spans="1:2" x14ac:dyDescent="0.25">
      <c r="A10119" s="84" t="s">
        <v>213</v>
      </c>
      <c r="B10119" s="86">
        <v>3038</v>
      </c>
    </row>
    <row r="10120" spans="1:2" x14ac:dyDescent="0.25">
      <c r="A10120" s="84" t="s">
        <v>214</v>
      </c>
      <c r="B10120" s="86" t="s">
        <v>46</v>
      </c>
    </row>
    <row r="10121" spans="1:2" x14ac:dyDescent="0.25">
      <c r="A10121" s="84" t="s">
        <v>215</v>
      </c>
      <c r="B10121" s="85" t="s">
        <v>216</v>
      </c>
    </row>
    <row r="10122" spans="1:2" x14ac:dyDescent="0.25">
      <c r="A10122" s="84" t="s">
        <v>217</v>
      </c>
      <c r="B10122" s="85" t="s">
        <v>748</v>
      </c>
    </row>
    <row r="10123" spans="1:2" x14ac:dyDescent="0.25">
      <c r="A10123" s="85"/>
      <c r="B10123" s="85" t="s">
        <v>511</v>
      </c>
    </row>
    <row r="10124" spans="1:2" x14ac:dyDescent="0.25">
      <c r="A10124" s="84" t="s">
        <v>219</v>
      </c>
      <c r="B10124" s="85" t="s">
        <v>1658</v>
      </c>
    </row>
    <row r="10125" spans="1:2" x14ac:dyDescent="0.25">
      <c r="A10125" s="84" t="s">
        <v>221</v>
      </c>
      <c r="B10125" s="85">
        <v>230</v>
      </c>
    </row>
    <row r="10126" spans="1:2" x14ac:dyDescent="0.25">
      <c r="A10126" s="83" t="s">
        <v>2562</v>
      </c>
      <c r="B10126" s="83"/>
    </row>
    <row r="10127" spans="1:2" ht="24" x14ac:dyDescent="0.25">
      <c r="A10127" s="85" t="s">
        <v>2334</v>
      </c>
      <c r="B10127" s="85"/>
    </row>
    <row r="10128" spans="1:2" x14ac:dyDescent="0.25">
      <c r="A10128" s="83" t="s">
        <v>2564</v>
      </c>
      <c r="B10128" s="83"/>
    </row>
    <row r="10129" spans="1:2" ht="24" x14ac:dyDescent="0.25">
      <c r="A10129" s="85" t="s">
        <v>2335</v>
      </c>
      <c r="B10129" s="85"/>
    </row>
    <row r="10130" spans="1:2" x14ac:dyDescent="0.25">
      <c r="A10130" s="85" t="s">
        <v>2336</v>
      </c>
      <c r="B10130" s="85"/>
    </row>
    <row r="10131" spans="1:2" x14ac:dyDescent="0.25">
      <c r="A10131" s="85" t="s">
        <v>2337</v>
      </c>
      <c r="B10131" s="85"/>
    </row>
    <row r="10132" spans="1:2" ht="24" x14ac:dyDescent="0.25">
      <c r="A10132" s="85" t="s">
        <v>2338</v>
      </c>
      <c r="B10132" s="85"/>
    </row>
    <row r="10133" spans="1:2" ht="24" x14ac:dyDescent="0.25">
      <c r="A10133" s="85" t="s">
        <v>2339</v>
      </c>
      <c r="B10133" s="85"/>
    </row>
    <row r="10134" spans="1:2" ht="24" x14ac:dyDescent="0.25">
      <c r="A10134" s="85" t="s">
        <v>2340</v>
      </c>
      <c r="B10134" s="85"/>
    </row>
    <row r="10135" spans="1:2" x14ac:dyDescent="0.25">
      <c r="A10135" s="85" t="s">
        <v>2341</v>
      </c>
      <c r="B10135" s="85"/>
    </row>
    <row r="10136" spans="1:2" ht="24" x14ac:dyDescent="0.25">
      <c r="A10136" s="85" t="s">
        <v>2342</v>
      </c>
      <c r="B10136" s="85"/>
    </row>
    <row r="10137" spans="1:2" x14ac:dyDescent="0.25">
      <c r="A10137" s="85" t="s">
        <v>2343</v>
      </c>
      <c r="B10137" s="85"/>
    </row>
    <row r="10138" spans="1:2" x14ac:dyDescent="0.25">
      <c r="A10138" s="85" t="s">
        <v>2344</v>
      </c>
      <c r="B10138" s="85"/>
    </row>
    <row r="10139" spans="1:2" x14ac:dyDescent="0.25">
      <c r="A10139" s="85" t="s">
        <v>2345</v>
      </c>
      <c r="B10139" s="85"/>
    </row>
    <row r="10140" spans="1:2" x14ac:dyDescent="0.25">
      <c r="A10140" s="85" t="s">
        <v>1539</v>
      </c>
      <c r="B10140" s="85"/>
    </row>
    <row r="10141" spans="1:2" x14ac:dyDescent="0.25">
      <c r="A10141" s="83" t="s">
        <v>326</v>
      </c>
      <c r="B10141" s="83"/>
    </row>
    <row r="10142" spans="1:2" x14ac:dyDescent="0.25">
      <c r="A10142" s="85" t="s">
        <v>2346</v>
      </c>
      <c r="B10142" s="85"/>
    </row>
    <row r="10143" spans="1:2" x14ac:dyDescent="0.25">
      <c r="A10143" s="85" t="s">
        <v>2347</v>
      </c>
      <c r="B10143" s="85"/>
    </row>
    <row r="10144" spans="1:2" x14ac:dyDescent="0.25">
      <c r="A10144" s="85" t="s">
        <v>2348</v>
      </c>
      <c r="B10144" s="85"/>
    </row>
    <row r="10145" spans="1:2" s="80" customFormat="1" x14ac:dyDescent="0.25">
      <c r="A10145" s="83" t="s">
        <v>2575</v>
      </c>
      <c r="B10145" s="83"/>
    </row>
    <row r="10146" spans="1:2" x14ac:dyDescent="0.25">
      <c r="A10146" s="87" t="s">
        <v>3330</v>
      </c>
      <c r="B10146" s="87" t="s">
        <v>3331</v>
      </c>
    </row>
    <row r="10147" spans="1:2" x14ac:dyDescent="0.25">
      <c r="A10147" s="85" t="s">
        <v>224</v>
      </c>
      <c r="B10147" s="85" t="s">
        <v>378</v>
      </c>
    </row>
    <row r="10148" spans="1:2" x14ac:dyDescent="0.25">
      <c r="A10148" s="85" t="s">
        <v>280</v>
      </c>
      <c r="B10148" s="85" t="s">
        <v>379</v>
      </c>
    </row>
    <row r="10149" spans="1:2" x14ac:dyDescent="0.25">
      <c r="A10149" s="85" t="s">
        <v>228</v>
      </c>
      <c r="B10149" s="85" t="s">
        <v>380</v>
      </c>
    </row>
    <row r="10150" spans="1:2" x14ac:dyDescent="0.25">
      <c r="A10150" s="85" t="s">
        <v>281</v>
      </c>
      <c r="B10150" s="85" t="s">
        <v>381</v>
      </c>
    </row>
    <row r="10151" spans="1:2" x14ac:dyDescent="0.25">
      <c r="A10151" s="89"/>
      <c r="B10151" s="85" t="s">
        <v>382</v>
      </c>
    </row>
    <row r="10152" spans="1:2" s="80" customFormat="1" x14ac:dyDescent="0.25">
      <c r="A10152" s="83" t="s">
        <v>2576</v>
      </c>
      <c r="B10152" s="83"/>
    </row>
    <row r="10153" spans="1:2" x14ac:dyDescent="0.25">
      <c r="A10153" s="87" t="s">
        <v>3332</v>
      </c>
      <c r="B10153" s="87" t="s">
        <v>3333</v>
      </c>
    </row>
    <row r="10154" spans="1:2" x14ac:dyDescent="0.25">
      <c r="A10154" s="85" t="s">
        <v>2349</v>
      </c>
      <c r="B10154" s="85" t="s">
        <v>648</v>
      </c>
    </row>
    <row r="10155" spans="1:2" ht="15.75" x14ac:dyDescent="0.25">
      <c r="A10155" s="81" t="s">
        <v>4058</v>
      </c>
      <c r="B10155" s="81"/>
    </row>
    <row r="10156" spans="1:2" x14ac:dyDescent="0.25">
      <c r="A10156" s="83" t="s">
        <v>211</v>
      </c>
      <c r="B10156" s="83"/>
    </row>
    <row r="10157" spans="1:2" x14ac:dyDescent="0.25">
      <c r="A10157" s="84" t="s">
        <v>212</v>
      </c>
      <c r="B10157" s="85" t="s">
        <v>187</v>
      </c>
    </row>
    <row r="10158" spans="1:2" x14ac:dyDescent="0.25">
      <c r="A10158" s="84" t="s">
        <v>213</v>
      </c>
      <c r="B10158" s="86">
        <v>3038</v>
      </c>
    </row>
    <row r="10159" spans="1:2" x14ac:dyDescent="0.25">
      <c r="A10159" s="84" t="s">
        <v>214</v>
      </c>
      <c r="B10159" s="86" t="s">
        <v>46</v>
      </c>
    </row>
    <row r="10160" spans="1:2" x14ac:dyDescent="0.25">
      <c r="A10160" s="84" t="s">
        <v>215</v>
      </c>
      <c r="B10160" s="85" t="s">
        <v>216</v>
      </c>
    </row>
    <row r="10161" spans="1:2" x14ac:dyDescent="0.25">
      <c r="A10161" s="84" t="s">
        <v>217</v>
      </c>
      <c r="B10161" s="85" t="s">
        <v>2759</v>
      </c>
    </row>
    <row r="10162" spans="1:2" x14ac:dyDescent="0.25">
      <c r="A10162" s="84" t="s">
        <v>219</v>
      </c>
      <c r="B10162" s="85" t="s">
        <v>436</v>
      </c>
    </row>
    <row r="10163" spans="1:2" x14ac:dyDescent="0.25">
      <c r="A10163" s="84" t="s">
        <v>221</v>
      </c>
      <c r="B10163" s="85">
        <v>231</v>
      </c>
    </row>
    <row r="10164" spans="1:2" x14ac:dyDescent="0.25">
      <c r="A10164" s="83" t="s">
        <v>3337</v>
      </c>
      <c r="B10164" s="83"/>
    </row>
    <row r="10165" spans="1:2" x14ac:dyDescent="0.25">
      <c r="A10165" s="85" t="s">
        <v>2561</v>
      </c>
      <c r="B10165" s="85"/>
    </row>
    <row r="10166" spans="1:2" x14ac:dyDescent="0.25">
      <c r="A10166" s="83" t="s">
        <v>2562</v>
      </c>
      <c r="B10166" s="83"/>
    </row>
    <row r="10167" spans="1:2" ht="24" x14ac:dyDescent="0.25">
      <c r="A10167" s="85" t="s">
        <v>3193</v>
      </c>
      <c r="B10167" s="85"/>
    </row>
    <row r="10168" spans="1:2" x14ac:dyDescent="0.25">
      <c r="A10168" s="83" t="s">
        <v>2564</v>
      </c>
      <c r="B10168" s="83"/>
    </row>
    <row r="10169" spans="1:2" x14ac:dyDescent="0.25">
      <c r="A10169" s="85" t="s">
        <v>3194</v>
      </c>
      <c r="B10169" s="85"/>
    </row>
    <row r="10170" spans="1:2" x14ac:dyDescent="0.25">
      <c r="A10170" s="85" t="s">
        <v>3195</v>
      </c>
      <c r="B10170" s="85"/>
    </row>
    <row r="10171" spans="1:2" x14ac:dyDescent="0.25">
      <c r="A10171" s="85" t="s">
        <v>3196</v>
      </c>
      <c r="B10171" s="85"/>
    </row>
    <row r="10172" spans="1:2" x14ac:dyDescent="0.25">
      <c r="A10172" s="85" t="s">
        <v>3197</v>
      </c>
      <c r="B10172" s="85"/>
    </row>
    <row r="10173" spans="1:2" x14ac:dyDescent="0.25">
      <c r="A10173" s="85" t="s">
        <v>3198</v>
      </c>
      <c r="B10173" s="85"/>
    </row>
    <row r="10174" spans="1:2" s="80" customFormat="1" x14ac:dyDescent="0.25">
      <c r="A10174" s="83" t="s">
        <v>326</v>
      </c>
      <c r="B10174" s="83"/>
    </row>
    <row r="10175" spans="1:2" x14ac:dyDescent="0.25">
      <c r="A10175" s="85" t="s">
        <v>2651</v>
      </c>
      <c r="B10175" s="85"/>
    </row>
    <row r="10176" spans="1:2" x14ac:dyDescent="0.25">
      <c r="A10176" s="85" t="s">
        <v>3199</v>
      </c>
      <c r="B10176" s="85"/>
    </row>
    <row r="10177" spans="1:2" s="80" customFormat="1" x14ac:dyDescent="0.25">
      <c r="A10177" s="83" t="s">
        <v>2575</v>
      </c>
      <c r="B10177" s="83"/>
    </row>
    <row r="10178" spans="1:2" x14ac:dyDescent="0.25">
      <c r="A10178" s="87" t="s">
        <v>3330</v>
      </c>
      <c r="B10178" s="87" t="s">
        <v>3331</v>
      </c>
    </row>
    <row r="10179" spans="1:2" x14ac:dyDescent="0.25">
      <c r="A10179" s="85" t="s">
        <v>2550</v>
      </c>
      <c r="B10179" s="85" t="s">
        <v>2654</v>
      </c>
    </row>
    <row r="10180" spans="1:2" x14ac:dyDescent="0.25">
      <c r="A10180" s="85" t="s">
        <v>224</v>
      </c>
      <c r="B10180" s="85" t="s">
        <v>2600</v>
      </c>
    </row>
    <row r="10181" spans="1:2" x14ac:dyDescent="0.25">
      <c r="A10181" s="85" t="s">
        <v>2554</v>
      </c>
      <c r="B10181" s="85" t="s">
        <v>2601</v>
      </c>
    </row>
    <row r="10182" spans="1:2" x14ac:dyDescent="0.25">
      <c r="A10182" s="85" t="s">
        <v>281</v>
      </c>
      <c r="B10182" s="85"/>
    </row>
    <row r="10183" spans="1:2" x14ac:dyDescent="0.25">
      <c r="A10183" s="85" t="s">
        <v>2555</v>
      </c>
      <c r="B10183" s="85"/>
    </row>
    <row r="10184" spans="1:2" x14ac:dyDescent="0.25">
      <c r="A10184" s="85" t="s">
        <v>2557</v>
      </c>
      <c r="B10184" s="85"/>
    </row>
    <row r="10185" spans="1:2" s="80" customFormat="1" x14ac:dyDescent="0.25">
      <c r="A10185" s="83" t="s">
        <v>2576</v>
      </c>
      <c r="B10185" s="83"/>
    </row>
    <row r="10186" spans="1:2" x14ac:dyDescent="0.25">
      <c r="A10186" s="87" t="s">
        <v>3332</v>
      </c>
      <c r="B10186" s="87" t="s">
        <v>3333</v>
      </c>
    </row>
    <row r="10187" spans="1:2" x14ac:dyDescent="0.25">
      <c r="A10187" s="85" t="s">
        <v>2349</v>
      </c>
      <c r="B10187" s="85" t="s">
        <v>648</v>
      </c>
    </row>
    <row r="10188" spans="1:2" ht="15.75" x14ac:dyDescent="0.25">
      <c r="A10188" s="81" t="s">
        <v>4059</v>
      </c>
      <c r="B10188" s="82"/>
    </row>
    <row r="10189" spans="1:2" ht="15.75" x14ac:dyDescent="0.25">
      <c r="A10189" s="81" t="s">
        <v>4060</v>
      </c>
      <c r="B10189" s="82"/>
    </row>
    <row r="10190" spans="1:2" x14ac:dyDescent="0.25">
      <c r="A10190" s="83" t="s">
        <v>211</v>
      </c>
      <c r="B10190" s="83"/>
    </row>
    <row r="10191" spans="1:2" x14ac:dyDescent="0.25">
      <c r="A10191" s="84" t="s">
        <v>212</v>
      </c>
      <c r="B10191" s="85" t="s">
        <v>2308</v>
      </c>
    </row>
    <row r="10192" spans="1:2" x14ac:dyDescent="0.25">
      <c r="A10192" s="84" t="s">
        <v>213</v>
      </c>
      <c r="B10192" s="86">
        <v>3038</v>
      </c>
    </row>
    <row r="10193" spans="1:2" x14ac:dyDescent="0.25">
      <c r="A10193" s="84" t="s">
        <v>214</v>
      </c>
      <c r="B10193" s="86" t="s">
        <v>46</v>
      </c>
    </row>
    <row r="10194" spans="1:2" x14ac:dyDescent="0.25">
      <c r="A10194" s="84" t="s">
        <v>215</v>
      </c>
      <c r="B10194" s="85" t="s">
        <v>2318</v>
      </c>
    </row>
    <row r="10195" spans="1:2" x14ac:dyDescent="0.25">
      <c r="A10195" s="84" t="s">
        <v>217</v>
      </c>
      <c r="B10195" s="85" t="s">
        <v>748</v>
      </c>
    </row>
    <row r="10196" spans="1:2" x14ac:dyDescent="0.25">
      <c r="A10196" s="85"/>
      <c r="B10196" s="85" t="s">
        <v>511</v>
      </c>
    </row>
    <row r="10197" spans="1:2" x14ac:dyDescent="0.25">
      <c r="A10197" s="84" t="s">
        <v>219</v>
      </c>
      <c r="B10197" s="85" t="s">
        <v>1658</v>
      </c>
    </row>
    <row r="10198" spans="1:2" x14ac:dyDescent="0.25">
      <c r="A10198" s="84" t="s">
        <v>221</v>
      </c>
      <c r="B10198" s="85" t="s">
        <v>2350</v>
      </c>
    </row>
    <row r="10199" spans="1:2" x14ac:dyDescent="0.25">
      <c r="A10199" s="83" t="s">
        <v>2562</v>
      </c>
      <c r="B10199" s="83"/>
    </row>
    <row r="10200" spans="1:2" ht="24" x14ac:dyDescent="0.25">
      <c r="A10200" s="85" t="s">
        <v>2334</v>
      </c>
      <c r="B10200" s="85"/>
    </row>
    <row r="10201" spans="1:2" x14ac:dyDescent="0.25">
      <c r="A10201" s="83" t="s">
        <v>2564</v>
      </c>
      <c r="B10201" s="83"/>
    </row>
    <row r="10202" spans="1:2" ht="24" x14ac:dyDescent="0.25">
      <c r="A10202" s="85" t="s">
        <v>2335</v>
      </c>
      <c r="B10202" s="85"/>
    </row>
    <row r="10203" spans="1:2" x14ac:dyDescent="0.25">
      <c r="A10203" s="85" t="s">
        <v>2336</v>
      </c>
      <c r="B10203" s="85"/>
    </row>
    <row r="10204" spans="1:2" x14ac:dyDescent="0.25">
      <c r="A10204" s="85" t="s">
        <v>2337</v>
      </c>
      <c r="B10204" s="85"/>
    </row>
    <row r="10205" spans="1:2" ht="24" x14ac:dyDescent="0.25">
      <c r="A10205" s="85" t="s">
        <v>2338</v>
      </c>
      <c r="B10205" s="85"/>
    </row>
    <row r="10206" spans="1:2" ht="24" x14ac:dyDescent="0.25">
      <c r="A10206" s="85" t="s">
        <v>2339</v>
      </c>
      <c r="B10206" s="85"/>
    </row>
    <row r="10207" spans="1:2" ht="24" x14ac:dyDescent="0.25">
      <c r="A10207" s="85" t="s">
        <v>2340</v>
      </c>
      <c r="B10207" s="85"/>
    </row>
    <row r="10208" spans="1:2" x14ac:dyDescent="0.25">
      <c r="A10208" s="85" t="s">
        <v>2341</v>
      </c>
      <c r="B10208" s="85"/>
    </row>
    <row r="10209" spans="1:2" ht="24" x14ac:dyDescent="0.25">
      <c r="A10209" s="85" t="s">
        <v>2342</v>
      </c>
      <c r="B10209" s="85"/>
    </row>
    <row r="10210" spans="1:2" x14ac:dyDescent="0.25">
      <c r="A10210" s="85" t="s">
        <v>2343</v>
      </c>
      <c r="B10210" s="85"/>
    </row>
    <row r="10211" spans="1:2" x14ac:dyDescent="0.25">
      <c r="A10211" s="85" t="s">
        <v>2344</v>
      </c>
      <c r="B10211" s="85"/>
    </row>
    <row r="10212" spans="1:2" x14ac:dyDescent="0.25">
      <c r="A10212" s="85" t="s">
        <v>2345</v>
      </c>
      <c r="B10212" s="85"/>
    </row>
    <row r="10213" spans="1:2" x14ac:dyDescent="0.25">
      <c r="A10213" s="85" t="s">
        <v>1539</v>
      </c>
      <c r="B10213" s="85"/>
    </row>
    <row r="10214" spans="1:2" x14ac:dyDescent="0.25">
      <c r="A10214" s="83" t="s">
        <v>326</v>
      </c>
      <c r="B10214" s="83"/>
    </row>
    <row r="10215" spans="1:2" x14ac:dyDescent="0.25">
      <c r="A10215" s="85" t="s">
        <v>2346</v>
      </c>
      <c r="B10215" s="85"/>
    </row>
    <row r="10216" spans="1:2" x14ac:dyDescent="0.25">
      <c r="A10216" s="85" t="s">
        <v>2347</v>
      </c>
      <c r="B10216" s="85"/>
    </row>
    <row r="10217" spans="1:2" x14ac:dyDescent="0.25">
      <c r="A10217" s="85" t="s">
        <v>2348</v>
      </c>
      <c r="B10217" s="85"/>
    </row>
    <row r="10218" spans="1:2" s="80" customFormat="1" x14ac:dyDescent="0.25">
      <c r="A10218" s="83" t="s">
        <v>2575</v>
      </c>
      <c r="B10218" s="83"/>
    </row>
    <row r="10219" spans="1:2" x14ac:dyDescent="0.25">
      <c r="A10219" s="87" t="s">
        <v>3330</v>
      </c>
      <c r="B10219" s="87" t="s">
        <v>3331</v>
      </c>
    </row>
    <row r="10220" spans="1:2" x14ac:dyDescent="0.25">
      <c r="A10220" s="85" t="s">
        <v>2550</v>
      </c>
      <c r="B10220" s="85" t="s">
        <v>2560</v>
      </c>
    </row>
    <row r="10221" spans="1:2" x14ac:dyDescent="0.25">
      <c r="A10221" s="85" t="s">
        <v>2552</v>
      </c>
      <c r="B10221" s="85" t="s">
        <v>2597</v>
      </c>
    </row>
    <row r="10222" spans="1:2" x14ac:dyDescent="0.25">
      <c r="A10222" s="85" t="s">
        <v>2554</v>
      </c>
      <c r="B10222" s="85" t="s">
        <v>2598</v>
      </c>
    </row>
    <row r="10223" spans="1:2" x14ac:dyDescent="0.25">
      <c r="A10223" s="85" t="s">
        <v>281</v>
      </c>
      <c r="B10223" s="85"/>
    </row>
    <row r="10224" spans="1:2" x14ac:dyDescent="0.25">
      <c r="A10224" s="85" t="s">
        <v>2555</v>
      </c>
      <c r="B10224" s="85"/>
    </row>
    <row r="10225" spans="1:2" x14ac:dyDescent="0.25">
      <c r="A10225" s="85" t="s">
        <v>2557</v>
      </c>
      <c r="B10225" s="85"/>
    </row>
    <row r="10226" spans="1:2" s="80" customFormat="1" x14ac:dyDescent="0.25">
      <c r="A10226" s="83" t="s">
        <v>2576</v>
      </c>
      <c r="B10226" s="83"/>
    </row>
    <row r="10227" spans="1:2" x14ac:dyDescent="0.25">
      <c r="A10227" s="87" t="s">
        <v>3332</v>
      </c>
      <c r="B10227" s="87" t="s">
        <v>3333</v>
      </c>
    </row>
    <row r="10228" spans="1:2" x14ac:dyDescent="0.25">
      <c r="A10228" s="85" t="s">
        <v>2349</v>
      </c>
      <c r="B10228" s="85" t="s">
        <v>648</v>
      </c>
    </row>
    <row r="10229" spans="1:2" ht="15.75" x14ac:dyDescent="0.25">
      <c r="A10229" s="81" t="s">
        <v>4061</v>
      </c>
      <c r="B10229" s="82"/>
    </row>
    <row r="10230" spans="1:2" ht="15.75" x14ac:dyDescent="0.25">
      <c r="A10230" s="81" t="s">
        <v>4062</v>
      </c>
      <c r="B10230" s="82"/>
    </row>
    <row r="10231" spans="1:2" ht="15.75" x14ac:dyDescent="0.25">
      <c r="A10231" s="81" t="s">
        <v>4063</v>
      </c>
      <c r="B10231" s="82"/>
    </row>
    <row r="10232" spans="1:2" ht="15.75" x14ac:dyDescent="0.25">
      <c r="A10232" s="81" t="s">
        <v>4064</v>
      </c>
      <c r="B10232" s="82"/>
    </row>
    <row r="10233" spans="1:2" ht="15.75" x14ac:dyDescent="0.25">
      <c r="A10233" s="81" t="s">
        <v>4065</v>
      </c>
      <c r="B10233" s="82"/>
    </row>
    <row r="10234" spans="1:2" ht="15.75" x14ac:dyDescent="0.25">
      <c r="A10234" s="81" t="s">
        <v>4066</v>
      </c>
      <c r="B10234" s="82"/>
    </row>
    <row r="10235" spans="1:2" x14ac:dyDescent="0.25">
      <c r="A10235" s="83" t="s">
        <v>211</v>
      </c>
      <c r="B10235" s="83"/>
    </row>
    <row r="10236" spans="1:2" x14ac:dyDescent="0.25">
      <c r="A10236" s="84" t="s">
        <v>212</v>
      </c>
      <c r="B10236" s="85" t="s">
        <v>19</v>
      </c>
    </row>
    <row r="10237" spans="1:2" x14ac:dyDescent="0.25">
      <c r="A10237" s="84" t="s">
        <v>213</v>
      </c>
      <c r="B10237" s="86">
        <v>4210</v>
      </c>
    </row>
    <row r="10238" spans="1:2" x14ac:dyDescent="0.25">
      <c r="A10238" s="84" t="s">
        <v>214</v>
      </c>
      <c r="B10238" s="86">
        <v>22</v>
      </c>
    </row>
    <row r="10239" spans="1:2" x14ac:dyDescent="0.25">
      <c r="A10239" s="84" t="s">
        <v>215</v>
      </c>
      <c r="B10239" s="85" t="s">
        <v>2351</v>
      </c>
    </row>
    <row r="10240" spans="1:2" x14ac:dyDescent="0.25">
      <c r="A10240" s="84" t="s">
        <v>217</v>
      </c>
      <c r="B10240" s="85" t="s">
        <v>416</v>
      </c>
    </row>
    <row r="10241" spans="1:2" x14ac:dyDescent="0.25">
      <c r="A10241" s="84" t="s">
        <v>219</v>
      </c>
      <c r="B10241" s="85" t="s">
        <v>436</v>
      </c>
    </row>
    <row r="10242" spans="1:2" x14ac:dyDescent="0.25">
      <c r="A10242" s="84" t="s">
        <v>221</v>
      </c>
      <c r="B10242" s="85" t="s">
        <v>2352</v>
      </c>
    </row>
    <row r="10243" spans="1:2" x14ac:dyDescent="0.25">
      <c r="A10243" s="83" t="s">
        <v>2562</v>
      </c>
      <c r="B10243" s="83"/>
    </row>
    <row r="10244" spans="1:2" ht="24" x14ac:dyDescent="0.25">
      <c r="A10244" s="85" t="s">
        <v>3200</v>
      </c>
      <c r="B10244" s="85"/>
    </row>
    <row r="10245" spans="1:2" x14ac:dyDescent="0.25">
      <c r="A10245" s="83" t="s">
        <v>2564</v>
      </c>
      <c r="B10245" s="83"/>
    </row>
    <row r="10246" spans="1:2" ht="24" x14ac:dyDescent="0.25">
      <c r="A10246" s="85" t="s">
        <v>388</v>
      </c>
      <c r="B10246" s="85"/>
    </row>
    <row r="10247" spans="1:2" x14ac:dyDescent="0.25">
      <c r="A10247" s="85" t="s">
        <v>389</v>
      </c>
      <c r="B10247" s="85"/>
    </row>
    <row r="10248" spans="1:2" x14ac:dyDescent="0.25">
      <c r="A10248" s="85" t="s">
        <v>390</v>
      </c>
      <c r="B10248" s="85"/>
    </row>
    <row r="10249" spans="1:2" ht="24" x14ac:dyDescent="0.25">
      <c r="A10249" s="85" t="s">
        <v>391</v>
      </c>
      <c r="B10249" s="85"/>
    </row>
    <row r="10250" spans="1:2" x14ac:dyDescent="0.25">
      <c r="A10250" s="85" t="s">
        <v>392</v>
      </c>
      <c r="B10250" s="85"/>
    </row>
    <row r="10251" spans="1:2" ht="24" x14ac:dyDescent="0.25">
      <c r="A10251" s="85" t="s">
        <v>393</v>
      </c>
      <c r="B10251" s="85"/>
    </row>
    <row r="10252" spans="1:2" ht="24" x14ac:dyDescent="0.25">
      <c r="A10252" s="85" t="s">
        <v>394</v>
      </c>
      <c r="B10252" s="85"/>
    </row>
    <row r="10253" spans="1:2" x14ac:dyDescent="0.25">
      <c r="A10253" s="85" t="s">
        <v>395</v>
      </c>
      <c r="B10253" s="85"/>
    </row>
    <row r="10254" spans="1:2" x14ac:dyDescent="0.25">
      <c r="A10254" s="85" t="s">
        <v>396</v>
      </c>
      <c r="B10254" s="85"/>
    </row>
    <row r="10255" spans="1:2" ht="24" x14ac:dyDescent="0.25">
      <c r="A10255" s="85" t="s">
        <v>397</v>
      </c>
      <c r="B10255" s="85"/>
    </row>
    <row r="10256" spans="1:2" ht="24" x14ac:dyDescent="0.25">
      <c r="A10256" s="85" t="s">
        <v>398</v>
      </c>
      <c r="B10256" s="85"/>
    </row>
    <row r="10257" spans="1:2" x14ac:dyDescent="0.25">
      <c r="A10257" s="85" t="s">
        <v>399</v>
      </c>
      <c r="B10257" s="85"/>
    </row>
    <row r="10258" spans="1:2" ht="24" x14ac:dyDescent="0.25">
      <c r="A10258" s="85" t="s">
        <v>400</v>
      </c>
      <c r="B10258" s="85"/>
    </row>
    <row r="10259" spans="1:2" x14ac:dyDescent="0.25">
      <c r="A10259" s="85" t="s">
        <v>401</v>
      </c>
      <c r="B10259" s="85"/>
    </row>
    <row r="10260" spans="1:2" x14ac:dyDescent="0.25">
      <c r="A10260" s="85" t="s">
        <v>402</v>
      </c>
      <c r="B10260" s="85"/>
    </row>
    <row r="10261" spans="1:2" s="80" customFormat="1" x14ac:dyDescent="0.25">
      <c r="A10261" s="83" t="s">
        <v>326</v>
      </c>
      <c r="B10261" s="83"/>
    </row>
    <row r="10262" spans="1:2" x14ac:dyDescent="0.25">
      <c r="A10262" s="85" t="s">
        <v>334</v>
      </c>
      <c r="B10262" s="85"/>
    </row>
    <row r="10263" spans="1:2" x14ac:dyDescent="0.25">
      <c r="A10263" s="85" t="s">
        <v>377</v>
      </c>
      <c r="B10263" s="85"/>
    </row>
    <row r="10264" spans="1:2" x14ac:dyDescent="0.25">
      <c r="A10264" s="85" t="s">
        <v>335</v>
      </c>
      <c r="B10264" s="85"/>
    </row>
    <row r="10265" spans="1:2" x14ac:dyDescent="0.25">
      <c r="A10265" s="85" t="s">
        <v>2353</v>
      </c>
      <c r="B10265" s="85"/>
    </row>
    <row r="10266" spans="1:2" s="80" customFormat="1" x14ac:dyDescent="0.25">
      <c r="A10266" s="83" t="s">
        <v>2575</v>
      </c>
      <c r="B10266" s="83"/>
    </row>
    <row r="10267" spans="1:2" x14ac:dyDescent="0.25">
      <c r="A10267" s="87" t="s">
        <v>3330</v>
      </c>
      <c r="B10267" s="87" t="s">
        <v>3331</v>
      </c>
    </row>
    <row r="10268" spans="1:2" x14ac:dyDescent="0.25">
      <c r="A10268" s="85" t="s">
        <v>2550</v>
      </c>
      <c r="B10268" s="85" t="s">
        <v>2599</v>
      </c>
    </row>
    <row r="10269" spans="1:2" x14ac:dyDescent="0.25">
      <c r="A10269" s="85" t="s">
        <v>2552</v>
      </c>
      <c r="B10269" s="85" t="s">
        <v>2600</v>
      </c>
    </row>
    <row r="10270" spans="1:2" x14ac:dyDescent="0.25">
      <c r="A10270" s="85" t="s">
        <v>2554</v>
      </c>
      <c r="B10270" s="85" t="s">
        <v>2601</v>
      </c>
    </row>
    <row r="10271" spans="1:2" x14ac:dyDescent="0.25">
      <c r="A10271" s="85" t="s">
        <v>281</v>
      </c>
      <c r="B10271" s="85"/>
    </row>
    <row r="10272" spans="1:2" x14ac:dyDescent="0.25">
      <c r="A10272" s="85" t="s">
        <v>2555</v>
      </c>
      <c r="B10272" s="85"/>
    </row>
    <row r="10273" spans="1:2" x14ac:dyDescent="0.25">
      <c r="A10273" s="85" t="s">
        <v>2557</v>
      </c>
      <c r="B10273" s="85"/>
    </row>
    <row r="10274" spans="1:2" s="80" customFormat="1" x14ac:dyDescent="0.25">
      <c r="A10274" s="83" t="s">
        <v>2576</v>
      </c>
      <c r="B10274" s="83"/>
    </row>
    <row r="10275" spans="1:2" x14ac:dyDescent="0.25">
      <c r="A10275" s="87" t="s">
        <v>3332</v>
      </c>
      <c r="B10275" s="87" t="s">
        <v>3333</v>
      </c>
    </row>
    <row r="10276" spans="1:2" ht="60" x14ac:dyDescent="0.25">
      <c r="A10276" s="85" t="s">
        <v>2354</v>
      </c>
      <c r="B10276" s="85" t="s">
        <v>2355</v>
      </c>
    </row>
    <row r="10277" spans="1:2" s="80" customFormat="1" x14ac:dyDescent="0.25">
      <c r="A10277" s="83" t="s">
        <v>255</v>
      </c>
      <c r="B10277" s="83"/>
    </row>
    <row r="10278" spans="1:2" x14ac:dyDescent="0.25">
      <c r="A10278" s="85" t="s">
        <v>434</v>
      </c>
      <c r="B10278" s="85" t="s">
        <v>2356</v>
      </c>
    </row>
    <row r="10279" spans="1:2" ht="15.75" x14ac:dyDescent="0.25">
      <c r="A10279" s="81" t="s">
        <v>4067</v>
      </c>
      <c r="B10279" s="82"/>
    </row>
    <row r="10280" spans="1:2" ht="15.75" x14ac:dyDescent="0.25">
      <c r="A10280" s="81" t="s">
        <v>4068</v>
      </c>
      <c r="B10280" s="82"/>
    </row>
    <row r="10281" spans="1:2" ht="15.75" x14ac:dyDescent="0.25">
      <c r="A10281" s="81" t="s">
        <v>4069</v>
      </c>
      <c r="B10281" s="82"/>
    </row>
    <row r="10282" spans="1:2" ht="15.75" x14ac:dyDescent="0.25">
      <c r="A10282" s="81" t="s">
        <v>4070</v>
      </c>
      <c r="B10282" s="82"/>
    </row>
    <row r="10283" spans="1:2" ht="15.75" x14ac:dyDescent="0.25">
      <c r="A10283" s="81" t="s">
        <v>4071</v>
      </c>
      <c r="B10283" s="82"/>
    </row>
    <row r="10284" spans="1:2" ht="15.75" x14ac:dyDescent="0.25">
      <c r="A10284" s="81" t="s">
        <v>4072</v>
      </c>
      <c r="B10284" s="82"/>
    </row>
    <row r="10285" spans="1:2" ht="15.75" x14ac:dyDescent="0.25">
      <c r="A10285" s="81" t="s">
        <v>4073</v>
      </c>
      <c r="B10285" s="82"/>
    </row>
    <row r="10286" spans="1:2" ht="15.75" x14ac:dyDescent="0.25">
      <c r="A10286" s="81" t="s">
        <v>4074</v>
      </c>
      <c r="B10286" s="82"/>
    </row>
    <row r="10287" spans="1:2" x14ac:dyDescent="0.25">
      <c r="A10287" s="83" t="s">
        <v>211</v>
      </c>
      <c r="B10287" s="83"/>
    </row>
    <row r="10288" spans="1:2" x14ac:dyDescent="0.25">
      <c r="A10288" s="84" t="s">
        <v>212</v>
      </c>
      <c r="B10288" s="85" t="s">
        <v>19</v>
      </c>
    </row>
    <row r="10289" spans="1:2" x14ac:dyDescent="0.25">
      <c r="A10289" s="84" t="s">
        <v>213</v>
      </c>
      <c r="B10289" s="86">
        <v>4210</v>
      </c>
    </row>
    <row r="10290" spans="1:2" x14ac:dyDescent="0.25">
      <c r="A10290" s="84" t="s">
        <v>214</v>
      </c>
      <c r="B10290" s="86">
        <v>18</v>
      </c>
    </row>
    <row r="10291" spans="1:2" x14ac:dyDescent="0.25">
      <c r="A10291" s="84" t="s">
        <v>215</v>
      </c>
      <c r="B10291" s="85" t="s">
        <v>2357</v>
      </c>
    </row>
    <row r="10292" spans="1:2" x14ac:dyDescent="0.25">
      <c r="A10292" s="84" t="s">
        <v>217</v>
      </c>
      <c r="B10292" s="85" t="s">
        <v>416</v>
      </c>
    </row>
    <row r="10293" spans="1:2" x14ac:dyDescent="0.25">
      <c r="A10293" s="84" t="s">
        <v>219</v>
      </c>
      <c r="B10293" s="85" t="s">
        <v>436</v>
      </c>
    </row>
    <row r="10294" spans="1:2" x14ac:dyDescent="0.25">
      <c r="A10294" s="84" t="s">
        <v>221</v>
      </c>
      <c r="B10294" s="85" t="s">
        <v>2358</v>
      </c>
    </row>
    <row r="10295" spans="1:2" x14ac:dyDescent="0.25">
      <c r="A10295" s="83" t="s">
        <v>2562</v>
      </c>
      <c r="B10295" s="83"/>
    </row>
    <row r="10296" spans="1:2" ht="24" x14ac:dyDescent="0.25">
      <c r="A10296" s="85" t="s">
        <v>632</v>
      </c>
      <c r="B10296" s="85"/>
    </row>
    <row r="10297" spans="1:2" x14ac:dyDescent="0.25">
      <c r="A10297" s="83" t="s">
        <v>2564</v>
      </c>
      <c r="B10297" s="83"/>
    </row>
    <row r="10298" spans="1:2" ht="24" x14ac:dyDescent="0.25">
      <c r="A10298" s="85" t="s">
        <v>388</v>
      </c>
      <c r="B10298" s="85"/>
    </row>
    <row r="10299" spans="1:2" x14ac:dyDescent="0.25">
      <c r="A10299" s="85" t="s">
        <v>389</v>
      </c>
      <c r="B10299" s="85"/>
    </row>
    <row r="10300" spans="1:2" x14ac:dyDescent="0.25">
      <c r="A10300" s="85" t="s">
        <v>390</v>
      </c>
      <c r="B10300" s="85"/>
    </row>
    <row r="10301" spans="1:2" ht="24" x14ac:dyDescent="0.25">
      <c r="A10301" s="85" t="s">
        <v>391</v>
      </c>
      <c r="B10301" s="85"/>
    </row>
    <row r="10302" spans="1:2" x14ac:dyDescent="0.25">
      <c r="A10302" s="85" t="s">
        <v>392</v>
      </c>
      <c r="B10302" s="85"/>
    </row>
    <row r="10303" spans="1:2" ht="24" x14ac:dyDescent="0.25">
      <c r="A10303" s="85" t="s">
        <v>393</v>
      </c>
      <c r="B10303" s="85"/>
    </row>
    <row r="10304" spans="1:2" ht="24" x14ac:dyDescent="0.25">
      <c r="A10304" s="85" t="s">
        <v>394</v>
      </c>
      <c r="B10304" s="85"/>
    </row>
    <row r="10305" spans="1:2" x14ac:dyDescent="0.25">
      <c r="A10305" s="85" t="s">
        <v>408</v>
      </c>
      <c r="B10305" s="85"/>
    </row>
    <row r="10306" spans="1:2" ht="24" x14ac:dyDescent="0.25">
      <c r="A10306" s="85" t="s">
        <v>409</v>
      </c>
      <c r="B10306" s="85"/>
    </row>
    <row r="10307" spans="1:2" ht="24" x14ac:dyDescent="0.25">
      <c r="A10307" s="85" t="s">
        <v>410</v>
      </c>
      <c r="B10307" s="85"/>
    </row>
    <row r="10308" spans="1:2" x14ac:dyDescent="0.25">
      <c r="A10308" s="85" t="s">
        <v>411</v>
      </c>
      <c r="B10308" s="85"/>
    </row>
    <row r="10309" spans="1:2" ht="24" x14ac:dyDescent="0.25">
      <c r="A10309" s="85" t="s">
        <v>412</v>
      </c>
      <c r="B10309" s="85"/>
    </row>
    <row r="10310" spans="1:2" x14ac:dyDescent="0.25">
      <c r="A10310" s="85" t="s">
        <v>413</v>
      </c>
      <c r="B10310" s="85"/>
    </row>
    <row r="10311" spans="1:2" x14ac:dyDescent="0.25">
      <c r="A10311" s="85" t="s">
        <v>414</v>
      </c>
      <c r="B10311" s="85"/>
    </row>
    <row r="10312" spans="1:2" s="80" customFormat="1" x14ac:dyDescent="0.25">
      <c r="A10312" s="83" t="s">
        <v>326</v>
      </c>
      <c r="B10312" s="83"/>
    </row>
    <row r="10313" spans="1:2" x14ac:dyDescent="0.25">
      <c r="A10313" s="85" t="s">
        <v>334</v>
      </c>
      <c r="B10313" s="85"/>
    </row>
    <row r="10314" spans="1:2" x14ac:dyDescent="0.25">
      <c r="A10314" s="85" t="s">
        <v>377</v>
      </c>
      <c r="B10314" s="85"/>
    </row>
    <row r="10315" spans="1:2" x14ac:dyDescent="0.25">
      <c r="A10315" s="85" t="s">
        <v>335</v>
      </c>
      <c r="B10315" s="85"/>
    </row>
    <row r="10316" spans="1:2" x14ac:dyDescent="0.25">
      <c r="A10316" s="85" t="s">
        <v>2359</v>
      </c>
      <c r="B10316" s="85"/>
    </row>
    <row r="10317" spans="1:2" s="80" customFormat="1" x14ac:dyDescent="0.25">
      <c r="A10317" s="83" t="s">
        <v>2575</v>
      </c>
      <c r="B10317" s="83"/>
    </row>
    <row r="10318" spans="1:2" x14ac:dyDescent="0.25">
      <c r="A10318" s="87" t="s">
        <v>3330</v>
      </c>
      <c r="B10318" s="87" t="s">
        <v>3331</v>
      </c>
    </row>
    <row r="10319" spans="1:2" x14ac:dyDescent="0.25">
      <c r="A10319" s="85" t="s">
        <v>2550</v>
      </c>
      <c r="B10319" s="85" t="s">
        <v>2599</v>
      </c>
    </row>
    <row r="10320" spans="1:2" x14ac:dyDescent="0.25">
      <c r="A10320" s="85" t="s">
        <v>2552</v>
      </c>
      <c r="B10320" s="85" t="s">
        <v>2600</v>
      </c>
    </row>
    <row r="10321" spans="1:2" x14ac:dyDescent="0.25">
      <c r="A10321" s="85" t="s">
        <v>2554</v>
      </c>
      <c r="B10321" s="85" t="s">
        <v>2601</v>
      </c>
    </row>
    <row r="10322" spans="1:2" x14ac:dyDescent="0.25">
      <c r="A10322" s="85" t="s">
        <v>281</v>
      </c>
      <c r="B10322" s="85"/>
    </row>
    <row r="10323" spans="1:2" x14ac:dyDescent="0.25">
      <c r="A10323" s="85" t="s">
        <v>2555</v>
      </c>
      <c r="B10323" s="85"/>
    </row>
    <row r="10324" spans="1:2" x14ac:dyDescent="0.25">
      <c r="A10324" s="85" t="s">
        <v>2557</v>
      </c>
      <c r="B10324" s="85"/>
    </row>
    <row r="10325" spans="1:2" s="80" customFormat="1" x14ac:dyDescent="0.25">
      <c r="A10325" s="83" t="s">
        <v>2576</v>
      </c>
      <c r="B10325" s="83"/>
    </row>
    <row r="10326" spans="1:2" x14ac:dyDescent="0.25">
      <c r="A10326" s="87" t="s">
        <v>3332</v>
      </c>
      <c r="B10326" s="87" t="s">
        <v>3333</v>
      </c>
    </row>
    <row r="10327" spans="1:2" x14ac:dyDescent="0.25">
      <c r="A10327" s="85" t="s">
        <v>340</v>
      </c>
      <c r="B10327" s="85" t="s">
        <v>415</v>
      </c>
    </row>
    <row r="10328" spans="1:2" ht="15.75" x14ac:dyDescent="0.25">
      <c r="A10328" s="81" t="s">
        <v>4075</v>
      </c>
      <c r="B10328" s="82"/>
    </row>
    <row r="10329" spans="1:2" ht="15.75" x14ac:dyDescent="0.25">
      <c r="A10329" s="81" t="s">
        <v>4076</v>
      </c>
      <c r="B10329" s="82"/>
    </row>
    <row r="10330" spans="1:2" ht="15.75" x14ac:dyDescent="0.25">
      <c r="A10330" s="81" t="s">
        <v>4077</v>
      </c>
      <c r="B10330" s="82"/>
    </row>
    <row r="10331" spans="1:2" ht="15.75" x14ac:dyDescent="0.25">
      <c r="A10331" s="81" t="s">
        <v>4078</v>
      </c>
      <c r="B10331" s="82"/>
    </row>
    <row r="10332" spans="1:2" ht="15.75" x14ac:dyDescent="0.25">
      <c r="A10332" s="81" t="s">
        <v>4079</v>
      </c>
      <c r="B10332" s="82"/>
    </row>
    <row r="10333" spans="1:2" ht="15.75" x14ac:dyDescent="0.25">
      <c r="A10333" s="81" t="s">
        <v>4080</v>
      </c>
      <c r="B10333" s="82"/>
    </row>
    <row r="10334" spans="1:2" ht="15.75" x14ac:dyDescent="0.25">
      <c r="A10334" s="81" t="s">
        <v>4081</v>
      </c>
      <c r="B10334" s="82"/>
    </row>
    <row r="10335" spans="1:2" ht="15.75" x14ac:dyDescent="0.25">
      <c r="A10335" s="81" t="s">
        <v>4082</v>
      </c>
      <c r="B10335" s="82"/>
    </row>
    <row r="10336" spans="1:2" ht="15.75" x14ac:dyDescent="0.25">
      <c r="A10336" s="81" t="s">
        <v>4083</v>
      </c>
      <c r="B10336" s="82"/>
    </row>
    <row r="10337" spans="1:2" ht="15.75" x14ac:dyDescent="0.25">
      <c r="A10337" s="81" t="s">
        <v>4084</v>
      </c>
      <c r="B10337" s="82"/>
    </row>
    <row r="10338" spans="1:2" ht="15.75" x14ac:dyDescent="0.25">
      <c r="A10338" s="81" t="s">
        <v>4085</v>
      </c>
      <c r="B10338" s="82"/>
    </row>
    <row r="10339" spans="1:2" ht="15.75" x14ac:dyDescent="0.25">
      <c r="A10339" s="81" t="s">
        <v>4086</v>
      </c>
      <c r="B10339" s="82"/>
    </row>
    <row r="10340" spans="1:2" ht="15.75" x14ac:dyDescent="0.25">
      <c r="A10340" s="81" t="s">
        <v>4087</v>
      </c>
      <c r="B10340" s="82"/>
    </row>
    <row r="10341" spans="1:2" ht="15.75" x14ac:dyDescent="0.25">
      <c r="A10341" s="81" t="s">
        <v>4088</v>
      </c>
      <c r="B10341" s="82"/>
    </row>
    <row r="10342" spans="1:2" ht="15.75" x14ac:dyDescent="0.25">
      <c r="A10342" s="81" t="s">
        <v>4089</v>
      </c>
      <c r="B10342" s="82"/>
    </row>
    <row r="10343" spans="1:2" ht="15.75" x14ac:dyDescent="0.25">
      <c r="A10343" s="81" t="s">
        <v>4090</v>
      </c>
      <c r="B10343" s="82"/>
    </row>
    <row r="10344" spans="1:2" ht="15.75" x14ac:dyDescent="0.25">
      <c r="A10344" s="81" t="s">
        <v>4091</v>
      </c>
      <c r="B10344" s="82"/>
    </row>
    <row r="10345" spans="1:2" ht="15.75" x14ac:dyDescent="0.25">
      <c r="A10345" s="81" t="s">
        <v>4092</v>
      </c>
      <c r="B10345" s="82"/>
    </row>
    <row r="10346" spans="1:2" ht="15.75" x14ac:dyDescent="0.25">
      <c r="A10346" s="81" t="s">
        <v>4093</v>
      </c>
      <c r="B10346" s="82"/>
    </row>
    <row r="10347" spans="1:2" ht="15.75" x14ac:dyDescent="0.25">
      <c r="A10347" s="81" t="s">
        <v>4094</v>
      </c>
      <c r="B10347" s="82"/>
    </row>
    <row r="10348" spans="1:2" ht="15.75" x14ac:dyDescent="0.25">
      <c r="A10348" s="81" t="s">
        <v>4095</v>
      </c>
      <c r="B10348" s="82"/>
    </row>
    <row r="10349" spans="1:2" ht="15.75" x14ac:dyDescent="0.25">
      <c r="A10349" s="81" t="s">
        <v>4096</v>
      </c>
      <c r="B10349" s="82"/>
    </row>
    <row r="10350" spans="1:2" ht="15.75" x14ac:dyDescent="0.25">
      <c r="A10350" s="81" t="s">
        <v>4097</v>
      </c>
      <c r="B10350" s="82"/>
    </row>
    <row r="10351" spans="1:2" ht="15.75" x14ac:dyDescent="0.25">
      <c r="A10351" s="81" t="s">
        <v>4098</v>
      </c>
      <c r="B10351" s="82"/>
    </row>
    <row r="10352" spans="1:2" x14ac:dyDescent="0.25">
      <c r="A10352" s="83" t="s">
        <v>211</v>
      </c>
      <c r="B10352" s="83"/>
    </row>
    <row r="10353" spans="1:2" x14ac:dyDescent="0.25">
      <c r="A10353" s="84" t="s">
        <v>212</v>
      </c>
      <c r="B10353" s="85" t="s">
        <v>19</v>
      </c>
    </row>
    <row r="10354" spans="1:2" x14ac:dyDescent="0.25">
      <c r="A10354" s="84" t="s">
        <v>213</v>
      </c>
      <c r="B10354" s="86">
        <v>4210</v>
      </c>
    </row>
    <row r="10355" spans="1:2" x14ac:dyDescent="0.25">
      <c r="A10355" s="84" t="s">
        <v>214</v>
      </c>
      <c r="B10355" s="86">
        <v>16</v>
      </c>
    </row>
    <row r="10356" spans="1:2" x14ac:dyDescent="0.25">
      <c r="A10356" s="84" t="s">
        <v>215</v>
      </c>
      <c r="B10356" s="85" t="s">
        <v>2360</v>
      </c>
    </row>
    <row r="10357" spans="1:2" x14ac:dyDescent="0.25">
      <c r="A10357" s="84" t="s">
        <v>217</v>
      </c>
      <c r="B10357" s="85" t="s">
        <v>416</v>
      </c>
    </row>
    <row r="10358" spans="1:2" x14ac:dyDescent="0.25">
      <c r="A10358" s="84" t="s">
        <v>219</v>
      </c>
      <c r="B10358" s="85" t="s">
        <v>436</v>
      </c>
    </row>
    <row r="10359" spans="1:2" x14ac:dyDescent="0.25">
      <c r="A10359" s="84" t="s">
        <v>221</v>
      </c>
      <c r="B10359" s="85" t="s">
        <v>2361</v>
      </c>
    </row>
    <row r="10360" spans="1:2" x14ac:dyDescent="0.25">
      <c r="A10360" s="83" t="s">
        <v>2562</v>
      </c>
      <c r="B10360" s="83"/>
    </row>
    <row r="10361" spans="1:2" ht="24" x14ac:dyDescent="0.25">
      <c r="A10361" s="85" t="s">
        <v>2362</v>
      </c>
      <c r="B10361" s="85"/>
    </row>
    <row r="10362" spans="1:2" x14ac:dyDescent="0.25">
      <c r="A10362" s="83" t="s">
        <v>2564</v>
      </c>
      <c r="B10362" s="83"/>
    </row>
    <row r="10363" spans="1:2" ht="24" x14ac:dyDescent="0.25">
      <c r="A10363" s="85" t="s">
        <v>388</v>
      </c>
      <c r="B10363" s="85"/>
    </row>
    <row r="10364" spans="1:2" x14ac:dyDescent="0.25">
      <c r="A10364" s="85" t="s">
        <v>389</v>
      </c>
      <c r="B10364" s="85"/>
    </row>
    <row r="10365" spans="1:2" x14ac:dyDescent="0.25">
      <c r="A10365" s="85" t="s">
        <v>390</v>
      </c>
      <c r="B10365" s="85"/>
    </row>
    <row r="10366" spans="1:2" ht="24" x14ac:dyDescent="0.25">
      <c r="A10366" s="85" t="s">
        <v>391</v>
      </c>
      <c r="B10366" s="85"/>
    </row>
    <row r="10367" spans="1:2" x14ac:dyDescent="0.25">
      <c r="A10367" s="85" t="s">
        <v>392</v>
      </c>
      <c r="B10367" s="85"/>
    </row>
    <row r="10368" spans="1:2" ht="24" x14ac:dyDescent="0.25">
      <c r="A10368" s="85" t="s">
        <v>393</v>
      </c>
      <c r="B10368" s="85"/>
    </row>
    <row r="10369" spans="1:2" x14ac:dyDescent="0.25">
      <c r="A10369" s="85" t="s">
        <v>2363</v>
      </c>
      <c r="B10369" s="85"/>
    </row>
    <row r="10370" spans="1:2" ht="24" x14ac:dyDescent="0.25">
      <c r="A10370" s="85" t="s">
        <v>2364</v>
      </c>
      <c r="B10370" s="85"/>
    </row>
    <row r="10371" spans="1:2" ht="24" x14ac:dyDescent="0.25">
      <c r="A10371" s="85" t="s">
        <v>2365</v>
      </c>
      <c r="B10371" s="85"/>
    </row>
    <row r="10372" spans="1:2" x14ac:dyDescent="0.25">
      <c r="A10372" s="85" t="s">
        <v>2366</v>
      </c>
      <c r="B10372" s="85"/>
    </row>
    <row r="10373" spans="1:2" ht="24" x14ac:dyDescent="0.25">
      <c r="A10373" s="85" t="s">
        <v>2367</v>
      </c>
      <c r="B10373" s="85"/>
    </row>
    <row r="10374" spans="1:2" x14ac:dyDescent="0.25">
      <c r="A10374" s="85" t="s">
        <v>2368</v>
      </c>
      <c r="B10374" s="85"/>
    </row>
    <row r="10375" spans="1:2" x14ac:dyDescent="0.25">
      <c r="A10375" s="85" t="s">
        <v>2369</v>
      </c>
      <c r="B10375" s="85"/>
    </row>
    <row r="10376" spans="1:2" x14ac:dyDescent="0.25">
      <c r="A10376" s="83" t="s">
        <v>326</v>
      </c>
      <c r="B10376" s="83"/>
    </row>
    <row r="10377" spans="1:2" x14ac:dyDescent="0.25">
      <c r="A10377" s="85" t="s">
        <v>334</v>
      </c>
      <c r="B10377" s="85"/>
    </row>
    <row r="10378" spans="1:2" x14ac:dyDescent="0.25">
      <c r="A10378" s="85" t="s">
        <v>2127</v>
      </c>
      <c r="B10378" s="85"/>
    </row>
    <row r="10379" spans="1:2" x14ac:dyDescent="0.25">
      <c r="A10379" s="85" t="s">
        <v>2097</v>
      </c>
      <c r="B10379" s="85"/>
    </row>
    <row r="10380" spans="1:2" x14ac:dyDescent="0.25">
      <c r="A10380" s="85" t="s">
        <v>1271</v>
      </c>
      <c r="B10380" s="85"/>
    </row>
    <row r="10381" spans="1:2" s="80" customFormat="1" x14ac:dyDescent="0.25">
      <c r="A10381" s="83" t="s">
        <v>2575</v>
      </c>
      <c r="B10381" s="83"/>
    </row>
    <row r="10382" spans="1:2" x14ac:dyDescent="0.25">
      <c r="A10382" s="87" t="s">
        <v>3330</v>
      </c>
      <c r="B10382" s="87" t="s">
        <v>3331</v>
      </c>
    </row>
    <row r="10383" spans="1:2" x14ac:dyDescent="0.25">
      <c r="A10383" s="85" t="s">
        <v>224</v>
      </c>
      <c r="B10383" s="85" t="s">
        <v>378</v>
      </c>
    </row>
    <row r="10384" spans="1:2" x14ac:dyDescent="0.25">
      <c r="A10384" s="85" t="s">
        <v>226</v>
      </c>
      <c r="B10384" s="85" t="s">
        <v>379</v>
      </c>
    </row>
    <row r="10385" spans="1:2" x14ac:dyDescent="0.25">
      <c r="A10385" s="85" t="s">
        <v>228</v>
      </c>
      <c r="B10385" s="85" t="s">
        <v>380</v>
      </c>
    </row>
    <row r="10386" spans="1:2" x14ac:dyDescent="0.25">
      <c r="A10386" s="85" t="s">
        <v>230</v>
      </c>
      <c r="B10386" s="85" t="s">
        <v>381</v>
      </c>
    </row>
    <row r="10387" spans="1:2" x14ac:dyDescent="0.25">
      <c r="A10387" s="85"/>
      <c r="B10387" s="85" t="s">
        <v>382</v>
      </c>
    </row>
    <row r="10388" spans="1:2" s="80" customFormat="1" x14ac:dyDescent="0.25">
      <c r="A10388" s="83" t="s">
        <v>2576</v>
      </c>
      <c r="B10388" s="83"/>
    </row>
    <row r="10389" spans="1:2" x14ac:dyDescent="0.25">
      <c r="A10389" s="87" t="s">
        <v>3332</v>
      </c>
      <c r="B10389" s="87" t="s">
        <v>3333</v>
      </c>
    </row>
    <row r="10390" spans="1:2" x14ac:dyDescent="0.25">
      <c r="A10390" s="85" t="s">
        <v>2151</v>
      </c>
      <c r="B10390" s="85" t="s">
        <v>2370</v>
      </c>
    </row>
    <row r="10391" spans="1:2" ht="15.75" x14ac:dyDescent="0.25">
      <c r="A10391" s="81" t="s">
        <v>4099</v>
      </c>
      <c r="B10391" s="82"/>
    </row>
    <row r="10392" spans="1:2" ht="15.75" x14ac:dyDescent="0.25">
      <c r="A10392" s="81" t="s">
        <v>4100</v>
      </c>
      <c r="B10392" s="82"/>
    </row>
    <row r="10393" spans="1:2" ht="15.75" x14ac:dyDescent="0.25">
      <c r="A10393" s="81" t="s">
        <v>4101</v>
      </c>
      <c r="B10393" s="82"/>
    </row>
    <row r="10394" spans="1:2" x14ac:dyDescent="0.25">
      <c r="A10394" s="83" t="s">
        <v>211</v>
      </c>
      <c r="B10394" s="83"/>
    </row>
    <row r="10395" spans="1:2" x14ac:dyDescent="0.25">
      <c r="A10395" s="84" t="s">
        <v>212</v>
      </c>
      <c r="B10395" s="85" t="s">
        <v>22</v>
      </c>
    </row>
    <row r="10396" spans="1:2" x14ac:dyDescent="0.25">
      <c r="A10396" s="84" t="s">
        <v>213</v>
      </c>
      <c r="B10396" s="86">
        <v>4044</v>
      </c>
    </row>
    <row r="10397" spans="1:2" x14ac:dyDescent="0.25">
      <c r="A10397" s="84" t="s">
        <v>214</v>
      </c>
      <c r="B10397" s="86">
        <v>18</v>
      </c>
    </row>
    <row r="10398" spans="1:2" x14ac:dyDescent="0.25">
      <c r="A10398" s="84" t="s">
        <v>215</v>
      </c>
      <c r="B10398" s="85" t="s">
        <v>216</v>
      </c>
    </row>
    <row r="10399" spans="1:2" x14ac:dyDescent="0.25">
      <c r="A10399" s="84" t="s">
        <v>217</v>
      </c>
      <c r="B10399" s="85" t="s">
        <v>2759</v>
      </c>
    </row>
    <row r="10400" spans="1:2" x14ac:dyDescent="0.25">
      <c r="A10400" s="84" t="s">
        <v>219</v>
      </c>
      <c r="B10400" s="85" t="s">
        <v>436</v>
      </c>
    </row>
    <row r="10401" spans="1:2" x14ac:dyDescent="0.25">
      <c r="A10401" s="84" t="s">
        <v>221</v>
      </c>
      <c r="B10401" s="85" t="s">
        <v>4102</v>
      </c>
    </row>
    <row r="10402" spans="1:2" x14ac:dyDescent="0.25">
      <c r="A10402" s="83" t="s">
        <v>3337</v>
      </c>
      <c r="B10402" s="83"/>
    </row>
    <row r="10403" spans="1:2" x14ac:dyDescent="0.25">
      <c r="A10403" s="85" t="s">
        <v>3510</v>
      </c>
      <c r="B10403" s="85"/>
    </row>
    <row r="10404" spans="1:2" x14ac:dyDescent="0.25">
      <c r="A10404" s="83" t="s">
        <v>2562</v>
      </c>
      <c r="B10404" s="83"/>
    </row>
    <row r="10405" spans="1:2" x14ac:dyDescent="0.25">
      <c r="A10405" s="85" t="s">
        <v>2371</v>
      </c>
      <c r="B10405" s="85"/>
    </row>
    <row r="10406" spans="1:2" x14ac:dyDescent="0.25">
      <c r="A10406" s="83" t="s">
        <v>2564</v>
      </c>
      <c r="B10406" s="83"/>
    </row>
    <row r="10407" spans="1:2" ht="24" x14ac:dyDescent="0.25">
      <c r="A10407" s="85" t="s">
        <v>4103</v>
      </c>
      <c r="B10407" s="85"/>
    </row>
    <row r="10408" spans="1:2" ht="24" x14ac:dyDescent="0.25">
      <c r="A10408" s="85" t="s">
        <v>4104</v>
      </c>
      <c r="B10408" s="85"/>
    </row>
    <row r="10409" spans="1:2" ht="24" x14ac:dyDescent="0.25">
      <c r="A10409" s="85" t="s">
        <v>4105</v>
      </c>
      <c r="B10409" s="85"/>
    </row>
    <row r="10410" spans="1:2" ht="24" x14ac:dyDescent="0.25">
      <c r="A10410" s="85" t="s">
        <v>4106</v>
      </c>
      <c r="B10410" s="85"/>
    </row>
    <row r="10411" spans="1:2" ht="24" x14ac:dyDescent="0.25">
      <c r="A10411" s="85" t="s">
        <v>4107</v>
      </c>
      <c r="B10411" s="85"/>
    </row>
    <row r="10412" spans="1:2" x14ac:dyDescent="0.25">
      <c r="A10412" s="85" t="s">
        <v>4108</v>
      </c>
      <c r="B10412" s="85"/>
    </row>
    <row r="10413" spans="1:2" ht="24" x14ac:dyDescent="0.25">
      <c r="A10413" s="85" t="s">
        <v>4109</v>
      </c>
      <c r="B10413" s="85"/>
    </row>
    <row r="10414" spans="1:2" x14ac:dyDescent="0.25">
      <c r="A10414" s="85" t="s">
        <v>3813</v>
      </c>
      <c r="B10414" s="85"/>
    </row>
    <row r="10415" spans="1:2" ht="24" x14ac:dyDescent="0.25">
      <c r="A10415" s="85" t="s">
        <v>3814</v>
      </c>
      <c r="B10415" s="85"/>
    </row>
    <row r="10416" spans="1:2" ht="24" x14ac:dyDescent="0.25">
      <c r="A10416" s="85" t="s">
        <v>3815</v>
      </c>
      <c r="B10416" s="85"/>
    </row>
    <row r="10417" spans="1:2" ht="24" x14ac:dyDescent="0.25">
      <c r="A10417" s="85" t="s">
        <v>4110</v>
      </c>
      <c r="B10417" s="85"/>
    </row>
    <row r="10418" spans="1:2" x14ac:dyDescent="0.25">
      <c r="A10418" s="85" t="s">
        <v>4111</v>
      </c>
      <c r="B10418" s="85"/>
    </row>
    <row r="10419" spans="1:2" x14ac:dyDescent="0.25">
      <c r="A10419" s="83" t="s">
        <v>326</v>
      </c>
      <c r="B10419" s="83"/>
    </row>
    <row r="10420" spans="1:2" x14ac:dyDescent="0.25">
      <c r="A10420" s="85" t="s">
        <v>3943</v>
      </c>
      <c r="B10420" s="85"/>
    </row>
    <row r="10421" spans="1:2" x14ac:dyDescent="0.25">
      <c r="A10421" s="85" t="s">
        <v>3402</v>
      </c>
      <c r="B10421" s="85"/>
    </row>
    <row r="10422" spans="1:2" x14ac:dyDescent="0.25">
      <c r="A10422" s="85" t="s">
        <v>3403</v>
      </c>
      <c r="B10422" s="85"/>
    </row>
    <row r="10423" spans="1:2" x14ac:dyDescent="0.25">
      <c r="A10423" s="85" t="s">
        <v>3404</v>
      </c>
      <c r="B10423" s="85"/>
    </row>
    <row r="10424" spans="1:2" x14ac:dyDescent="0.25">
      <c r="A10424" s="85" t="s">
        <v>3405</v>
      </c>
      <c r="B10424" s="85"/>
    </row>
    <row r="10425" spans="1:2" x14ac:dyDescent="0.25">
      <c r="A10425" s="85" t="s">
        <v>3406</v>
      </c>
      <c r="B10425" s="85"/>
    </row>
    <row r="10426" spans="1:2" s="80" customFormat="1" x14ac:dyDescent="0.25">
      <c r="A10426" s="83" t="s">
        <v>2575</v>
      </c>
      <c r="B10426" s="83"/>
    </row>
    <row r="10427" spans="1:2" x14ac:dyDescent="0.25">
      <c r="A10427" s="87" t="s">
        <v>3330</v>
      </c>
      <c r="B10427" s="87" t="s">
        <v>3331</v>
      </c>
    </row>
    <row r="10428" spans="1:2" x14ac:dyDescent="0.25">
      <c r="A10428" s="85" t="s">
        <v>2550</v>
      </c>
      <c r="B10428" s="85" t="s">
        <v>2599</v>
      </c>
    </row>
    <row r="10429" spans="1:2" x14ac:dyDescent="0.25">
      <c r="A10429" s="85" t="s">
        <v>2552</v>
      </c>
      <c r="B10429" s="85" t="s">
        <v>2600</v>
      </c>
    </row>
    <row r="10430" spans="1:2" x14ac:dyDescent="0.25">
      <c r="A10430" s="85" t="s">
        <v>2554</v>
      </c>
      <c r="B10430" s="85" t="s">
        <v>2601</v>
      </c>
    </row>
    <row r="10431" spans="1:2" x14ac:dyDescent="0.25">
      <c r="A10431" s="85" t="s">
        <v>281</v>
      </c>
      <c r="B10431" s="85"/>
    </row>
    <row r="10432" spans="1:2" x14ac:dyDescent="0.25">
      <c r="A10432" s="85" t="s">
        <v>2555</v>
      </c>
      <c r="B10432" s="85"/>
    </row>
    <row r="10433" spans="1:2" x14ac:dyDescent="0.25">
      <c r="A10433" s="85" t="s">
        <v>2557</v>
      </c>
      <c r="B10433" s="85"/>
    </row>
    <row r="10434" spans="1:2" s="80" customFormat="1" x14ac:dyDescent="0.25">
      <c r="A10434" s="83" t="s">
        <v>2576</v>
      </c>
      <c r="B10434" s="83"/>
    </row>
    <row r="10435" spans="1:2" x14ac:dyDescent="0.25">
      <c r="A10435" s="87" t="s">
        <v>3332</v>
      </c>
      <c r="B10435" s="87" t="s">
        <v>3333</v>
      </c>
    </row>
    <row r="10436" spans="1:2" x14ac:dyDescent="0.25">
      <c r="A10436" s="85" t="s">
        <v>434</v>
      </c>
      <c r="B10436" s="85" t="s">
        <v>415</v>
      </c>
    </row>
    <row r="10437" spans="1:2" ht="15.75" x14ac:dyDescent="0.25">
      <c r="A10437" s="81" t="s">
        <v>4112</v>
      </c>
      <c r="B10437" s="82"/>
    </row>
    <row r="10438" spans="1:2" x14ac:dyDescent="0.25">
      <c r="A10438" s="83" t="s">
        <v>211</v>
      </c>
      <c r="B10438" s="83"/>
    </row>
    <row r="10439" spans="1:2" x14ac:dyDescent="0.25">
      <c r="A10439" s="84" t="s">
        <v>212</v>
      </c>
      <c r="B10439" s="85" t="s">
        <v>22</v>
      </c>
    </row>
    <row r="10440" spans="1:2" x14ac:dyDescent="0.25">
      <c r="A10440" s="84" t="s">
        <v>213</v>
      </c>
      <c r="B10440" s="86">
        <v>4044</v>
      </c>
    </row>
    <row r="10441" spans="1:2" x14ac:dyDescent="0.25">
      <c r="A10441" s="84" t="s">
        <v>214</v>
      </c>
      <c r="B10441" s="86">
        <v>18</v>
      </c>
    </row>
    <row r="10442" spans="1:2" x14ac:dyDescent="0.25">
      <c r="A10442" s="84" t="s">
        <v>215</v>
      </c>
      <c r="B10442" s="85" t="s">
        <v>216</v>
      </c>
    </row>
    <row r="10443" spans="1:2" x14ac:dyDescent="0.25">
      <c r="A10443" s="84" t="s">
        <v>217</v>
      </c>
      <c r="B10443" s="85" t="s">
        <v>416</v>
      </c>
    </row>
    <row r="10444" spans="1:2" x14ac:dyDescent="0.25">
      <c r="A10444" s="84" t="s">
        <v>219</v>
      </c>
      <c r="B10444" s="85" t="s">
        <v>417</v>
      </c>
    </row>
    <row r="10445" spans="1:2" x14ac:dyDescent="0.25">
      <c r="A10445" s="84" t="s">
        <v>221</v>
      </c>
      <c r="B10445" s="85">
        <v>274</v>
      </c>
    </row>
    <row r="10446" spans="1:2" x14ac:dyDescent="0.25">
      <c r="A10446" s="83" t="s">
        <v>2562</v>
      </c>
      <c r="B10446" s="83"/>
    </row>
    <row r="10447" spans="1:2" ht="24" x14ac:dyDescent="0.25">
      <c r="A10447" s="85" t="s">
        <v>418</v>
      </c>
      <c r="B10447" s="85"/>
    </row>
    <row r="10448" spans="1:2" x14ac:dyDescent="0.25">
      <c r="A10448" s="83" t="s">
        <v>2564</v>
      </c>
      <c r="B10448" s="83"/>
    </row>
    <row r="10449" spans="1:2" ht="24" x14ac:dyDescent="0.25">
      <c r="A10449" s="85" t="s">
        <v>2382</v>
      </c>
      <c r="B10449" s="85"/>
    </row>
    <row r="10450" spans="1:2" ht="24" x14ac:dyDescent="0.25">
      <c r="A10450" s="85" t="s">
        <v>2383</v>
      </c>
      <c r="B10450" s="85"/>
    </row>
    <row r="10451" spans="1:2" ht="24" x14ac:dyDescent="0.25">
      <c r="A10451" s="85" t="s">
        <v>655</v>
      </c>
      <c r="B10451" s="85"/>
    </row>
    <row r="10452" spans="1:2" ht="24" x14ac:dyDescent="0.25">
      <c r="A10452" s="85" t="s">
        <v>2374</v>
      </c>
      <c r="B10452" s="85"/>
    </row>
    <row r="10453" spans="1:2" ht="24" x14ac:dyDescent="0.25">
      <c r="A10453" s="85" t="s">
        <v>2375</v>
      </c>
      <c r="B10453" s="85"/>
    </row>
    <row r="10454" spans="1:2" x14ac:dyDescent="0.25">
      <c r="A10454" s="85" t="s">
        <v>1408</v>
      </c>
      <c r="B10454" s="85"/>
    </row>
    <row r="10455" spans="1:2" ht="24" x14ac:dyDescent="0.25">
      <c r="A10455" s="85" t="s">
        <v>2376</v>
      </c>
      <c r="B10455" s="85"/>
    </row>
    <row r="10456" spans="1:2" ht="24" x14ac:dyDescent="0.25">
      <c r="A10456" s="85" t="s">
        <v>2377</v>
      </c>
      <c r="B10456" s="85"/>
    </row>
    <row r="10457" spans="1:2" x14ac:dyDescent="0.25">
      <c r="A10457" s="85" t="s">
        <v>2378</v>
      </c>
      <c r="B10457" s="85"/>
    </row>
    <row r="10458" spans="1:2" ht="24" x14ac:dyDescent="0.25">
      <c r="A10458" s="85" t="s">
        <v>2379</v>
      </c>
      <c r="B10458" s="85"/>
    </row>
    <row r="10459" spans="1:2" x14ac:dyDescent="0.25">
      <c r="A10459" s="85" t="s">
        <v>996</v>
      </c>
      <c r="B10459" s="85"/>
    </row>
    <row r="10460" spans="1:2" x14ac:dyDescent="0.25">
      <c r="A10460" s="83" t="s">
        <v>326</v>
      </c>
      <c r="B10460" s="83"/>
    </row>
    <row r="10461" spans="1:2" x14ac:dyDescent="0.25">
      <c r="A10461" s="85" t="s">
        <v>334</v>
      </c>
      <c r="B10461" s="85"/>
    </row>
    <row r="10462" spans="1:2" x14ac:dyDescent="0.25">
      <c r="A10462" s="85" t="s">
        <v>433</v>
      </c>
      <c r="B10462" s="85"/>
    </row>
    <row r="10463" spans="1:2" x14ac:dyDescent="0.25">
      <c r="A10463" s="85" t="s">
        <v>335</v>
      </c>
      <c r="B10463" s="85"/>
    </row>
    <row r="10464" spans="1:2" s="80" customFormat="1" x14ac:dyDescent="0.25">
      <c r="A10464" s="83" t="s">
        <v>2575</v>
      </c>
      <c r="B10464" s="83"/>
    </row>
    <row r="10465" spans="1:3" ht="15.75" x14ac:dyDescent="0.25">
      <c r="A10465" s="87" t="s">
        <v>3330</v>
      </c>
      <c r="B10465" s="87" t="s">
        <v>3331</v>
      </c>
      <c r="C10465" s="91"/>
    </row>
    <row r="10466" spans="1:3" ht="15.75" x14ac:dyDescent="0.25">
      <c r="A10466" s="85" t="s">
        <v>224</v>
      </c>
      <c r="B10466" s="85" t="s">
        <v>378</v>
      </c>
      <c r="C10466" s="91"/>
    </row>
    <row r="10467" spans="1:3" ht="15.75" x14ac:dyDescent="0.25">
      <c r="A10467" s="85" t="s">
        <v>226</v>
      </c>
      <c r="B10467" s="85" t="s">
        <v>379</v>
      </c>
      <c r="C10467" s="91"/>
    </row>
    <row r="10468" spans="1:3" ht="15.75" x14ac:dyDescent="0.25">
      <c r="A10468" s="85" t="s">
        <v>228</v>
      </c>
      <c r="B10468" s="85" t="s">
        <v>380</v>
      </c>
      <c r="C10468" s="91"/>
    </row>
    <row r="10469" spans="1:3" ht="15.75" x14ac:dyDescent="0.25">
      <c r="A10469" s="85" t="s">
        <v>230</v>
      </c>
      <c r="B10469" s="85" t="s">
        <v>381</v>
      </c>
      <c r="C10469" s="91"/>
    </row>
    <row r="10470" spans="1:3" ht="15.75" x14ac:dyDescent="0.25">
      <c r="A10470" s="85"/>
      <c r="B10470" s="85" t="s">
        <v>382</v>
      </c>
      <c r="C10470" s="91"/>
    </row>
    <row r="10471" spans="1:3" s="80" customFormat="1" ht="15.75" x14ac:dyDescent="0.25">
      <c r="A10471" s="83" t="s">
        <v>2576</v>
      </c>
      <c r="B10471" s="83"/>
      <c r="C10471" s="92"/>
    </row>
    <row r="10472" spans="1:3" ht="15.75" x14ac:dyDescent="0.25">
      <c r="A10472" s="87" t="s">
        <v>3332</v>
      </c>
      <c r="B10472" s="87" t="s">
        <v>3333</v>
      </c>
      <c r="C10472" s="91"/>
    </row>
    <row r="10473" spans="1:3" ht="15.75" x14ac:dyDescent="0.25">
      <c r="A10473" s="85" t="s">
        <v>2380</v>
      </c>
      <c r="B10473" s="85" t="s">
        <v>2381</v>
      </c>
      <c r="C10473" s="91"/>
    </row>
    <row r="10474" spans="1:3" ht="15.75" x14ac:dyDescent="0.25">
      <c r="A10474" s="81" t="s">
        <v>4113</v>
      </c>
      <c r="B10474" s="82"/>
    </row>
    <row r="10475" spans="1:3" x14ac:dyDescent="0.25">
      <c r="A10475" s="83" t="s">
        <v>211</v>
      </c>
      <c r="B10475" s="83"/>
    </row>
    <row r="10476" spans="1:3" x14ac:dyDescent="0.25">
      <c r="A10476" s="84" t="s">
        <v>212</v>
      </c>
      <c r="B10476" s="85" t="s">
        <v>22</v>
      </c>
    </row>
    <row r="10477" spans="1:3" x14ac:dyDescent="0.25">
      <c r="A10477" s="84" t="s">
        <v>213</v>
      </c>
      <c r="B10477" s="86">
        <v>4044</v>
      </c>
    </row>
    <row r="10478" spans="1:3" x14ac:dyDescent="0.25">
      <c r="A10478" s="84" t="s">
        <v>214</v>
      </c>
      <c r="B10478" s="86">
        <v>18</v>
      </c>
    </row>
    <row r="10479" spans="1:3" x14ac:dyDescent="0.25">
      <c r="A10479" s="84" t="s">
        <v>215</v>
      </c>
      <c r="B10479" s="85" t="s">
        <v>216</v>
      </c>
    </row>
    <row r="10480" spans="1:3" x14ac:dyDescent="0.25">
      <c r="A10480" s="84" t="s">
        <v>217</v>
      </c>
      <c r="B10480" s="85" t="s">
        <v>2759</v>
      </c>
    </row>
    <row r="10481" spans="1:2" x14ac:dyDescent="0.25">
      <c r="A10481" s="84" t="s">
        <v>219</v>
      </c>
      <c r="B10481" s="85" t="s">
        <v>436</v>
      </c>
    </row>
    <row r="10482" spans="1:2" x14ac:dyDescent="0.25">
      <c r="A10482" s="84" t="s">
        <v>221</v>
      </c>
      <c r="B10482" s="85">
        <v>275</v>
      </c>
    </row>
    <row r="10483" spans="1:2" x14ac:dyDescent="0.25">
      <c r="A10483" s="83" t="s">
        <v>3337</v>
      </c>
      <c r="B10483" s="83"/>
    </row>
    <row r="10484" spans="1:2" x14ac:dyDescent="0.25">
      <c r="A10484" s="85" t="s">
        <v>3537</v>
      </c>
      <c r="B10484" s="85"/>
    </row>
    <row r="10485" spans="1:2" x14ac:dyDescent="0.25">
      <c r="A10485" s="83" t="s">
        <v>2562</v>
      </c>
      <c r="B10485" s="83"/>
    </row>
    <row r="10486" spans="1:2" x14ac:dyDescent="0.25">
      <c r="A10486" s="85" t="s">
        <v>4114</v>
      </c>
      <c r="B10486" s="85"/>
    </row>
    <row r="10487" spans="1:2" x14ac:dyDescent="0.25">
      <c r="A10487" s="83" t="s">
        <v>2564</v>
      </c>
      <c r="B10487" s="83"/>
    </row>
    <row r="10488" spans="1:2" ht="24" x14ac:dyDescent="0.25">
      <c r="A10488" s="85" t="s">
        <v>4115</v>
      </c>
      <c r="B10488" s="85"/>
    </row>
    <row r="10489" spans="1:2" ht="24" x14ac:dyDescent="0.25">
      <c r="A10489" s="85" t="s">
        <v>4116</v>
      </c>
      <c r="B10489" s="85"/>
    </row>
    <row r="10490" spans="1:2" ht="24" x14ac:dyDescent="0.25">
      <c r="A10490" s="85" t="s">
        <v>4117</v>
      </c>
      <c r="B10490" s="85"/>
    </row>
    <row r="10491" spans="1:2" x14ac:dyDescent="0.25">
      <c r="A10491" s="85" t="s">
        <v>4118</v>
      </c>
      <c r="B10491" s="85"/>
    </row>
    <row r="10492" spans="1:2" x14ac:dyDescent="0.25">
      <c r="A10492" s="85" t="s">
        <v>4119</v>
      </c>
      <c r="B10492" s="85"/>
    </row>
    <row r="10493" spans="1:2" x14ac:dyDescent="0.25">
      <c r="A10493" s="85" t="s">
        <v>4120</v>
      </c>
      <c r="B10493" s="85"/>
    </row>
    <row r="10494" spans="1:2" ht="24" x14ac:dyDescent="0.25">
      <c r="A10494" s="85" t="s">
        <v>4121</v>
      </c>
      <c r="B10494" s="85"/>
    </row>
    <row r="10495" spans="1:2" x14ac:dyDescent="0.25">
      <c r="A10495" s="85" t="s">
        <v>3813</v>
      </c>
      <c r="B10495" s="85"/>
    </row>
    <row r="10496" spans="1:2" ht="24" x14ac:dyDescent="0.25">
      <c r="A10496" s="85" t="s">
        <v>3814</v>
      </c>
      <c r="B10496" s="85"/>
    </row>
    <row r="10497" spans="1:2" ht="24" x14ac:dyDescent="0.25">
      <c r="A10497" s="85" t="s">
        <v>3815</v>
      </c>
      <c r="B10497" s="85"/>
    </row>
    <row r="10498" spans="1:2" x14ac:dyDescent="0.25">
      <c r="A10498" s="85" t="s">
        <v>308</v>
      </c>
      <c r="B10498" s="85"/>
    </row>
    <row r="10499" spans="1:2" x14ac:dyDescent="0.25">
      <c r="A10499" s="83" t="s">
        <v>326</v>
      </c>
      <c r="B10499" s="83"/>
    </row>
    <row r="10500" spans="1:2" x14ac:dyDescent="0.25">
      <c r="A10500" s="85" t="s">
        <v>3401</v>
      </c>
      <c r="B10500" s="85"/>
    </row>
    <row r="10501" spans="1:2" x14ac:dyDescent="0.25">
      <c r="A10501" s="85" t="s">
        <v>4122</v>
      </c>
      <c r="B10501" s="85"/>
    </row>
    <row r="10502" spans="1:2" x14ac:dyDescent="0.25">
      <c r="A10502" s="85" t="s">
        <v>4123</v>
      </c>
      <c r="B10502" s="85"/>
    </row>
    <row r="10503" spans="1:2" x14ac:dyDescent="0.25">
      <c r="A10503" s="85" t="s">
        <v>4124</v>
      </c>
      <c r="B10503" s="85"/>
    </row>
    <row r="10504" spans="1:2" x14ac:dyDescent="0.25">
      <c r="A10504" s="85" t="s">
        <v>4125</v>
      </c>
      <c r="B10504" s="85"/>
    </row>
    <row r="10505" spans="1:2" s="80" customFormat="1" x14ac:dyDescent="0.25">
      <c r="A10505" s="83" t="s">
        <v>2575</v>
      </c>
      <c r="B10505" s="83"/>
    </row>
    <row r="10506" spans="1:2" x14ac:dyDescent="0.25">
      <c r="A10506" s="87" t="s">
        <v>3330</v>
      </c>
      <c r="B10506" s="87" t="s">
        <v>3331</v>
      </c>
    </row>
    <row r="10507" spans="1:2" x14ac:dyDescent="0.25">
      <c r="A10507" s="85" t="s">
        <v>2550</v>
      </c>
      <c r="B10507" s="85" t="s">
        <v>2599</v>
      </c>
    </row>
    <row r="10508" spans="1:2" x14ac:dyDescent="0.25">
      <c r="A10508" s="85" t="s">
        <v>2552</v>
      </c>
      <c r="B10508" s="85" t="s">
        <v>2600</v>
      </c>
    </row>
    <row r="10509" spans="1:2" x14ac:dyDescent="0.25">
      <c r="A10509" s="85" t="s">
        <v>2554</v>
      </c>
      <c r="B10509" s="85" t="s">
        <v>2601</v>
      </c>
    </row>
    <row r="10510" spans="1:2" x14ac:dyDescent="0.25">
      <c r="A10510" s="85" t="s">
        <v>281</v>
      </c>
      <c r="B10510" s="85"/>
    </row>
    <row r="10511" spans="1:2" x14ac:dyDescent="0.25">
      <c r="A10511" s="85" t="s">
        <v>2555</v>
      </c>
      <c r="B10511" s="85"/>
    </row>
    <row r="10512" spans="1:2" x14ac:dyDescent="0.25">
      <c r="A10512" s="85" t="s">
        <v>2557</v>
      </c>
      <c r="B10512" s="85"/>
    </row>
    <row r="10513" spans="1:2" s="80" customFormat="1" x14ac:dyDescent="0.25">
      <c r="A10513" s="83" t="s">
        <v>2576</v>
      </c>
      <c r="B10513" s="83"/>
    </row>
    <row r="10514" spans="1:2" x14ac:dyDescent="0.25">
      <c r="A10514" s="87" t="s">
        <v>3332</v>
      </c>
      <c r="B10514" s="87" t="s">
        <v>3333</v>
      </c>
    </row>
    <row r="10515" spans="1:2" x14ac:dyDescent="0.25">
      <c r="A10515" s="85" t="s">
        <v>434</v>
      </c>
      <c r="B10515" s="85" t="s">
        <v>415</v>
      </c>
    </row>
    <row r="10516" spans="1:2" ht="15.75" x14ac:dyDescent="0.25">
      <c r="A10516" s="81" t="s">
        <v>4126</v>
      </c>
      <c r="B10516" s="82"/>
    </row>
    <row r="10517" spans="1:2" x14ac:dyDescent="0.25">
      <c r="A10517" s="83" t="s">
        <v>211</v>
      </c>
      <c r="B10517" s="83"/>
    </row>
    <row r="10518" spans="1:2" x14ac:dyDescent="0.25">
      <c r="A10518" s="84" t="s">
        <v>212</v>
      </c>
      <c r="B10518" s="85" t="s">
        <v>22</v>
      </c>
    </row>
    <row r="10519" spans="1:2" x14ac:dyDescent="0.25">
      <c r="A10519" s="84" t="s">
        <v>213</v>
      </c>
      <c r="B10519" s="86">
        <v>4044</v>
      </c>
    </row>
    <row r="10520" spans="1:2" x14ac:dyDescent="0.25">
      <c r="A10520" s="84" t="s">
        <v>214</v>
      </c>
      <c r="B10520" s="86">
        <v>18</v>
      </c>
    </row>
    <row r="10521" spans="1:2" x14ac:dyDescent="0.25">
      <c r="A10521" s="84" t="s">
        <v>215</v>
      </c>
      <c r="B10521" s="85" t="s">
        <v>2318</v>
      </c>
    </row>
    <row r="10522" spans="1:2" x14ac:dyDescent="0.25">
      <c r="A10522" s="84" t="s">
        <v>217</v>
      </c>
      <c r="B10522" s="85" t="s">
        <v>416</v>
      </c>
    </row>
    <row r="10523" spans="1:2" x14ac:dyDescent="0.25">
      <c r="A10523" s="84" t="s">
        <v>219</v>
      </c>
      <c r="B10523" s="85" t="s">
        <v>417</v>
      </c>
    </row>
    <row r="10524" spans="1:2" x14ac:dyDescent="0.25">
      <c r="A10524" s="84" t="s">
        <v>221</v>
      </c>
      <c r="B10524" s="85">
        <v>277</v>
      </c>
    </row>
    <row r="10525" spans="1:2" x14ac:dyDescent="0.25">
      <c r="A10525" s="83" t="s">
        <v>2562</v>
      </c>
      <c r="B10525" s="83"/>
    </row>
    <row r="10526" spans="1:2" x14ac:dyDescent="0.25">
      <c r="A10526" s="85" t="s">
        <v>2371</v>
      </c>
      <c r="B10526" s="85"/>
    </row>
    <row r="10527" spans="1:2" x14ac:dyDescent="0.25">
      <c r="A10527" s="83" t="s">
        <v>2564</v>
      </c>
      <c r="B10527" s="83"/>
    </row>
    <row r="10528" spans="1:2" ht="24" x14ac:dyDescent="0.25">
      <c r="A10528" s="85" t="s">
        <v>2372</v>
      </c>
      <c r="B10528" s="85"/>
    </row>
    <row r="10529" spans="1:2" ht="24" x14ac:dyDescent="0.25">
      <c r="A10529" s="85" t="s">
        <v>2373</v>
      </c>
      <c r="B10529" s="85"/>
    </row>
    <row r="10530" spans="1:2" ht="24" x14ac:dyDescent="0.25">
      <c r="A10530" s="85" t="s">
        <v>655</v>
      </c>
      <c r="B10530" s="85"/>
    </row>
    <row r="10531" spans="1:2" ht="24" x14ac:dyDescent="0.25">
      <c r="A10531" s="85" t="s">
        <v>2374</v>
      </c>
      <c r="B10531" s="85"/>
    </row>
    <row r="10532" spans="1:2" ht="24" x14ac:dyDescent="0.25">
      <c r="A10532" s="85" t="s">
        <v>2375</v>
      </c>
      <c r="B10532" s="85"/>
    </row>
    <row r="10533" spans="1:2" x14ac:dyDescent="0.25">
      <c r="A10533" s="85" t="s">
        <v>1408</v>
      </c>
      <c r="B10533" s="85"/>
    </row>
    <row r="10534" spans="1:2" ht="24" x14ac:dyDescent="0.25">
      <c r="A10534" s="85" t="s">
        <v>2376</v>
      </c>
      <c r="B10534" s="85"/>
    </row>
    <row r="10535" spans="1:2" ht="24" x14ac:dyDescent="0.25">
      <c r="A10535" s="85" t="s">
        <v>2377</v>
      </c>
      <c r="B10535" s="85"/>
    </row>
    <row r="10536" spans="1:2" x14ac:dyDescent="0.25">
      <c r="A10536" s="85" t="s">
        <v>2378</v>
      </c>
      <c r="B10536" s="85"/>
    </row>
    <row r="10537" spans="1:2" ht="24" x14ac:dyDescent="0.25">
      <c r="A10537" s="85" t="s">
        <v>2379</v>
      </c>
      <c r="B10537" s="85"/>
    </row>
    <row r="10538" spans="1:2" x14ac:dyDescent="0.25">
      <c r="A10538" s="85" t="s">
        <v>996</v>
      </c>
      <c r="B10538" s="85"/>
    </row>
    <row r="10539" spans="1:2" x14ac:dyDescent="0.25">
      <c r="A10539" s="83" t="s">
        <v>326</v>
      </c>
      <c r="B10539" s="83"/>
    </row>
    <row r="10540" spans="1:2" x14ac:dyDescent="0.25">
      <c r="A10540" s="85" t="s">
        <v>334</v>
      </c>
      <c r="B10540" s="85"/>
    </row>
    <row r="10541" spans="1:2" x14ac:dyDescent="0.25">
      <c r="A10541" s="85" t="s">
        <v>2384</v>
      </c>
      <c r="B10541" s="85"/>
    </row>
    <row r="10542" spans="1:2" x14ac:dyDescent="0.25">
      <c r="A10542" s="85" t="s">
        <v>2385</v>
      </c>
      <c r="B10542" s="85"/>
    </row>
    <row r="10543" spans="1:2" x14ac:dyDescent="0.25">
      <c r="A10543" s="85" t="s">
        <v>2386</v>
      </c>
      <c r="B10543" s="85"/>
    </row>
    <row r="10544" spans="1:2" s="80" customFormat="1" x14ac:dyDescent="0.25">
      <c r="A10544" s="83" t="s">
        <v>2575</v>
      </c>
      <c r="B10544" s="83"/>
    </row>
    <row r="10545" spans="1:2" x14ac:dyDescent="0.25">
      <c r="A10545" s="87" t="s">
        <v>3330</v>
      </c>
      <c r="B10545" s="87" t="s">
        <v>3331</v>
      </c>
    </row>
    <row r="10546" spans="1:2" x14ac:dyDescent="0.25">
      <c r="A10546" s="85" t="s">
        <v>2550</v>
      </c>
      <c r="B10546" s="85" t="s">
        <v>2599</v>
      </c>
    </row>
    <row r="10547" spans="1:2" x14ac:dyDescent="0.25">
      <c r="A10547" s="85" t="s">
        <v>2552</v>
      </c>
      <c r="B10547" s="85" t="s">
        <v>2600</v>
      </c>
    </row>
    <row r="10548" spans="1:2" x14ac:dyDescent="0.25">
      <c r="A10548" s="85" t="s">
        <v>2554</v>
      </c>
      <c r="B10548" s="85" t="s">
        <v>2601</v>
      </c>
    </row>
    <row r="10549" spans="1:2" x14ac:dyDescent="0.25">
      <c r="A10549" s="85" t="s">
        <v>281</v>
      </c>
      <c r="B10549" s="85"/>
    </row>
    <row r="10550" spans="1:2" x14ac:dyDescent="0.25">
      <c r="A10550" s="85" t="s">
        <v>2555</v>
      </c>
      <c r="B10550" s="85"/>
    </row>
    <row r="10551" spans="1:2" x14ac:dyDescent="0.25">
      <c r="A10551" s="85" t="s">
        <v>2557</v>
      </c>
      <c r="B10551" s="85"/>
    </row>
    <row r="10552" spans="1:2" x14ac:dyDescent="0.25">
      <c r="A10552" s="87" t="s">
        <v>3332</v>
      </c>
      <c r="B10552" s="87" t="s">
        <v>3333</v>
      </c>
    </row>
    <row r="10553" spans="1:2" x14ac:dyDescent="0.25">
      <c r="A10553" s="85" t="s">
        <v>2151</v>
      </c>
      <c r="B10553" s="85" t="s">
        <v>415</v>
      </c>
    </row>
    <row r="10554" spans="1:2" ht="15.75" x14ac:dyDescent="0.25">
      <c r="A10554" s="81" t="s">
        <v>4127</v>
      </c>
      <c r="B10554" s="82"/>
    </row>
    <row r="10555" spans="1:2" x14ac:dyDescent="0.25">
      <c r="A10555" s="83" t="s">
        <v>211</v>
      </c>
      <c r="B10555" s="83"/>
    </row>
    <row r="10556" spans="1:2" x14ac:dyDescent="0.25">
      <c r="A10556" s="84" t="s">
        <v>212</v>
      </c>
      <c r="B10556" s="85" t="s">
        <v>22</v>
      </c>
    </row>
    <row r="10557" spans="1:2" x14ac:dyDescent="0.25">
      <c r="A10557" s="84" t="s">
        <v>213</v>
      </c>
      <c r="B10557" s="86">
        <v>4044</v>
      </c>
    </row>
    <row r="10558" spans="1:2" x14ac:dyDescent="0.25">
      <c r="A10558" s="84" t="s">
        <v>214</v>
      </c>
      <c r="B10558" s="86">
        <v>17</v>
      </c>
    </row>
    <row r="10559" spans="1:2" x14ac:dyDescent="0.25">
      <c r="A10559" s="84" t="s">
        <v>215</v>
      </c>
      <c r="B10559" s="85" t="s">
        <v>216</v>
      </c>
    </row>
    <row r="10560" spans="1:2" x14ac:dyDescent="0.25">
      <c r="A10560" s="84" t="s">
        <v>217</v>
      </c>
      <c r="B10560" s="85" t="s">
        <v>3127</v>
      </c>
    </row>
    <row r="10561" spans="1:2" x14ac:dyDescent="0.25">
      <c r="A10561" s="85"/>
      <c r="B10561" s="85" t="s">
        <v>2387</v>
      </c>
    </row>
    <row r="10562" spans="1:2" x14ac:dyDescent="0.25">
      <c r="A10562" s="84" t="s">
        <v>219</v>
      </c>
      <c r="B10562" s="85" t="s">
        <v>1373</v>
      </c>
    </row>
    <row r="10563" spans="1:2" x14ac:dyDescent="0.25">
      <c r="A10563" s="84" t="s">
        <v>221</v>
      </c>
      <c r="B10563" s="85">
        <v>278</v>
      </c>
    </row>
    <row r="10564" spans="1:2" x14ac:dyDescent="0.25">
      <c r="A10564" s="83" t="s">
        <v>2562</v>
      </c>
      <c r="B10564" s="83"/>
    </row>
    <row r="10565" spans="1:2" ht="24" x14ac:dyDescent="0.25">
      <c r="A10565" s="85" t="s">
        <v>2388</v>
      </c>
      <c r="B10565" s="85"/>
    </row>
    <row r="10566" spans="1:2" x14ac:dyDescent="0.25">
      <c r="A10566" s="83" t="s">
        <v>2564</v>
      </c>
      <c r="B10566" s="83"/>
    </row>
    <row r="10567" spans="1:2" ht="24" x14ac:dyDescent="0.25">
      <c r="A10567" s="85" t="s">
        <v>2389</v>
      </c>
      <c r="B10567" s="85"/>
    </row>
    <row r="10568" spans="1:2" ht="24" x14ac:dyDescent="0.25">
      <c r="A10568" s="85" t="s">
        <v>2390</v>
      </c>
      <c r="B10568" s="85"/>
    </row>
    <row r="10569" spans="1:2" ht="24" x14ac:dyDescent="0.25">
      <c r="A10569" s="85" t="s">
        <v>2391</v>
      </c>
      <c r="B10569" s="85"/>
    </row>
    <row r="10570" spans="1:2" ht="24" x14ac:dyDescent="0.25">
      <c r="A10570" s="85" t="s">
        <v>2392</v>
      </c>
      <c r="B10570" s="85"/>
    </row>
    <row r="10571" spans="1:2" ht="24" x14ac:dyDescent="0.25">
      <c r="A10571" s="85" t="s">
        <v>2393</v>
      </c>
      <c r="B10571" s="85"/>
    </row>
    <row r="10572" spans="1:2" ht="24" x14ac:dyDescent="0.25">
      <c r="A10572" s="85" t="s">
        <v>658</v>
      </c>
      <c r="B10572" s="85"/>
    </row>
    <row r="10573" spans="1:2" ht="24" x14ac:dyDescent="0.25">
      <c r="A10573" s="85" t="s">
        <v>660</v>
      </c>
      <c r="B10573" s="85"/>
    </row>
    <row r="10574" spans="1:2" ht="24" x14ac:dyDescent="0.25">
      <c r="A10574" s="85" t="s">
        <v>2394</v>
      </c>
      <c r="B10574" s="85"/>
    </row>
    <row r="10575" spans="1:2" x14ac:dyDescent="0.25">
      <c r="A10575" s="85" t="s">
        <v>2395</v>
      </c>
      <c r="B10575" s="85"/>
    </row>
    <row r="10576" spans="1:2" ht="24" x14ac:dyDescent="0.25">
      <c r="A10576" s="85" t="s">
        <v>2396</v>
      </c>
      <c r="B10576" s="85"/>
    </row>
    <row r="10577" spans="1:2" x14ac:dyDescent="0.25">
      <c r="A10577" s="85" t="s">
        <v>2397</v>
      </c>
      <c r="B10577" s="85"/>
    </row>
    <row r="10578" spans="1:2" x14ac:dyDescent="0.25">
      <c r="A10578" s="85" t="s">
        <v>2398</v>
      </c>
      <c r="B10578" s="85"/>
    </row>
    <row r="10579" spans="1:2" x14ac:dyDescent="0.25">
      <c r="A10579" s="83" t="s">
        <v>326</v>
      </c>
      <c r="B10579" s="83"/>
    </row>
    <row r="10580" spans="1:2" x14ac:dyDescent="0.25">
      <c r="A10580" s="85" t="s">
        <v>334</v>
      </c>
      <c r="B10580" s="85"/>
    </row>
    <row r="10581" spans="1:2" x14ac:dyDescent="0.25">
      <c r="A10581" s="85" t="s">
        <v>2127</v>
      </c>
      <c r="B10581" s="85"/>
    </row>
    <row r="10582" spans="1:2" x14ac:dyDescent="0.25">
      <c r="A10582" s="85" t="s">
        <v>2399</v>
      </c>
      <c r="B10582" s="85"/>
    </row>
    <row r="10583" spans="1:2" x14ac:dyDescent="0.25">
      <c r="A10583" s="85" t="s">
        <v>1271</v>
      </c>
      <c r="B10583" s="85"/>
    </row>
    <row r="10584" spans="1:2" s="80" customFormat="1" x14ac:dyDescent="0.25">
      <c r="A10584" s="83" t="s">
        <v>2575</v>
      </c>
      <c r="B10584" s="83"/>
    </row>
    <row r="10585" spans="1:2" x14ac:dyDescent="0.25">
      <c r="A10585" s="87" t="s">
        <v>3330</v>
      </c>
      <c r="B10585" s="87" t="s">
        <v>3331</v>
      </c>
    </row>
    <row r="10586" spans="1:2" x14ac:dyDescent="0.25">
      <c r="A10586" s="85" t="s">
        <v>224</v>
      </c>
      <c r="B10586" s="85" t="s">
        <v>378</v>
      </c>
    </row>
    <row r="10587" spans="1:2" x14ac:dyDescent="0.25">
      <c r="A10587" s="85" t="s">
        <v>226</v>
      </c>
      <c r="B10587" s="85" t="s">
        <v>379</v>
      </c>
    </row>
    <row r="10588" spans="1:2" x14ac:dyDescent="0.25">
      <c r="A10588" s="85" t="s">
        <v>228</v>
      </c>
      <c r="B10588" s="85" t="s">
        <v>380</v>
      </c>
    </row>
    <row r="10589" spans="1:2" x14ac:dyDescent="0.25">
      <c r="A10589" s="85" t="s">
        <v>230</v>
      </c>
      <c r="B10589" s="85" t="s">
        <v>381</v>
      </c>
    </row>
    <row r="10590" spans="1:2" s="80" customFormat="1" x14ac:dyDescent="0.25">
      <c r="A10590" s="83" t="s">
        <v>2576</v>
      </c>
      <c r="B10590" s="83"/>
    </row>
    <row r="10591" spans="1:2" x14ac:dyDescent="0.25">
      <c r="A10591" s="87" t="s">
        <v>3332</v>
      </c>
      <c r="B10591" s="87" t="s">
        <v>3333</v>
      </c>
    </row>
    <row r="10592" spans="1:2" x14ac:dyDescent="0.25">
      <c r="A10592" s="85" t="s">
        <v>2380</v>
      </c>
      <c r="B10592" s="85" t="s">
        <v>665</v>
      </c>
    </row>
    <row r="10593" spans="1:2" s="80" customFormat="1" x14ac:dyDescent="0.25">
      <c r="A10593" s="83" t="s">
        <v>255</v>
      </c>
      <c r="B10593" s="83"/>
    </row>
    <row r="10594" spans="1:2" x14ac:dyDescent="0.25">
      <c r="A10594" s="87" t="s">
        <v>3332</v>
      </c>
      <c r="B10594" s="87" t="s">
        <v>3333</v>
      </c>
    </row>
    <row r="10595" spans="1:2" x14ac:dyDescent="0.25">
      <c r="A10595" s="85" t="s">
        <v>2400</v>
      </c>
      <c r="B10595" s="85" t="s">
        <v>2401</v>
      </c>
    </row>
    <row r="10596" spans="1:2" ht="15.75" x14ac:dyDescent="0.25">
      <c r="A10596" s="81" t="s">
        <v>4128</v>
      </c>
      <c r="B10596" s="82"/>
    </row>
    <row r="10597" spans="1:2" x14ac:dyDescent="0.25">
      <c r="A10597" s="83" t="s">
        <v>211</v>
      </c>
      <c r="B10597" s="83"/>
    </row>
    <row r="10598" spans="1:2" x14ac:dyDescent="0.25">
      <c r="A10598" s="84" t="s">
        <v>212</v>
      </c>
      <c r="B10598" s="85" t="s">
        <v>22</v>
      </c>
    </row>
    <row r="10599" spans="1:2" x14ac:dyDescent="0.25">
      <c r="A10599" s="84" t="s">
        <v>213</v>
      </c>
      <c r="B10599" s="86">
        <v>4044</v>
      </c>
    </row>
    <row r="10600" spans="1:2" x14ac:dyDescent="0.25">
      <c r="A10600" s="84" t="s">
        <v>214</v>
      </c>
      <c r="B10600" s="86">
        <v>17</v>
      </c>
    </row>
    <row r="10601" spans="1:2" x14ac:dyDescent="0.25">
      <c r="A10601" s="84" t="s">
        <v>215</v>
      </c>
      <c r="B10601" s="85" t="s">
        <v>216</v>
      </c>
    </row>
    <row r="10602" spans="1:2" x14ac:dyDescent="0.25">
      <c r="A10602" s="84" t="s">
        <v>217</v>
      </c>
      <c r="B10602" s="85" t="s">
        <v>650</v>
      </c>
    </row>
    <row r="10603" spans="1:2" x14ac:dyDescent="0.25">
      <c r="A10603" s="85"/>
      <c r="B10603" s="85" t="s">
        <v>285</v>
      </c>
    </row>
    <row r="10604" spans="1:2" x14ac:dyDescent="0.25">
      <c r="A10604" s="84" t="s">
        <v>219</v>
      </c>
      <c r="B10604" s="85" t="s">
        <v>651</v>
      </c>
    </row>
    <row r="10605" spans="1:2" x14ac:dyDescent="0.25">
      <c r="A10605" s="84" t="s">
        <v>221</v>
      </c>
      <c r="B10605" s="85">
        <v>279</v>
      </c>
    </row>
    <row r="10606" spans="1:2" x14ac:dyDescent="0.25">
      <c r="A10606" s="83" t="s">
        <v>2562</v>
      </c>
      <c r="B10606" s="83"/>
    </row>
    <row r="10607" spans="1:2" ht="24" x14ac:dyDescent="0.25">
      <c r="A10607" s="85" t="s">
        <v>2402</v>
      </c>
      <c r="B10607" s="85"/>
    </row>
    <row r="10608" spans="1:2" x14ac:dyDescent="0.25">
      <c r="A10608" s="83" t="s">
        <v>2564</v>
      </c>
      <c r="B10608" s="83"/>
    </row>
    <row r="10609" spans="1:2" ht="24" x14ac:dyDescent="0.25">
      <c r="A10609" s="85" t="s">
        <v>2403</v>
      </c>
      <c r="B10609" s="85"/>
    </row>
    <row r="10610" spans="1:2" ht="24" x14ac:dyDescent="0.25">
      <c r="A10610" s="85" t="s">
        <v>2404</v>
      </c>
      <c r="B10610" s="85"/>
    </row>
    <row r="10611" spans="1:2" ht="24" x14ac:dyDescent="0.25">
      <c r="A10611" s="85" t="s">
        <v>2405</v>
      </c>
      <c r="B10611" s="85"/>
    </row>
    <row r="10612" spans="1:2" x14ac:dyDescent="0.25">
      <c r="A10612" s="85" t="s">
        <v>2406</v>
      </c>
      <c r="B10612" s="85"/>
    </row>
    <row r="10613" spans="1:2" x14ac:dyDescent="0.25">
      <c r="A10613" s="85" t="s">
        <v>2407</v>
      </c>
      <c r="B10613" s="85"/>
    </row>
    <row r="10614" spans="1:2" x14ac:dyDescent="0.25">
      <c r="A10614" s="85" t="s">
        <v>2408</v>
      </c>
      <c r="B10614" s="85"/>
    </row>
    <row r="10615" spans="1:2" ht="24" x14ac:dyDescent="0.25">
      <c r="A10615" s="85" t="s">
        <v>2409</v>
      </c>
      <c r="B10615" s="85"/>
    </row>
    <row r="10616" spans="1:2" ht="24" x14ac:dyDescent="0.25">
      <c r="A10616" s="85" t="s">
        <v>2410</v>
      </c>
      <c r="B10616" s="85"/>
    </row>
    <row r="10617" spans="1:2" ht="24" x14ac:dyDescent="0.25">
      <c r="A10617" s="85" t="s">
        <v>2411</v>
      </c>
      <c r="B10617" s="85"/>
    </row>
    <row r="10618" spans="1:2" ht="24" x14ac:dyDescent="0.25">
      <c r="A10618" s="85" t="s">
        <v>2412</v>
      </c>
      <c r="B10618" s="85"/>
    </row>
    <row r="10619" spans="1:2" ht="24" x14ac:dyDescent="0.25">
      <c r="A10619" s="85" t="s">
        <v>2413</v>
      </c>
      <c r="B10619" s="85"/>
    </row>
    <row r="10620" spans="1:2" x14ac:dyDescent="0.25">
      <c r="A10620" s="85" t="s">
        <v>2414</v>
      </c>
      <c r="B10620" s="85"/>
    </row>
    <row r="10621" spans="1:2" ht="24" x14ac:dyDescent="0.25">
      <c r="A10621" s="85" t="s">
        <v>2415</v>
      </c>
      <c r="B10621" s="85"/>
    </row>
    <row r="10622" spans="1:2" x14ac:dyDescent="0.25">
      <c r="A10622" s="85" t="s">
        <v>2416</v>
      </c>
      <c r="B10622" s="85"/>
    </row>
    <row r="10623" spans="1:2" x14ac:dyDescent="0.25">
      <c r="A10623" s="85" t="s">
        <v>2417</v>
      </c>
      <c r="B10623" s="85"/>
    </row>
    <row r="10624" spans="1:2" x14ac:dyDescent="0.25">
      <c r="A10624" s="83" t="s">
        <v>326</v>
      </c>
      <c r="B10624" s="83"/>
    </row>
    <row r="10625" spans="1:2" x14ac:dyDescent="0.25">
      <c r="A10625" s="85" t="s">
        <v>334</v>
      </c>
      <c r="B10625" s="85"/>
    </row>
    <row r="10626" spans="1:2" x14ac:dyDescent="0.25">
      <c r="A10626" s="85" t="s">
        <v>2127</v>
      </c>
      <c r="B10626" s="85"/>
    </row>
    <row r="10627" spans="1:2" x14ac:dyDescent="0.25">
      <c r="A10627" s="85" t="s">
        <v>2097</v>
      </c>
      <c r="B10627" s="85"/>
    </row>
    <row r="10628" spans="1:2" x14ac:dyDescent="0.25">
      <c r="A10628" s="85" t="s">
        <v>2418</v>
      </c>
      <c r="B10628" s="85"/>
    </row>
    <row r="10629" spans="1:2" x14ac:dyDescent="0.25">
      <c r="A10629" s="85" t="s">
        <v>2138</v>
      </c>
      <c r="B10629" s="85"/>
    </row>
    <row r="10630" spans="1:2" s="80" customFormat="1" x14ac:dyDescent="0.25">
      <c r="A10630" s="83" t="s">
        <v>2575</v>
      </c>
      <c r="B10630" s="83"/>
    </row>
    <row r="10631" spans="1:2" x14ac:dyDescent="0.25">
      <c r="A10631" s="87" t="s">
        <v>3330</v>
      </c>
      <c r="B10631" s="87" t="s">
        <v>3331</v>
      </c>
    </row>
    <row r="10632" spans="1:2" x14ac:dyDescent="0.25">
      <c r="A10632" s="85" t="s">
        <v>224</v>
      </c>
      <c r="B10632" s="85" t="s">
        <v>378</v>
      </c>
    </row>
    <row r="10633" spans="1:2" x14ac:dyDescent="0.25">
      <c r="A10633" s="85" t="s">
        <v>226</v>
      </c>
      <c r="B10633" s="85" t="s">
        <v>379</v>
      </c>
    </row>
    <row r="10634" spans="1:2" x14ac:dyDescent="0.25">
      <c r="A10634" s="85" t="s">
        <v>228</v>
      </c>
      <c r="B10634" s="85" t="s">
        <v>380</v>
      </c>
    </row>
    <row r="10635" spans="1:2" x14ac:dyDescent="0.25">
      <c r="A10635" s="85" t="s">
        <v>230</v>
      </c>
      <c r="B10635" s="85" t="s">
        <v>381</v>
      </c>
    </row>
    <row r="10636" spans="1:2" s="80" customFormat="1" x14ac:dyDescent="0.25">
      <c r="A10636" s="83" t="s">
        <v>2576</v>
      </c>
      <c r="B10636" s="83"/>
    </row>
    <row r="10637" spans="1:2" x14ac:dyDescent="0.25">
      <c r="A10637" s="87" t="s">
        <v>3332</v>
      </c>
      <c r="B10637" s="87" t="s">
        <v>3333</v>
      </c>
    </row>
    <row r="10638" spans="1:2" x14ac:dyDescent="0.25">
      <c r="A10638" s="85" t="s">
        <v>2380</v>
      </c>
      <c r="B10638" s="85" t="s">
        <v>665</v>
      </c>
    </row>
    <row r="10639" spans="1:2" ht="15.75" x14ac:dyDescent="0.25">
      <c r="A10639" s="81" t="s">
        <v>4129</v>
      </c>
      <c r="B10639" s="82"/>
    </row>
    <row r="10640" spans="1:2" x14ac:dyDescent="0.25">
      <c r="A10640" s="83" t="s">
        <v>211</v>
      </c>
      <c r="B10640" s="83"/>
    </row>
    <row r="10641" spans="1:2" x14ac:dyDescent="0.25">
      <c r="A10641" s="84" t="s">
        <v>212</v>
      </c>
      <c r="B10641" s="85" t="s">
        <v>22</v>
      </c>
    </row>
    <row r="10642" spans="1:2" x14ac:dyDescent="0.25">
      <c r="A10642" s="84" t="s">
        <v>213</v>
      </c>
      <c r="B10642" s="86">
        <v>4044</v>
      </c>
    </row>
    <row r="10643" spans="1:2" x14ac:dyDescent="0.25">
      <c r="A10643" s="84" t="s">
        <v>214</v>
      </c>
      <c r="B10643" s="86">
        <v>16</v>
      </c>
    </row>
    <row r="10644" spans="1:2" x14ac:dyDescent="0.25">
      <c r="A10644" s="84" t="s">
        <v>215</v>
      </c>
      <c r="B10644" s="85" t="s">
        <v>216</v>
      </c>
    </row>
    <row r="10645" spans="1:2" x14ac:dyDescent="0.25">
      <c r="A10645" s="84" t="s">
        <v>217</v>
      </c>
      <c r="B10645" s="85" t="s">
        <v>2759</v>
      </c>
    </row>
    <row r="10646" spans="1:2" x14ac:dyDescent="0.25">
      <c r="A10646" s="84" t="s">
        <v>219</v>
      </c>
      <c r="B10646" s="85" t="s">
        <v>436</v>
      </c>
    </row>
    <row r="10647" spans="1:2" x14ac:dyDescent="0.25">
      <c r="A10647" s="84" t="s">
        <v>221</v>
      </c>
      <c r="B10647" s="85">
        <v>280</v>
      </c>
    </row>
    <row r="10648" spans="1:2" x14ac:dyDescent="0.25">
      <c r="A10648" s="83" t="s">
        <v>3337</v>
      </c>
      <c r="B10648" s="83"/>
    </row>
    <row r="10649" spans="1:2" x14ac:dyDescent="0.25">
      <c r="A10649" s="85" t="s">
        <v>2968</v>
      </c>
      <c r="B10649" s="85"/>
    </row>
    <row r="10650" spans="1:2" x14ac:dyDescent="0.25">
      <c r="A10650" s="83" t="s">
        <v>2562</v>
      </c>
      <c r="B10650" s="83"/>
    </row>
    <row r="10651" spans="1:2" x14ac:dyDescent="0.25">
      <c r="A10651" s="85" t="s">
        <v>4130</v>
      </c>
      <c r="B10651" s="85"/>
    </row>
    <row r="10652" spans="1:2" x14ac:dyDescent="0.25">
      <c r="A10652" s="83" t="s">
        <v>2564</v>
      </c>
      <c r="B10652" s="83"/>
    </row>
    <row r="10653" spans="1:2" ht="24" x14ac:dyDescent="0.25">
      <c r="A10653" s="85" t="s">
        <v>4131</v>
      </c>
      <c r="B10653" s="85"/>
    </row>
    <row r="10654" spans="1:2" ht="24" x14ac:dyDescent="0.25">
      <c r="A10654" s="85" t="s">
        <v>4132</v>
      </c>
      <c r="B10654" s="85"/>
    </row>
    <row r="10655" spans="1:2" x14ac:dyDescent="0.25">
      <c r="A10655" s="85" t="s">
        <v>4133</v>
      </c>
      <c r="B10655" s="85"/>
    </row>
    <row r="10656" spans="1:2" ht="24" x14ac:dyDescent="0.25">
      <c r="A10656" s="85" t="s">
        <v>4134</v>
      </c>
      <c r="B10656" s="85"/>
    </row>
    <row r="10657" spans="1:2" ht="24" x14ac:dyDescent="0.25">
      <c r="A10657" s="85" t="s">
        <v>4135</v>
      </c>
      <c r="B10657" s="85"/>
    </row>
    <row r="10658" spans="1:2" x14ac:dyDescent="0.25">
      <c r="A10658" s="85" t="s">
        <v>4136</v>
      </c>
      <c r="B10658" s="85"/>
    </row>
    <row r="10659" spans="1:2" x14ac:dyDescent="0.25">
      <c r="A10659" s="85" t="s">
        <v>4137</v>
      </c>
      <c r="B10659" s="85"/>
    </row>
    <row r="10660" spans="1:2" ht="24" x14ac:dyDescent="0.25">
      <c r="A10660" s="85" t="s">
        <v>4138</v>
      </c>
      <c r="B10660" s="85"/>
    </row>
    <row r="10661" spans="1:2" x14ac:dyDescent="0.25">
      <c r="A10661" s="85" t="s">
        <v>4139</v>
      </c>
      <c r="B10661" s="85"/>
    </row>
    <row r="10662" spans="1:2" x14ac:dyDescent="0.25">
      <c r="A10662" s="85" t="s">
        <v>307</v>
      </c>
      <c r="B10662" s="85"/>
    </row>
    <row r="10663" spans="1:2" ht="24" x14ac:dyDescent="0.25">
      <c r="A10663" s="85" t="s">
        <v>4140</v>
      </c>
      <c r="B10663" s="85"/>
    </row>
    <row r="10664" spans="1:2" x14ac:dyDescent="0.25">
      <c r="A10664" s="85" t="s">
        <v>4030</v>
      </c>
      <c r="B10664" s="85"/>
    </row>
    <row r="10665" spans="1:2" x14ac:dyDescent="0.25">
      <c r="A10665" s="83" t="s">
        <v>326</v>
      </c>
      <c r="B10665" s="83"/>
    </row>
    <row r="10666" spans="1:2" x14ac:dyDescent="0.25">
      <c r="A10666" s="85" t="s">
        <v>3401</v>
      </c>
      <c r="B10666" s="85"/>
    </row>
    <row r="10667" spans="1:2" x14ac:dyDescent="0.25">
      <c r="A10667" s="85" t="s">
        <v>4141</v>
      </c>
      <c r="B10667" s="85"/>
    </row>
    <row r="10668" spans="1:2" x14ac:dyDescent="0.25">
      <c r="A10668" s="85" t="s">
        <v>4142</v>
      </c>
      <c r="B10668" s="85"/>
    </row>
    <row r="10669" spans="1:2" x14ac:dyDescent="0.25">
      <c r="A10669" s="85" t="s">
        <v>4143</v>
      </c>
      <c r="B10669" s="85"/>
    </row>
    <row r="10670" spans="1:2" s="80" customFormat="1" x14ac:dyDescent="0.25">
      <c r="A10670" s="83" t="s">
        <v>2575</v>
      </c>
      <c r="B10670" s="83"/>
    </row>
    <row r="10671" spans="1:2" x14ac:dyDescent="0.25">
      <c r="A10671" s="87" t="s">
        <v>3330</v>
      </c>
      <c r="B10671" s="87" t="s">
        <v>3331</v>
      </c>
    </row>
    <row r="10672" spans="1:2" x14ac:dyDescent="0.25">
      <c r="A10672" s="85" t="s">
        <v>522</v>
      </c>
      <c r="B10672" s="85" t="s">
        <v>2654</v>
      </c>
    </row>
    <row r="10673" spans="1:2" x14ac:dyDescent="0.25">
      <c r="A10673" s="85" t="s">
        <v>224</v>
      </c>
      <c r="B10673" s="85" t="s">
        <v>2600</v>
      </c>
    </row>
    <row r="10674" spans="1:2" x14ac:dyDescent="0.25">
      <c r="A10674" s="85" t="s">
        <v>3692</v>
      </c>
      <c r="B10674" s="85" t="s">
        <v>2601</v>
      </c>
    </row>
    <row r="10675" spans="1:2" x14ac:dyDescent="0.25">
      <c r="A10675" s="85" t="s">
        <v>281</v>
      </c>
      <c r="B10675" s="85"/>
    </row>
    <row r="10676" spans="1:2" x14ac:dyDescent="0.25">
      <c r="A10676" s="85" t="s">
        <v>2555</v>
      </c>
      <c r="B10676" s="85"/>
    </row>
    <row r="10677" spans="1:2" x14ac:dyDescent="0.25">
      <c r="A10677" s="85" t="s">
        <v>2744</v>
      </c>
      <c r="B10677" s="85"/>
    </row>
    <row r="10678" spans="1:2" s="80" customFormat="1" x14ac:dyDescent="0.25">
      <c r="A10678" s="83" t="s">
        <v>2576</v>
      </c>
      <c r="B10678" s="83"/>
    </row>
    <row r="10679" spans="1:2" x14ac:dyDescent="0.25">
      <c r="A10679" s="87" t="s">
        <v>3332</v>
      </c>
      <c r="B10679" s="87" t="s">
        <v>3333</v>
      </c>
    </row>
    <row r="10680" spans="1:2" x14ac:dyDescent="0.25">
      <c r="A10680" s="85" t="s">
        <v>2380</v>
      </c>
      <c r="B10680" s="85" t="s">
        <v>2422</v>
      </c>
    </row>
    <row r="10681" spans="1:2" ht="15.75" x14ac:dyDescent="0.25">
      <c r="A10681" s="81" t="s">
        <v>4144</v>
      </c>
      <c r="B10681" s="82"/>
    </row>
    <row r="10682" spans="1:2" ht="15.75" x14ac:dyDescent="0.25">
      <c r="A10682" s="81" t="s">
        <v>4145</v>
      </c>
      <c r="B10682" s="82"/>
    </row>
    <row r="10683" spans="1:2" x14ac:dyDescent="0.25">
      <c r="A10683" s="83" t="s">
        <v>211</v>
      </c>
      <c r="B10683" s="83"/>
    </row>
    <row r="10684" spans="1:2" x14ac:dyDescent="0.25">
      <c r="A10684" s="84" t="s">
        <v>212</v>
      </c>
      <c r="B10684" s="85" t="s">
        <v>22</v>
      </c>
    </row>
    <row r="10685" spans="1:2" x14ac:dyDescent="0.25">
      <c r="A10685" s="84" t="s">
        <v>213</v>
      </c>
      <c r="B10685" s="86">
        <v>4044</v>
      </c>
    </row>
    <row r="10686" spans="1:2" x14ac:dyDescent="0.25">
      <c r="A10686" s="84" t="s">
        <v>214</v>
      </c>
      <c r="B10686" s="86">
        <v>16</v>
      </c>
    </row>
    <row r="10687" spans="1:2" x14ac:dyDescent="0.25">
      <c r="A10687" s="84" t="s">
        <v>215</v>
      </c>
      <c r="B10687" s="85" t="s">
        <v>2318</v>
      </c>
    </row>
    <row r="10688" spans="1:2" x14ac:dyDescent="0.25">
      <c r="A10688" s="84" t="s">
        <v>217</v>
      </c>
      <c r="B10688" s="85" t="s">
        <v>2423</v>
      </c>
    </row>
    <row r="10689" spans="1:2" x14ac:dyDescent="0.25">
      <c r="A10689" s="84" t="s">
        <v>219</v>
      </c>
      <c r="B10689" s="85" t="s">
        <v>1782</v>
      </c>
    </row>
    <row r="10690" spans="1:2" x14ac:dyDescent="0.25">
      <c r="A10690" s="84" t="s">
        <v>221</v>
      </c>
      <c r="B10690" s="85">
        <v>281</v>
      </c>
    </row>
    <row r="10691" spans="1:2" x14ac:dyDescent="0.25">
      <c r="A10691" s="83" t="s">
        <v>2562</v>
      </c>
      <c r="B10691" s="83"/>
    </row>
    <row r="10692" spans="1:2" ht="24" x14ac:dyDescent="0.25">
      <c r="A10692" s="85" t="s">
        <v>2424</v>
      </c>
      <c r="B10692" s="85"/>
    </row>
    <row r="10693" spans="1:2" x14ac:dyDescent="0.25">
      <c r="A10693" s="83" t="s">
        <v>2564</v>
      </c>
      <c r="B10693" s="83"/>
    </row>
    <row r="10694" spans="1:2" ht="24" x14ac:dyDescent="0.25">
      <c r="A10694" s="85" t="s">
        <v>2425</v>
      </c>
      <c r="B10694" s="85"/>
    </row>
    <row r="10695" spans="1:2" ht="36" x14ac:dyDescent="0.25">
      <c r="A10695" s="85" t="s">
        <v>2426</v>
      </c>
      <c r="B10695" s="85"/>
    </row>
    <row r="10696" spans="1:2" ht="24" x14ac:dyDescent="0.25">
      <c r="A10696" s="85" t="s">
        <v>2427</v>
      </c>
      <c r="B10696" s="85"/>
    </row>
    <row r="10697" spans="1:2" ht="24" x14ac:dyDescent="0.25">
      <c r="A10697" s="85" t="s">
        <v>2428</v>
      </c>
      <c r="B10697" s="85"/>
    </row>
    <row r="10698" spans="1:2" ht="24" x14ac:dyDescent="0.25">
      <c r="A10698" s="85" t="s">
        <v>2393</v>
      </c>
      <c r="B10698" s="85"/>
    </row>
    <row r="10699" spans="1:2" ht="24" x14ac:dyDescent="0.25">
      <c r="A10699" s="85" t="s">
        <v>658</v>
      </c>
      <c r="B10699" s="85"/>
    </row>
    <row r="10700" spans="1:2" x14ac:dyDescent="0.25">
      <c r="A10700" s="85" t="s">
        <v>2429</v>
      </c>
      <c r="B10700" s="85"/>
    </row>
    <row r="10701" spans="1:2" ht="24" x14ac:dyDescent="0.25">
      <c r="A10701" s="85" t="s">
        <v>660</v>
      </c>
      <c r="B10701" s="85"/>
    </row>
    <row r="10702" spans="1:2" ht="24" x14ac:dyDescent="0.25">
      <c r="A10702" s="85" t="s">
        <v>2394</v>
      </c>
      <c r="B10702" s="85"/>
    </row>
    <row r="10703" spans="1:2" x14ac:dyDescent="0.25">
      <c r="A10703" s="85" t="s">
        <v>662</v>
      </c>
      <c r="B10703" s="85"/>
    </row>
    <row r="10704" spans="1:2" ht="24" x14ac:dyDescent="0.25">
      <c r="A10704" s="85" t="s">
        <v>376</v>
      </c>
      <c r="B10704" s="85"/>
    </row>
    <row r="10705" spans="1:2" x14ac:dyDescent="0.25">
      <c r="A10705" s="85" t="s">
        <v>1539</v>
      </c>
      <c r="B10705" s="85"/>
    </row>
    <row r="10706" spans="1:2" x14ac:dyDescent="0.25">
      <c r="A10706" s="83" t="s">
        <v>326</v>
      </c>
      <c r="B10706" s="83"/>
    </row>
    <row r="10707" spans="1:2" x14ac:dyDescent="0.25">
      <c r="A10707" s="85" t="s">
        <v>334</v>
      </c>
      <c r="B10707" s="85"/>
    </row>
    <row r="10708" spans="1:2" x14ac:dyDescent="0.25">
      <c r="A10708" s="85" t="s">
        <v>2127</v>
      </c>
      <c r="B10708" s="85"/>
    </row>
    <row r="10709" spans="1:2" x14ac:dyDescent="0.25">
      <c r="A10709" s="85" t="s">
        <v>2097</v>
      </c>
      <c r="B10709" s="85"/>
    </row>
    <row r="10710" spans="1:2" x14ac:dyDescent="0.25">
      <c r="A10710" s="85" t="s">
        <v>1271</v>
      </c>
      <c r="B10710" s="85"/>
    </row>
    <row r="10711" spans="1:2" s="80" customFormat="1" x14ac:dyDescent="0.25">
      <c r="A10711" s="83" t="s">
        <v>2575</v>
      </c>
      <c r="B10711" s="83"/>
    </row>
    <row r="10712" spans="1:2" x14ac:dyDescent="0.25">
      <c r="A10712" s="87" t="s">
        <v>3330</v>
      </c>
      <c r="B10712" s="87" t="s">
        <v>3331</v>
      </c>
    </row>
    <row r="10713" spans="1:2" x14ac:dyDescent="0.25">
      <c r="A10713" s="85" t="s">
        <v>2550</v>
      </c>
      <c r="B10713" s="85" t="s">
        <v>2599</v>
      </c>
    </row>
    <row r="10714" spans="1:2" x14ac:dyDescent="0.25">
      <c r="A10714" s="85" t="s">
        <v>2552</v>
      </c>
      <c r="B10714" s="85" t="s">
        <v>2600</v>
      </c>
    </row>
    <row r="10715" spans="1:2" x14ac:dyDescent="0.25">
      <c r="A10715" s="85" t="s">
        <v>2554</v>
      </c>
      <c r="B10715" s="85" t="s">
        <v>2601</v>
      </c>
    </row>
    <row r="10716" spans="1:2" x14ac:dyDescent="0.25">
      <c r="A10716" s="85" t="s">
        <v>281</v>
      </c>
      <c r="B10716" s="85"/>
    </row>
    <row r="10717" spans="1:2" x14ac:dyDescent="0.25">
      <c r="A10717" s="85" t="s">
        <v>2555</v>
      </c>
      <c r="B10717" s="85"/>
    </row>
    <row r="10718" spans="1:2" x14ac:dyDescent="0.25">
      <c r="A10718" s="85" t="s">
        <v>2557</v>
      </c>
      <c r="B10718" s="85"/>
    </row>
    <row r="10719" spans="1:2" s="80" customFormat="1" x14ac:dyDescent="0.25">
      <c r="A10719" s="83" t="s">
        <v>2576</v>
      </c>
      <c r="B10719" s="83"/>
    </row>
    <row r="10720" spans="1:2" x14ac:dyDescent="0.25">
      <c r="A10720" s="87" t="s">
        <v>3332</v>
      </c>
      <c r="B10720" s="87" t="s">
        <v>3333</v>
      </c>
    </row>
    <row r="10721" spans="1:2" x14ac:dyDescent="0.25">
      <c r="A10721" s="85" t="s">
        <v>2380</v>
      </c>
      <c r="B10721" s="85" t="s">
        <v>2370</v>
      </c>
    </row>
    <row r="10722" spans="1:2" ht="15.75" x14ac:dyDescent="0.25">
      <c r="A10722" s="81" t="s">
        <v>4146</v>
      </c>
      <c r="B10722" s="82"/>
    </row>
    <row r="10723" spans="1:2" x14ac:dyDescent="0.25">
      <c r="A10723" s="83" t="s">
        <v>211</v>
      </c>
      <c r="B10723" s="83"/>
    </row>
    <row r="10724" spans="1:2" x14ac:dyDescent="0.25">
      <c r="A10724" s="84" t="s">
        <v>212</v>
      </c>
      <c r="B10724" s="85" t="s">
        <v>22</v>
      </c>
    </row>
    <row r="10725" spans="1:2" x14ac:dyDescent="0.25">
      <c r="A10725" s="84" t="s">
        <v>213</v>
      </c>
      <c r="B10725" s="86">
        <v>4044</v>
      </c>
    </row>
    <row r="10726" spans="1:2" x14ac:dyDescent="0.25">
      <c r="A10726" s="84" t="s">
        <v>214</v>
      </c>
      <c r="B10726" s="86">
        <v>16</v>
      </c>
    </row>
    <row r="10727" spans="1:2" x14ac:dyDescent="0.25">
      <c r="A10727" s="84" t="s">
        <v>215</v>
      </c>
      <c r="B10727" s="85" t="s">
        <v>216</v>
      </c>
    </row>
    <row r="10728" spans="1:2" x14ac:dyDescent="0.25">
      <c r="A10728" s="84" t="s">
        <v>217</v>
      </c>
      <c r="B10728" s="85" t="s">
        <v>928</v>
      </c>
    </row>
    <row r="10729" spans="1:2" x14ac:dyDescent="0.25">
      <c r="A10729" s="85"/>
      <c r="B10729" s="85" t="s">
        <v>2430</v>
      </c>
    </row>
    <row r="10730" spans="1:2" x14ac:dyDescent="0.25">
      <c r="A10730" s="84" t="s">
        <v>219</v>
      </c>
      <c r="B10730" s="85" t="s">
        <v>1794</v>
      </c>
    </row>
    <row r="10731" spans="1:2" x14ac:dyDescent="0.25">
      <c r="A10731" s="84" t="s">
        <v>221</v>
      </c>
      <c r="B10731" s="85">
        <v>283</v>
      </c>
    </row>
    <row r="10732" spans="1:2" x14ac:dyDescent="0.25">
      <c r="A10732" s="83" t="s">
        <v>2562</v>
      </c>
      <c r="B10732" s="83"/>
    </row>
    <row r="10733" spans="1:2" ht="24" x14ac:dyDescent="0.25">
      <c r="A10733" s="85" t="s">
        <v>2431</v>
      </c>
      <c r="B10733" s="85"/>
    </row>
    <row r="10734" spans="1:2" x14ac:dyDescent="0.25">
      <c r="A10734" s="83" t="s">
        <v>2564</v>
      </c>
      <c r="B10734" s="83"/>
    </row>
    <row r="10735" spans="1:2" ht="24" x14ac:dyDescent="0.25">
      <c r="A10735" s="85" t="s">
        <v>2432</v>
      </c>
      <c r="B10735" s="85"/>
    </row>
    <row r="10736" spans="1:2" ht="36" x14ac:dyDescent="0.25">
      <c r="A10736" s="85" t="s">
        <v>2433</v>
      </c>
      <c r="B10736" s="85"/>
    </row>
    <row r="10737" spans="1:2" ht="24" x14ac:dyDescent="0.25">
      <c r="A10737" s="85" t="s">
        <v>2434</v>
      </c>
      <c r="B10737" s="85"/>
    </row>
    <row r="10738" spans="1:2" ht="24" x14ac:dyDescent="0.25">
      <c r="A10738" s="85" t="s">
        <v>2428</v>
      </c>
      <c r="B10738" s="85"/>
    </row>
    <row r="10739" spans="1:2" ht="24" x14ac:dyDescent="0.25">
      <c r="A10739" s="85" t="s">
        <v>2393</v>
      </c>
      <c r="B10739" s="85"/>
    </row>
    <row r="10740" spans="1:2" ht="24" x14ac:dyDescent="0.25">
      <c r="A10740" s="85" t="s">
        <v>658</v>
      </c>
      <c r="B10740" s="85"/>
    </row>
    <row r="10741" spans="1:2" x14ac:dyDescent="0.25">
      <c r="A10741" s="85" t="s">
        <v>2429</v>
      </c>
      <c r="B10741" s="85"/>
    </row>
    <row r="10742" spans="1:2" ht="24" x14ac:dyDescent="0.25">
      <c r="A10742" s="85" t="s">
        <v>660</v>
      </c>
      <c r="B10742" s="85"/>
    </row>
    <row r="10743" spans="1:2" ht="24" x14ac:dyDescent="0.25">
      <c r="A10743" s="85" t="s">
        <v>2394</v>
      </c>
      <c r="B10743" s="85"/>
    </row>
    <row r="10744" spans="1:2" x14ac:dyDescent="0.25">
      <c r="A10744" s="85" t="s">
        <v>2395</v>
      </c>
      <c r="B10744" s="85"/>
    </row>
    <row r="10745" spans="1:2" ht="24" x14ac:dyDescent="0.25">
      <c r="A10745" s="85" t="s">
        <v>2396</v>
      </c>
      <c r="B10745" s="85"/>
    </row>
    <row r="10746" spans="1:2" x14ac:dyDescent="0.25">
      <c r="A10746" s="85" t="s">
        <v>1061</v>
      </c>
      <c r="B10746" s="85"/>
    </row>
    <row r="10747" spans="1:2" x14ac:dyDescent="0.25">
      <c r="A10747" s="83" t="s">
        <v>326</v>
      </c>
      <c r="B10747" s="83"/>
    </row>
    <row r="10748" spans="1:2" x14ac:dyDescent="0.25">
      <c r="A10748" s="85" t="s">
        <v>334</v>
      </c>
      <c r="B10748" s="85"/>
    </row>
    <row r="10749" spans="1:2" x14ac:dyDescent="0.25">
      <c r="A10749" s="85" t="s">
        <v>2127</v>
      </c>
      <c r="B10749" s="85"/>
    </row>
    <row r="10750" spans="1:2" x14ac:dyDescent="0.25">
      <c r="A10750" s="85" t="s">
        <v>335</v>
      </c>
      <c r="B10750" s="85"/>
    </row>
    <row r="10751" spans="1:2" x14ac:dyDescent="0.25">
      <c r="A10751" s="85" t="s">
        <v>2435</v>
      </c>
      <c r="B10751" s="85"/>
    </row>
    <row r="10752" spans="1:2" x14ac:dyDescent="0.25">
      <c r="A10752" s="85" t="s">
        <v>2436</v>
      </c>
      <c r="B10752" s="85"/>
    </row>
    <row r="10753" spans="1:2" s="80" customFormat="1" x14ac:dyDescent="0.25">
      <c r="A10753" s="83" t="s">
        <v>2575</v>
      </c>
      <c r="B10753" s="83"/>
    </row>
    <row r="10754" spans="1:2" x14ac:dyDescent="0.25">
      <c r="A10754" s="87" t="s">
        <v>3330</v>
      </c>
      <c r="B10754" s="87" t="s">
        <v>3331</v>
      </c>
    </row>
    <row r="10755" spans="1:2" x14ac:dyDescent="0.25">
      <c r="A10755" s="85" t="s">
        <v>224</v>
      </c>
      <c r="B10755" s="85" t="s">
        <v>378</v>
      </c>
    </row>
    <row r="10756" spans="1:2" x14ac:dyDescent="0.25">
      <c r="A10756" s="85" t="s">
        <v>226</v>
      </c>
      <c r="B10756" s="85" t="s">
        <v>379</v>
      </c>
    </row>
    <row r="10757" spans="1:2" x14ac:dyDescent="0.25">
      <c r="A10757" s="85" t="s">
        <v>228</v>
      </c>
      <c r="B10757" s="85" t="s">
        <v>380</v>
      </c>
    </row>
    <row r="10758" spans="1:2" x14ac:dyDescent="0.25">
      <c r="A10758" s="85" t="s">
        <v>230</v>
      </c>
      <c r="B10758" s="85" t="s">
        <v>381</v>
      </c>
    </row>
    <row r="10759" spans="1:2" s="80" customFormat="1" x14ac:dyDescent="0.25">
      <c r="A10759" s="83" t="s">
        <v>2576</v>
      </c>
      <c r="B10759" s="83"/>
    </row>
    <row r="10760" spans="1:2" x14ac:dyDescent="0.25">
      <c r="A10760" s="87" t="s">
        <v>3332</v>
      </c>
      <c r="B10760" s="87" t="s">
        <v>3333</v>
      </c>
    </row>
    <row r="10761" spans="1:2" x14ac:dyDescent="0.25">
      <c r="A10761" s="85" t="s">
        <v>2380</v>
      </c>
      <c r="B10761" s="85" t="s">
        <v>2370</v>
      </c>
    </row>
    <row r="10762" spans="1:2" ht="15.75" x14ac:dyDescent="0.25">
      <c r="A10762" s="81" t="s">
        <v>4147</v>
      </c>
      <c r="B10762" s="82"/>
    </row>
    <row r="10763" spans="1:2" x14ac:dyDescent="0.25">
      <c r="A10763" s="83" t="s">
        <v>211</v>
      </c>
      <c r="B10763" s="83"/>
    </row>
    <row r="10764" spans="1:2" x14ac:dyDescent="0.25">
      <c r="A10764" s="84" t="s">
        <v>212</v>
      </c>
      <c r="B10764" s="85" t="s">
        <v>22</v>
      </c>
    </row>
    <row r="10765" spans="1:2" x14ac:dyDescent="0.25">
      <c r="A10765" s="84" t="s">
        <v>213</v>
      </c>
      <c r="B10765" s="86">
        <v>4044</v>
      </c>
    </row>
    <row r="10766" spans="1:2" x14ac:dyDescent="0.25">
      <c r="A10766" s="84" t="s">
        <v>214</v>
      </c>
      <c r="B10766" s="86">
        <v>16</v>
      </c>
    </row>
    <row r="10767" spans="1:2" x14ac:dyDescent="0.25">
      <c r="A10767" s="84" t="s">
        <v>215</v>
      </c>
      <c r="B10767" s="85" t="s">
        <v>216</v>
      </c>
    </row>
    <row r="10768" spans="1:2" x14ac:dyDescent="0.25">
      <c r="A10768" s="84" t="s">
        <v>217</v>
      </c>
      <c r="B10768" s="85" t="s">
        <v>405</v>
      </c>
    </row>
    <row r="10769" spans="1:2" x14ac:dyDescent="0.25">
      <c r="A10769" s="85"/>
      <c r="B10769" s="85" t="s">
        <v>285</v>
      </c>
    </row>
    <row r="10770" spans="1:2" x14ac:dyDescent="0.25">
      <c r="A10770" s="84" t="s">
        <v>219</v>
      </c>
      <c r="B10770" s="85" t="s">
        <v>406</v>
      </c>
    </row>
    <row r="10771" spans="1:2" x14ac:dyDescent="0.25">
      <c r="A10771" s="84" t="s">
        <v>221</v>
      </c>
      <c r="B10771" s="85">
        <v>284</v>
      </c>
    </row>
    <row r="10772" spans="1:2" x14ac:dyDescent="0.25">
      <c r="A10772" s="83" t="s">
        <v>2562</v>
      </c>
      <c r="B10772" s="83"/>
    </row>
    <row r="10773" spans="1:2" ht="24" x14ac:dyDescent="0.25">
      <c r="A10773" s="85" t="s">
        <v>2437</v>
      </c>
      <c r="B10773" s="85"/>
    </row>
    <row r="10774" spans="1:2" x14ac:dyDescent="0.25">
      <c r="A10774" s="83" t="s">
        <v>2564</v>
      </c>
      <c r="B10774" s="83"/>
    </row>
    <row r="10775" spans="1:2" ht="24" x14ac:dyDescent="0.25">
      <c r="A10775" s="85" t="s">
        <v>2419</v>
      </c>
      <c r="B10775" s="85"/>
    </row>
    <row r="10776" spans="1:2" ht="24" x14ac:dyDescent="0.25">
      <c r="A10776" s="85" t="s">
        <v>2438</v>
      </c>
      <c r="B10776" s="85"/>
    </row>
    <row r="10777" spans="1:2" ht="24" x14ac:dyDescent="0.25">
      <c r="A10777" s="85" t="s">
        <v>2439</v>
      </c>
      <c r="B10777" s="85"/>
    </row>
    <row r="10778" spans="1:2" ht="24" x14ac:dyDescent="0.25">
      <c r="A10778" s="85" t="s">
        <v>2440</v>
      </c>
      <c r="B10778" s="85"/>
    </row>
    <row r="10779" spans="1:2" ht="24" x14ac:dyDescent="0.25">
      <c r="A10779" s="85" t="s">
        <v>2441</v>
      </c>
      <c r="B10779" s="85"/>
    </row>
    <row r="10780" spans="1:2" ht="24" x14ac:dyDescent="0.25">
      <c r="A10780" s="85" t="s">
        <v>2442</v>
      </c>
      <c r="B10780" s="85"/>
    </row>
    <row r="10781" spans="1:2" ht="24" x14ac:dyDescent="0.25">
      <c r="A10781" s="85" t="s">
        <v>2443</v>
      </c>
      <c r="B10781" s="85"/>
    </row>
    <row r="10782" spans="1:2" x14ac:dyDescent="0.25">
      <c r="A10782" s="85" t="s">
        <v>2444</v>
      </c>
      <c r="B10782" s="85"/>
    </row>
    <row r="10783" spans="1:2" x14ac:dyDescent="0.25">
      <c r="A10783" s="85" t="s">
        <v>2445</v>
      </c>
      <c r="B10783" s="85"/>
    </row>
    <row r="10784" spans="1:2" ht="24" x14ac:dyDescent="0.25">
      <c r="A10784" s="85" t="s">
        <v>2446</v>
      </c>
      <c r="B10784" s="85"/>
    </row>
    <row r="10785" spans="1:2" ht="24" x14ac:dyDescent="0.25">
      <c r="A10785" s="85" t="s">
        <v>2447</v>
      </c>
      <c r="B10785" s="85"/>
    </row>
    <row r="10786" spans="1:2" x14ac:dyDescent="0.25">
      <c r="A10786" s="85" t="s">
        <v>429</v>
      </c>
      <c r="B10786" s="85"/>
    </row>
    <row r="10787" spans="1:2" ht="24" x14ac:dyDescent="0.25">
      <c r="A10787" s="85" t="s">
        <v>430</v>
      </c>
      <c r="B10787" s="85"/>
    </row>
    <row r="10788" spans="1:2" x14ac:dyDescent="0.25">
      <c r="A10788" s="85" t="s">
        <v>2279</v>
      </c>
      <c r="B10788" s="85"/>
    </row>
    <row r="10789" spans="1:2" x14ac:dyDescent="0.25">
      <c r="A10789" s="83" t="s">
        <v>326</v>
      </c>
      <c r="B10789" s="83"/>
    </row>
    <row r="10790" spans="1:2" x14ac:dyDescent="0.25">
      <c r="A10790" s="85" t="s">
        <v>334</v>
      </c>
      <c r="B10790" s="85"/>
    </row>
    <row r="10791" spans="1:2" x14ac:dyDescent="0.25">
      <c r="A10791" s="85" t="s">
        <v>2127</v>
      </c>
      <c r="B10791" s="85"/>
    </row>
    <row r="10792" spans="1:2" x14ac:dyDescent="0.25">
      <c r="A10792" s="85" t="s">
        <v>2097</v>
      </c>
      <c r="B10792" s="85"/>
    </row>
    <row r="10793" spans="1:2" x14ac:dyDescent="0.25">
      <c r="A10793" s="85" t="s">
        <v>1271</v>
      </c>
      <c r="B10793" s="85"/>
    </row>
    <row r="10794" spans="1:2" s="80" customFormat="1" x14ac:dyDescent="0.25">
      <c r="A10794" s="83" t="s">
        <v>2575</v>
      </c>
      <c r="B10794" s="83"/>
    </row>
    <row r="10795" spans="1:2" x14ac:dyDescent="0.25">
      <c r="A10795" s="87" t="s">
        <v>3330</v>
      </c>
      <c r="B10795" s="87" t="s">
        <v>3331</v>
      </c>
    </row>
    <row r="10796" spans="1:2" x14ac:dyDescent="0.25">
      <c r="A10796" s="85" t="s">
        <v>224</v>
      </c>
      <c r="B10796" s="85" t="s">
        <v>378</v>
      </c>
    </row>
    <row r="10797" spans="1:2" x14ac:dyDescent="0.25">
      <c r="A10797" s="85" t="s">
        <v>226</v>
      </c>
      <c r="B10797" s="85" t="s">
        <v>379</v>
      </c>
    </row>
    <row r="10798" spans="1:2" x14ac:dyDescent="0.25">
      <c r="A10798" s="85" t="s">
        <v>228</v>
      </c>
      <c r="B10798" s="85" t="s">
        <v>380</v>
      </c>
    </row>
    <row r="10799" spans="1:2" x14ac:dyDescent="0.25">
      <c r="A10799" s="85" t="s">
        <v>230</v>
      </c>
      <c r="B10799" s="85" t="s">
        <v>381</v>
      </c>
    </row>
    <row r="10800" spans="1:2" s="80" customFormat="1" x14ac:dyDescent="0.25">
      <c r="A10800" s="83" t="s">
        <v>2576</v>
      </c>
      <c r="B10800" s="83"/>
    </row>
    <row r="10801" spans="1:2" x14ac:dyDescent="0.25">
      <c r="A10801" s="87" t="s">
        <v>3332</v>
      </c>
      <c r="B10801" s="87" t="s">
        <v>3333</v>
      </c>
    </row>
    <row r="10802" spans="1:2" x14ac:dyDescent="0.25">
      <c r="A10802" s="85" t="s">
        <v>2380</v>
      </c>
      <c r="B10802" s="85" t="s">
        <v>2448</v>
      </c>
    </row>
    <row r="10803" spans="1:2" ht="15.75" x14ac:dyDescent="0.25">
      <c r="A10803" s="81" t="s">
        <v>4148</v>
      </c>
      <c r="B10803" s="82"/>
    </row>
    <row r="10804" spans="1:2" x14ac:dyDescent="0.25">
      <c r="A10804" s="83" t="s">
        <v>211</v>
      </c>
      <c r="B10804" s="83"/>
    </row>
    <row r="10805" spans="1:2" x14ac:dyDescent="0.25">
      <c r="A10805" s="84" t="s">
        <v>212</v>
      </c>
      <c r="B10805" s="85" t="s">
        <v>649</v>
      </c>
    </row>
    <row r="10806" spans="1:2" x14ac:dyDescent="0.25">
      <c r="A10806" s="84" t="s">
        <v>213</v>
      </c>
      <c r="B10806" s="86">
        <v>4044</v>
      </c>
    </row>
    <row r="10807" spans="1:2" x14ac:dyDescent="0.25">
      <c r="A10807" s="84" t="s">
        <v>214</v>
      </c>
      <c r="B10807" s="86">
        <v>16</v>
      </c>
    </row>
    <row r="10808" spans="1:2" x14ac:dyDescent="0.25">
      <c r="A10808" s="84" t="s">
        <v>215</v>
      </c>
      <c r="B10808" s="85" t="s">
        <v>216</v>
      </c>
    </row>
    <row r="10809" spans="1:2" x14ac:dyDescent="0.25">
      <c r="A10809" s="84" t="s">
        <v>217</v>
      </c>
      <c r="B10809" s="85" t="s">
        <v>2759</v>
      </c>
    </row>
    <row r="10810" spans="1:2" x14ac:dyDescent="0.25">
      <c r="A10810" s="84" t="s">
        <v>219</v>
      </c>
      <c r="B10810" s="85" t="s">
        <v>436</v>
      </c>
    </row>
    <row r="10811" spans="1:2" x14ac:dyDescent="0.25">
      <c r="A10811" s="84" t="s">
        <v>221</v>
      </c>
      <c r="B10811" s="85">
        <v>285</v>
      </c>
    </row>
    <row r="10812" spans="1:2" x14ac:dyDescent="0.25">
      <c r="A10812" s="83" t="s">
        <v>3337</v>
      </c>
      <c r="B10812" s="83"/>
    </row>
    <row r="10813" spans="1:2" x14ac:dyDescent="0.25">
      <c r="A10813" s="85" t="s">
        <v>2968</v>
      </c>
      <c r="B10813" s="85"/>
    </row>
    <row r="10814" spans="1:2" x14ac:dyDescent="0.25">
      <c r="A10814" s="83" t="s">
        <v>2562</v>
      </c>
      <c r="B10814" s="83"/>
    </row>
    <row r="10815" spans="1:2" x14ac:dyDescent="0.25">
      <c r="A10815" s="85" t="s">
        <v>4149</v>
      </c>
      <c r="B10815" s="85"/>
    </row>
    <row r="10816" spans="1:2" x14ac:dyDescent="0.25">
      <c r="A10816" s="83" t="s">
        <v>2564</v>
      </c>
      <c r="B10816" s="83"/>
    </row>
    <row r="10817" spans="1:2" ht="24" x14ac:dyDescent="0.25">
      <c r="A10817" s="85" t="s">
        <v>4150</v>
      </c>
      <c r="B10817" s="85"/>
    </row>
    <row r="10818" spans="1:2" ht="24" x14ac:dyDescent="0.25">
      <c r="A10818" s="85" t="s">
        <v>4151</v>
      </c>
      <c r="B10818" s="85"/>
    </row>
    <row r="10819" spans="1:2" x14ac:dyDescent="0.25">
      <c r="A10819" s="85" t="s">
        <v>4152</v>
      </c>
      <c r="B10819" s="85"/>
    </row>
    <row r="10820" spans="1:2" x14ac:dyDescent="0.25">
      <c r="A10820" s="85" t="s">
        <v>4153</v>
      </c>
      <c r="B10820" s="85"/>
    </row>
    <row r="10821" spans="1:2" ht="24" x14ac:dyDescent="0.25">
      <c r="A10821" s="85" t="s">
        <v>4154</v>
      </c>
      <c r="B10821" s="85"/>
    </row>
    <row r="10822" spans="1:2" x14ac:dyDescent="0.25">
      <c r="A10822" s="85" t="s">
        <v>4155</v>
      </c>
      <c r="B10822" s="85"/>
    </row>
    <row r="10823" spans="1:2" x14ac:dyDescent="0.25">
      <c r="A10823" s="85" t="s">
        <v>2493</v>
      </c>
      <c r="B10823" s="85"/>
    </row>
    <row r="10824" spans="1:2" x14ac:dyDescent="0.25">
      <c r="A10824" s="85" t="s">
        <v>4156</v>
      </c>
      <c r="B10824" s="85"/>
    </row>
    <row r="10825" spans="1:2" ht="24" x14ac:dyDescent="0.25">
      <c r="A10825" s="85" t="s">
        <v>4157</v>
      </c>
      <c r="B10825" s="85"/>
    </row>
    <row r="10826" spans="1:2" x14ac:dyDescent="0.25">
      <c r="A10826" s="85" t="s">
        <v>3397</v>
      </c>
      <c r="B10826" s="85"/>
    </row>
    <row r="10827" spans="1:2" x14ac:dyDescent="0.25">
      <c r="A10827" s="85" t="s">
        <v>3398</v>
      </c>
      <c r="B10827" s="85"/>
    </row>
    <row r="10828" spans="1:2" x14ac:dyDescent="0.25">
      <c r="A10828" s="85" t="s">
        <v>3399</v>
      </c>
      <c r="B10828" s="85"/>
    </row>
    <row r="10829" spans="1:2" x14ac:dyDescent="0.25">
      <c r="A10829" s="85" t="s">
        <v>3400</v>
      </c>
      <c r="B10829" s="85"/>
    </row>
    <row r="10830" spans="1:2" x14ac:dyDescent="0.25">
      <c r="A10830" s="83" t="s">
        <v>326</v>
      </c>
      <c r="B10830" s="83"/>
    </row>
    <row r="10831" spans="1:2" x14ac:dyDescent="0.25">
      <c r="A10831" s="85" t="s">
        <v>3401</v>
      </c>
      <c r="B10831" s="85"/>
    </row>
    <row r="10832" spans="1:2" x14ac:dyDescent="0.25">
      <c r="A10832" s="85" t="s">
        <v>4141</v>
      </c>
      <c r="B10832" s="85"/>
    </row>
    <row r="10833" spans="1:2" x14ac:dyDescent="0.25">
      <c r="A10833" s="85" t="s">
        <v>4142</v>
      </c>
      <c r="B10833" s="85"/>
    </row>
    <row r="10834" spans="1:2" x14ac:dyDescent="0.25">
      <c r="A10834" s="85" t="s">
        <v>4158</v>
      </c>
      <c r="B10834" s="85"/>
    </row>
    <row r="10835" spans="1:2" x14ac:dyDescent="0.25">
      <c r="A10835" s="85" t="s">
        <v>4125</v>
      </c>
      <c r="B10835" s="85"/>
    </row>
    <row r="10836" spans="1:2" x14ac:dyDescent="0.25">
      <c r="A10836" s="85" t="s">
        <v>4159</v>
      </c>
      <c r="B10836" s="85"/>
    </row>
    <row r="10837" spans="1:2" s="80" customFormat="1" x14ac:dyDescent="0.25">
      <c r="A10837" s="83" t="s">
        <v>2575</v>
      </c>
      <c r="B10837" s="83"/>
    </row>
    <row r="10838" spans="1:2" x14ac:dyDescent="0.25">
      <c r="A10838" s="87" t="s">
        <v>3330</v>
      </c>
      <c r="B10838" s="87" t="s">
        <v>3331</v>
      </c>
    </row>
    <row r="10839" spans="1:2" x14ac:dyDescent="0.25">
      <c r="A10839" s="85" t="s">
        <v>2550</v>
      </c>
      <c r="B10839" s="85" t="s">
        <v>2599</v>
      </c>
    </row>
    <row r="10840" spans="1:2" x14ac:dyDescent="0.25">
      <c r="A10840" s="85" t="s">
        <v>2552</v>
      </c>
      <c r="B10840" s="85" t="s">
        <v>2600</v>
      </c>
    </row>
    <row r="10841" spans="1:2" x14ac:dyDescent="0.25">
      <c r="A10841" s="85" t="s">
        <v>2554</v>
      </c>
      <c r="B10841" s="85" t="s">
        <v>2601</v>
      </c>
    </row>
    <row r="10842" spans="1:2" x14ac:dyDescent="0.25">
      <c r="A10842" s="85" t="s">
        <v>281</v>
      </c>
      <c r="B10842" s="85"/>
    </row>
    <row r="10843" spans="1:2" x14ac:dyDescent="0.25">
      <c r="A10843" s="85" t="s">
        <v>2555</v>
      </c>
      <c r="B10843" s="85"/>
    </row>
    <row r="10844" spans="1:2" x14ac:dyDescent="0.25">
      <c r="A10844" s="85" t="s">
        <v>2557</v>
      </c>
      <c r="B10844" s="85"/>
    </row>
    <row r="10845" spans="1:2" s="80" customFormat="1" x14ac:dyDescent="0.25">
      <c r="A10845" s="83" t="s">
        <v>2576</v>
      </c>
      <c r="B10845" s="83"/>
    </row>
    <row r="10846" spans="1:2" x14ac:dyDescent="0.25">
      <c r="A10846" s="87" t="s">
        <v>3332</v>
      </c>
      <c r="B10846" s="87" t="s">
        <v>3333</v>
      </c>
    </row>
    <row r="10847" spans="1:2" x14ac:dyDescent="0.25">
      <c r="A10847" s="85" t="s">
        <v>2380</v>
      </c>
      <c r="B10847" s="85" t="s">
        <v>2370</v>
      </c>
    </row>
    <row r="10848" spans="1:2" ht="15.75" x14ac:dyDescent="0.25">
      <c r="A10848" s="81" t="s">
        <v>4160</v>
      </c>
      <c r="B10848" s="82"/>
    </row>
    <row r="10849" spans="1:2" x14ac:dyDescent="0.25">
      <c r="A10849" s="83" t="s">
        <v>211</v>
      </c>
      <c r="B10849" s="83"/>
    </row>
    <row r="10850" spans="1:2" x14ac:dyDescent="0.25">
      <c r="A10850" s="84" t="s">
        <v>212</v>
      </c>
      <c r="B10850" s="85" t="s">
        <v>22</v>
      </c>
    </row>
    <row r="10851" spans="1:2" x14ac:dyDescent="0.25">
      <c r="A10851" s="84" t="s">
        <v>213</v>
      </c>
      <c r="B10851" s="86">
        <v>4044</v>
      </c>
    </row>
    <row r="10852" spans="1:2" x14ac:dyDescent="0.25">
      <c r="A10852" s="84" t="s">
        <v>214</v>
      </c>
      <c r="B10852" s="86">
        <v>16</v>
      </c>
    </row>
    <row r="10853" spans="1:2" x14ac:dyDescent="0.25">
      <c r="A10853" s="84" t="s">
        <v>215</v>
      </c>
      <c r="B10853" s="85" t="s">
        <v>216</v>
      </c>
    </row>
    <row r="10854" spans="1:2" x14ac:dyDescent="0.25">
      <c r="A10854" s="84" t="s">
        <v>217</v>
      </c>
      <c r="B10854" s="88" t="s">
        <v>2759</v>
      </c>
    </row>
    <row r="10855" spans="1:2" x14ac:dyDescent="0.25">
      <c r="A10855" s="84" t="s">
        <v>219</v>
      </c>
      <c r="B10855" s="85" t="s">
        <v>436</v>
      </c>
    </row>
    <row r="10856" spans="1:2" x14ac:dyDescent="0.25">
      <c r="A10856" s="84" t="s">
        <v>221</v>
      </c>
      <c r="B10856" s="85">
        <v>286</v>
      </c>
    </row>
    <row r="10857" spans="1:2" x14ac:dyDescent="0.25">
      <c r="A10857" s="83" t="s">
        <v>3337</v>
      </c>
      <c r="B10857" s="83"/>
    </row>
    <row r="10858" spans="1:2" x14ac:dyDescent="0.25">
      <c r="A10858" s="85" t="s">
        <v>3537</v>
      </c>
      <c r="B10858" s="85"/>
    </row>
    <row r="10859" spans="1:2" x14ac:dyDescent="0.25">
      <c r="A10859" s="83" t="s">
        <v>2562</v>
      </c>
      <c r="B10859" s="83"/>
    </row>
    <row r="10860" spans="1:2" ht="24" x14ac:dyDescent="0.25">
      <c r="A10860" s="85" t="s">
        <v>4161</v>
      </c>
      <c r="B10860" s="85"/>
    </row>
    <row r="10861" spans="1:2" x14ac:dyDescent="0.25">
      <c r="A10861" s="83" t="s">
        <v>2564</v>
      </c>
      <c r="B10861" s="83"/>
    </row>
    <row r="10862" spans="1:2" x14ac:dyDescent="0.25">
      <c r="A10862" s="93" t="s">
        <v>4162</v>
      </c>
      <c r="B10862" s="85"/>
    </row>
    <row r="10863" spans="1:2" x14ac:dyDescent="0.25">
      <c r="A10863" s="93" t="s">
        <v>4163</v>
      </c>
      <c r="B10863" s="85"/>
    </row>
    <row r="10864" spans="1:2" ht="24" x14ac:dyDescent="0.25">
      <c r="A10864" s="93" t="s">
        <v>4164</v>
      </c>
      <c r="B10864" s="85"/>
    </row>
    <row r="10865" spans="1:2" ht="24" x14ac:dyDescent="0.25">
      <c r="A10865" s="93" t="s">
        <v>4165</v>
      </c>
      <c r="B10865" s="85"/>
    </row>
    <row r="10866" spans="1:2" ht="24" x14ac:dyDescent="0.25">
      <c r="A10866" s="93" t="s">
        <v>4166</v>
      </c>
      <c r="B10866" s="85"/>
    </row>
    <row r="10867" spans="1:2" x14ac:dyDescent="0.25">
      <c r="A10867" s="93" t="s">
        <v>4167</v>
      </c>
      <c r="B10867" s="85"/>
    </row>
    <row r="10868" spans="1:2" x14ac:dyDescent="0.25">
      <c r="A10868" s="93" t="s">
        <v>4168</v>
      </c>
      <c r="B10868" s="85"/>
    </row>
    <row r="10869" spans="1:2" ht="24" x14ac:dyDescent="0.25">
      <c r="A10869" s="93" t="s">
        <v>4169</v>
      </c>
      <c r="B10869" s="85"/>
    </row>
    <row r="10870" spans="1:2" ht="24" x14ac:dyDescent="0.25">
      <c r="A10870" s="93" t="s">
        <v>4170</v>
      </c>
      <c r="B10870" s="85"/>
    </row>
    <row r="10871" spans="1:2" x14ac:dyDescent="0.25">
      <c r="A10871" s="93" t="s">
        <v>3397</v>
      </c>
      <c r="B10871" s="85"/>
    </row>
    <row r="10872" spans="1:2" x14ac:dyDescent="0.25">
      <c r="A10872" s="93" t="s">
        <v>3398</v>
      </c>
      <c r="B10872" s="85"/>
    </row>
    <row r="10873" spans="1:2" x14ac:dyDescent="0.25">
      <c r="A10873" s="93" t="s">
        <v>3399</v>
      </c>
      <c r="B10873" s="85"/>
    </row>
    <row r="10874" spans="1:2" x14ac:dyDescent="0.25">
      <c r="A10874" s="93" t="s">
        <v>4010</v>
      </c>
      <c r="B10874" s="85"/>
    </row>
    <row r="10875" spans="1:2" x14ac:dyDescent="0.25">
      <c r="A10875" s="83" t="s">
        <v>326</v>
      </c>
      <c r="B10875" s="83"/>
    </row>
    <row r="10876" spans="1:2" x14ac:dyDescent="0.25">
      <c r="A10876" s="93" t="s">
        <v>3401</v>
      </c>
      <c r="B10876" s="85"/>
    </row>
    <row r="10877" spans="1:2" x14ac:dyDescent="0.25">
      <c r="A10877" s="93" t="s">
        <v>4141</v>
      </c>
      <c r="B10877" s="85"/>
    </row>
    <row r="10878" spans="1:2" x14ac:dyDescent="0.25">
      <c r="A10878" s="93" t="s">
        <v>4142</v>
      </c>
      <c r="B10878" s="85"/>
    </row>
    <row r="10879" spans="1:2" x14ac:dyDescent="0.25">
      <c r="A10879" s="93" t="s">
        <v>4143</v>
      </c>
      <c r="B10879" s="85"/>
    </row>
    <row r="10880" spans="1:2" s="80" customFormat="1" x14ac:dyDescent="0.25">
      <c r="A10880" s="83" t="s">
        <v>2575</v>
      </c>
      <c r="B10880" s="83"/>
    </row>
    <row r="10881" spans="1:2" x14ac:dyDescent="0.25">
      <c r="A10881" s="87" t="s">
        <v>3330</v>
      </c>
      <c r="B10881" s="87" t="s">
        <v>3331</v>
      </c>
    </row>
    <row r="10882" spans="1:2" x14ac:dyDescent="0.25">
      <c r="A10882" s="85" t="s">
        <v>2550</v>
      </c>
      <c r="B10882" s="85" t="s">
        <v>2599</v>
      </c>
    </row>
    <row r="10883" spans="1:2" x14ac:dyDescent="0.25">
      <c r="A10883" s="85" t="s">
        <v>2552</v>
      </c>
      <c r="B10883" s="85" t="s">
        <v>2600</v>
      </c>
    </row>
    <row r="10884" spans="1:2" x14ac:dyDescent="0.25">
      <c r="A10884" s="85" t="s">
        <v>2554</v>
      </c>
      <c r="B10884" s="85" t="s">
        <v>2601</v>
      </c>
    </row>
    <row r="10885" spans="1:2" x14ac:dyDescent="0.25">
      <c r="A10885" s="85" t="s">
        <v>281</v>
      </c>
      <c r="B10885" s="85"/>
    </row>
    <row r="10886" spans="1:2" x14ac:dyDescent="0.25">
      <c r="A10886" s="85" t="s">
        <v>2555</v>
      </c>
      <c r="B10886" s="85"/>
    </row>
    <row r="10887" spans="1:2" x14ac:dyDescent="0.25">
      <c r="A10887" s="85" t="s">
        <v>2557</v>
      </c>
      <c r="B10887" s="85"/>
    </row>
    <row r="10888" spans="1:2" s="80" customFormat="1" x14ac:dyDescent="0.25">
      <c r="A10888" s="83" t="s">
        <v>2576</v>
      </c>
      <c r="B10888" s="83"/>
    </row>
    <row r="10889" spans="1:2" x14ac:dyDescent="0.25">
      <c r="A10889" s="87" t="s">
        <v>3332</v>
      </c>
      <c r="B10889" s="87" t="s">
        <v>3333</v>
      </c>
    </row>
    <row r="10890" spans="1:2" x14ac:dyDescent="0.25">
      <c r="A10890" s="85" t="s">
        <v>2151</v>
      </c>
      <c r="B10890" s="85" t="s">
        <v>2370</v>
      </c>
    </row>
    <row r="10891" spans="1:2" ht="15.75" x14ac:dyDescent="0.25">
      <c r="A10891" s="81" t="s">
        <v>4171</v>
      </c>
      <c r="B10891" s="82"/>
    </row>
    <row r="10892" spans="1:2" ht="15.75" x14ac:dyDescent="0.25">
      <c r="A10892" s="81" t="s">
        <v>4172</v>
      </c>
      <c r="B10892" s="82"/>
    </row>
    <row r="10893" spans="1:2" ht="15.75" x14ac:dyDescent="0.25">
      <c r="A10893" s="81" t="s">
        <v>4173</v>
      </c>
      <c r="B10893" s="82"/>
    </row>
    <row r="10894" spans="1:2" x14ac:dyDescent="0.25">
      <c r="A10894" s="83" t="s">
        <v>211</v>
      </c>
      <c r="B10894" s="83"/>
    </row>
    <row r="10895" spans="1:2" x14ac:dyDescent="0.25">
      <c r="A10895" s="84" t="s">
        <v>212</v>
      </c>
      <c r="B10895" s="85" t="s">
        <v>22</v>
      </c>
    </row>
    <row r="10896" spans="1:2" x14ac:dyDescent="0.25">
      <c r="A10896" s="84" t="s">
        <v>213</v>
      </c>
      <c r="B10896" s="86">
        <v>4044</v>
      </c>
    </row>
    <row r="10897" spans="1:2" x14ac:dyDescent="0.25">
      <c r="A10897" s="84" t="s">
        <v>214</v>
      </c>
      <c r="B10897" s="86">
        <v>16</v>
      </c>
    </row>
    <row r="10898" spans="1:2" x14ac:dyDescent="0.25">
      <c r="A10898" s="84" t="s">
        <v>215</v>
      </c>
      <c r="B10898" s="85" t="s">
        <v>2449</v>
      </c>
    </row>
    <row r="10899" spans="1:2" x14ac:dyDescent="0.25">
      <c r="A10899" s="84" t="s">
        <v>217</v>
      </c>
      <c r="B10899" s="85" t="s">
        <v>2759</v>
      </c>
    </row>
    <row r="10900" spans="1:2" x14ac:dyDescent="0.25">
      <c r="A10900" s="84" t="s">
        <v>219</v>
      </c>
      <c r="B10900" s="85" t="s">
        <v>436</v>
      </c>
    </row>
    <row r="10901" spans="1:2" x14ac:dyDescent="0.25">
      <c r="A10901" s="84" t="s">
        <v>221</v>
      </c>
      <c r="B10901" s="85" t="s">
        <v>2450</v>
      </c>
    </row>
    <row r="10902" spans="1:2" x14ac:dyDescent="0.25">
      <c r="A10902" s="83" t="s">
        <v>3337</v>
      </c>
      <c r="B10902" s="83"/>
    </row>
    <row r="10903" spans="1:2" x14ac:dyDescent="0.25">
      <c r="A10903" s="85" t="s">
        <v>2968</v>
      </c>
      <c r="B10903" s="85"/>
    </row>
    <row r="10904" spans="1:2" x14ac:dyDescent="0.25">
      <c r="A10904" s="83" t="s">
        <v>2562</v>
      </c>
      <c r="B10904" s="83"/>
    </row>
    <row r="10905" spans="1:2" ht="24" x14ac:dyDescent="0.25">
      <c r="A10905" s="85" t="s">
        <v>4174</v>
      </c>
      <c r="B10905" s="85"/>
    </row>
    <row r="10906" spans="1:2" x14ac:dyDescent="0.25">
      <c r="A10906" s="83" t="s">
        <v>2564</v>
      </c>
      <c r="B10906" s="83"/>
    </row>
    <row r="10907" spans="1:2" ht="24" x14ac:dyDescent="0.25">
      <c r="A10907" s="93" t="s">
        <v>4175</v>
      </c>
      <c r="B10907" s="85"/>
    </row>
    <row r="10908" spans="1:2" ht="36" x14ac:dyDescent="0.25">
      <c r="A10908" s="93" t="s">
        <v>4176</v>
      </c>
      <c r="B10908" s="85"/>
    </row>
    <row r="10909" spans="1:2" ht="24" x14ac:dyDescent="0.25">
      <c r="A10909" s="93" t="s">
        <v>4177</v>
      </c>
      <c r="B10909" s="85"/>
    </row>
    <row r="10910" spans="1:2" x14ac:dyDescent="0.25">
      <c r="A10910" s="93" t="s">
        <v>4178</v>
      </c>
      <c r="B10910" s="85"/>
    </row>
    <row r="10911" spans="1:2" x14ac:dyDescent="0.25">
      <c r="A10911" s="93" t="s">
        <v>4179</v>
      </c>
      <c r="B10911" s="85"/>
    </row>
    <row r="10912" spans="1:2" ht="24" x14ac:dyDescent="0.25">
      <c r="A10912" s="93" t="s">
        <v>4180</v>
      </c>
      <c r="B10912" s="85"/>
    </row>
    <row r="10913" spans="1:2" x14ac:dyDescent="0.25">
      <c r="A10913" s="93" t="s">
        <v>4181</v>
      </c>
      <c r="B10913" s="85"/>
    </row>
    <row r="10914" spans="1:2" x14ac:dyDescent="0.25">
      <c r="A10914" s="93" t="s">
        <v>3980</v>
      </c>
      <c r="B10914" s="85"/>
    </row>
    <row r="10915" spans="1:2" ht="24" x14ac:dyDescent="0.25">
      <c r="A10915" s="93" t="s">
        <v>3814</v>
      </c>
      <c r="B10915" s="85"/>
    </row>
    <row r="10916" spans="1:2" x14ac:dyDescent="0.25">
      <c r="A10916" s="93" t="s">
        <v>3981</v>
      </c>
      <c r="B10916" s="85"/>
    </row>
    <row r="10917" spans="1:2" x14ac:dyDescent="0.25">
      <c r="A10917" s="93" t="s">
        <v>4182</v>
      </c>
      <c r="B10917" s="85"/>
    </row>
    <row r="10918" spans="1:2" x14ac:dyDescent="0.25">
      <c r="A10918" s="83" t="s">
        <v>326</v>
      </c>
      <c r="B10918" s="83"/>
    </row>
    <row r="10919" spans="1:2" x14ac:dyDescent="0.25">
      <c r="A10919" s="93" t="s">
        <v>3401</v>
      </c>
      <c r="B10919" s="85"/>
    </row>
    <row r="10920" spans="1:2" x14ac:dyDescent="0.25">
      <c r="A10920" s="93" t="s">
        <v>4141</v>
      </c>
      <c r="B10920" s="85"/>
    </row>
    <row r="10921" spans="1:2" x14ac:dyDescent="0.25">
      <c r="A10921" s="93" t="s">
        <v>4142</v>
      </c>
      <c r="B10921" s="85"/>
    </row>
    <row r="10922" spans="1:2" x14ac:dyDescent="0.25">
      <c r="A10922" s="93" t="s">
        <v>4143</v>
      </c>
      <c r="B10922" s="85"/>
    </row>
    <row r="10923" spans="1:2" x14ac:dyDescent="0.25">
      <c r="A10923" s="93" t="s">
        <v>4183</v>
      </c>
      <c r="B10923" s="85"/>
    </row>
    <row r="10924" spans="1:2" s="80" customFormat="1" x14ac:dyDescent="0.25">
      <c r="A10924" s="83" t="s">
        <v>2575</v>
      </c>
      <c r="B10924" s="83"/>
    </row>
    <row r="10925" spans="1:2" x14ac:dyDescent="0.25">
      <c r="A10925" s="87" t="s">
        <v>3330</v>
      </c>
      <c r="B10925" s="87" t="s">
        <v>3331</v>
      </c>
    </row>
    <row r="10926" spans="1:2" x14ac:dyDescent="0.25">
      <c r="A10926" s="85" t="s">
        <v>2550</v>
      </c>
      <c r="B10926" s="85" t="s">
        <v>2599</v>
      </c>
    </row>
    <row r="10927" spans="1:2" x14ac:dyDescent="0.25">
      <c r="A10927" s="85" t="s">
        <v>2552</v>
      </c>
      <c r="B10927" s="85" t="s">
        <v>2600</v>
      </c>
    </row>
    <row r="10928" spans="1:2" x14ac:dyDescent="0.25">
      <c r="A10928" s="85" t="s">
        <v>2554</v>
      </c>
      <c r="B10928" s="85" t="s">
        <v>2601</v>
      </c>
    </row>
    <row r="10929" spans="1:2" x14ac:dyDescent="0.25">
      <c r="A10929" s="85" t="s">
        <v>281</v>
      </c>
      <c r="B10929" s="85"/>
    </row>
    <row r="10930" spans="1:2" x14ac:dyDescent="0.25">
      <c r="A10930" s="85" t="s">
        <v>2555</v>
      </c>
      <c r="B10930" s="85"/>
    </row>
    <row r="10931" spans="1:2" x14ac:dyDescent="0.25">
      <c r="A10931" s="85" t="s">
        <v>2557</v>
      </c>
      <c r="B10931" s="85"/>
    </row>
    <row r="10932" spans="1:2" s="80" customFormat="1" x14ac:dyDescent="0.25">
      <c r="A10932" s="83" t="s">
        <v>2576</v>
      </c>
      <c r="B10932" s="83"/>
    </row>
    <row r="10933" spans="1:2" x14ac:dyDescent="0.25">
      <c r="A10933" s="87" t="s">
        <v>3332</v>
      </c>
      <c r="B10933" s="87" t="s">
        <v>3333</v>
      </c>
    </row>
    <row r="10934" spans="1:2" x14ac:dyDescent="0.25">
      <c r="A10934" s="85" t="s">
        <v>2151</v>
      </c>
      <c r="B10934" s="85" t="s">
        <v>2370</v>
      </c>
    </row>
    <row r="10935" spans="1:2" s="80" customFormat="1" x14ac:dyDescent="0.25">
      <c r="A10935" s="83" t="s">
        <v>255</v>
      </c>
      <c r="B10935" s="83"/>
    </row>
    <row r="10936" spans="1:2" x14ac:dyDescent="0.25">
      <c r="A10936" s="87" t="s">
        <v>3332</v>
      </c>
      <c r="B10936" s="87" t="s">
        <v>3333</v>
      </c>
    </row>
    <row r="10937" spans="1:2" x14ac:dyDescent="0.25">
      <c r="A10937" s="85" t="s">
        <v>2400</v>
      </c>
      <c r="B10937" s="85" t="s">
        <v>2451</v>
      </c>
    </row>
    <row r="10938" spans="1:2" ht="15.75" x14ac:dyDescent="0.25">
      <c r="A10938" s="81" t="s">
        <v>4184</v>
      </c>
      <c r="B10938" s="82"/>
    </row>
    <row r="10939" spans="1:2" x14ac:dyDescent="0.25">
      <c r="A10939" s="83" t="s">
        <v>211</v>
      </c>
      <c r="B10939" s="83"/>
    </row>
    <row r="10940" spans="1:2" x14ac:dyDescent="0.25">
      <c r="A10940" s="84" t="s">
        <v>212</v>
      </c>
      <c r="B10940" s="85" t="s">
        <v>22</v>
      </c>
    </row>
    <row r="10941" spans="1:2" x14ac:dyDescent="0.25">
      <c r="A10941" s="84" t="s">
        <v>213</v>
      </c>
      <c r="B10941" s="86">
        <v>4044</v>
      </c>
    </row>
    <row r="10942" spans="1:2" x14ac:dyDescent="0.25">
      <c r="A10942" s="84" t="s">
        <v>214</v>
      </c>
      <c r="B10942" s="86">
        <v>16</v>
      </c>
    </row>
    <row r="10943" spans="1:2" x14ac:dyDescent="0.25">
      <c r="A10943" s="84" t="s">
        <v>215</v>
      </c>
      <c r="B10943" s="85" t="s">
        <v>216</v>
      </c>
    </row>
    <row r="10944" spans="1:2" x14ac:dyDescent="0.25">
      <c r="A10944" s="84" t="s">
        <v>217</v>
      </c>
      <c r="B10944" s="85" t="s">
        <v>2759</v>
      </c>
    </row>
    <row r="10945" spans="1:2" x14ac:dyDescent="0.25">
      <c r="A10945" s="84" t="s">
        <v>219</v>
      </c>
      <c r="B10945" s="85" t="s">
        <v>436</v>
      </c>
    </row>
    <row r="10946" spans="1:2" x14ac:dyDescent="0.25">
      <c r="A10946" s="84" t="s">
        <v>221</v>
      </c>
      <c r="B10946" s="85">
        <v>290</v>
      </c>
    </row>
    <row r="10947" spans="1:2" x14ac:dyDescent="0.25">
      <c r="A10947" s="83" t="s">
        <v>3337</v>
      </c>
      <c r="B10947" s="83"/>
    </row>
    <row r="10948" spans="1:2" x14ac:dyDescent="0.25">
      <c r="A10948" s="85" t="s">
        <v>3537</v>
      </c>
      <c r="B10948" s="85"/>
    </row>
    <row r="10949" spans="1:2" x14ac:dyDescent="0.25">
      <c r="A10949" s="83" t="s">
        <v>2562</v>
      </c>
      <c r="B10949" s="83"/>
    </row>
    <row r="10950" spans="1:2" x14ac:dyDescent="0.25">
      <c r="A10950" s="85" t="s">
        <v>4185</v>
      </c>
      <c r="B10950" s="85"/>
    </row>
    <row r="10951" spans="1:2" x14ac:dyDescent="0.25">
      <c r="A10951" s="83" t="s">
        <v>2564</v>
      </c>
      <c r="B10951" s="83"/>
    </row>
    <row r="10952" spans="1:2" ht="24" x14ac:dyDescent="0.25">
      <c r="A10952" s="93" t="s">
        <v>4115</v>
      </c>
      <c r="B10952" s="85"/>
    </row>
    <row r="10953" spans="1:2" x14ac:dyDescent="0.25">
      <c r="A10953" s="93" t="s">
        <v>4186</v>
      </c>
      <c r="B10953" s="85"/>
    </row>
    <row r="10954" spans="1:2" ht="24" x14ac:dyDescent="0.25">
      <c r="A10954" s="93" t="s">
        <v>4117</v>
      </c>
      <c r="B10954" s="85"/>
    </row>
    <row r="10955" spans="1:2" x14ac:dyDescent="0.25">
      <c r="A10955" s="93" t="s">
        <v>4118</v>
      </c>
      <c r="B10955" s="85"/>
    </row>
    <row r="10956" spans="1:2" x14ac:dyDescent="0.25">
      <c r="A10956" s="93" t="s">
        <v>4119</v>
      </c>
      <c r="B10956" s="85"/>
    </row>
    <row r="10957" spans="1:2" x14ac:dyDescent="0.25">
      <c r="A10957" s="93" t="s">
        <v>4120</v>
      </c>
      <c r="B10957" s="85"/>
    </row>
    <row r="10958" spans="1:2" ht="24" x14ac:dyDescent="0.25">
      <c r="A10958" s="93" t="s">
        <v>4121</v>
      </c>
      <c r="B10958" s="85"/>
    </row>
    <row r="10959" spans="1:2" x14ac:dyDescent="0.25">
      <c r="A10959" s="93" t="s">
        <v>3813</v>
      </c>
      <c r="B10959" s="85"/>
    </row>
    <row r="10960" spans="1:2" ht="24" x14ac:dyDescent="0.25">
      <c r="A10960" s="93" t="s">
        <v>3814</v>
      </c>
      <c r="B10960" s="85"/>
    </row>
    <row r="10961" spans="1:2" ht="24" x14ac:dyDescent="0.25">
      <c r="A10961" s="93" t="s">
        <v>3815</v>
      </c>
      <c r="B10961" s="85"/>
    </row>
    <row r="10962" spans="1:2" x14ac:dyDescent="0.25">
      <c r="A10962" s="93" t="s">
        <v>308</v>
      </c>
      <c r="B10962" s="85"/>
    </row>
    <row r="10963" spans="1:2" x14ac:dyDescent="0.25">
      <c r="A10963" s="83" t="s">
        <v>326</v>
      </c>
      <c r="B10963" s="83"/>
    </row>
    <row r="10964" spans="1:2" x14ac:dyDescent="0.25">
      <c r="A10964" s="93" t="s">
        <v>3401</v>
      </c>
      <c r="B10964" s="85"/>
    </row>
    <row r="10965" spans="1:2" x14ac:dyDescent="0.25">
      <c r="A10965" s="93" t="s">
        <v>4141</v>
      </c>
      <c r="B10965" s="85"/>
    </row>
    <row r="10966" spans="1:2" x14ac:dyDescent="0.25">
      <c r="A10966" s="93" t="s">
        <v>4142</v>
      </c>
      <c r="B10966" s="85"/>
    </row>
    <row r="10967" spans="1:2" x14ac:dyDescent="0.25">
      <c r="A10967" s="93" t="s">
        <v>4143</v>
      </c>
      <c r="B10967" s="85"/>
    </row>
    <row r="10968" spans="1:2" x14ac:dyDescent="0.25">
      <c r="A10968" s="93" t="s">
        <v>4187</v>
      </c>
      <c r="B10968" s="85"/>
    </row>
    <row r="10969" spans="1:2" s="80" customFormat="1" x14ac:dyDescent="0.25">
      <c r="A10969" s="83" t="s">
        <v>2575</v>
      </c>
      <c r="B10969" s="83"/>
    </row>
    <row r="10970" spans="1:2" x14ac:dyDescent="0.25">
      <c r="A10970" s="87" t="s">
        <v>3330</v>
      </c>
      <c r="B10970" s="87" t="s">
        <v>3331</v>
      </c>
    </row>
    <row r="10971" spans="1:2" x14ac:dyDescent="0.25">
      <c r="A10971" s="85" t="s">
        <v>2550</v>
      </c>
      <c r="B10971" s="85" t="s">
        <v>2599</v>
      </c>
    </row>
    <row r="10972" spans="1:2" x14ac:dyDescent="0.25">
      <c r="A10972" s="85" t="s">
        <v>2552</v>
      </c>
      <c r="B10972" s="85" t="s">
        <v>2600</v>
      </c>
    </row>
    <row r="10973" spans="1:2" x14ac:dyDescent="0.25">
      <c r="A10973" s="85" t="s">
        <v>2554</v>
      </c>
      <c r="B10973" s="85" t="s">
        <v>2601</v>
      </c>
    </row>
    <row r="10974" spans="1:2" x14ac:dyDescent="0.25">
      <c r="A10974" s="85" t="s">
        <v>281</v>
      </c>
      <c r="B10974" s="85"/>
    </row>
    <row r="10975" spans="1:2" x14ac:dyDescent="0.25">
      <c r="A10975" s="85" t="s">
        <v>2555</v>
      </c>
      <c r="B10975" s="85"/>
    </row>
    <row r="10976" spans="1:2" x14ac:dyDescent="0.25">
      <c r="A10976" s="85" t="s">
        <v>2557</v>
      </c>
      <c r="B10976" s="85"/>
    </row>
    <row r="10977" spans="1:2" s="80" customFormat="1" x14ac:dyDescent="0.25">
      <c r="A10977" s="83" t="s">
        <v>2576</v>
      </c>
      <c r="B10977" s="83"/>
    </row>
    <row r="10978" spans="1:2" x14ac:dyDescent="0.25">
      <c r="A10978" s="87" t="s">
        <v>3332</v>
      </c>
      <c r="B10978" s="87" t="s">
        <v>3333</v>
      </c>
    </row>
    <row r="10979" spans="1:2" x14ac:dyDescent="0.25">
      <c r="A10979" s="85" t="s">
        <v>2151</v>
      </c>
      <c r="B10979" s="85" t="s">
        <v>2370</v>
      </c>
    </row>
    <row r="10980" spans="1:2" ht="15.75" x14ac:dyDescent="0.25">
      <c r="A10980" s="81" t="s">
        <v>4188</v>
      </c>
      <c r="B10980" s="82"/>
    </row>
    <row r="10981" spans="1:2" x14ac:dyDescent="0.25">
      <c r="A10981" s="83" t="s">
        <v>211</v>
      </c>
      <c r="B10981" s="83"/>
    </row>
    <row r="10982" spans="1:2" x14ac:dyDescent="0.25">
      <c r="A10982" s="84" t="s">
        <v>212</v>
      </c>
      <c r="B10982" s="85" t="s">
        <v>22</v>
      </c>
    </row>
    <row r="10983" spans="1:2" x14ac:dyDescent="0.25">
      <c r="A10983" s="84" t="s">
        <v>213</v>
      </c>
      <c r="B10983" s="86">
        <v>4044</v>
      </c>
    </row>
    <row r="10984" spans="1:2" x14ac:dyDescent="0.25">
      <c r="A10984" s="84" t="s">
        <v>214</v>
      </c>
      <c r="B10984" s="86">
        <v>16</v>
      </c>
    </row>
    <row r="10985" spans="1:2" x14ac:dyDescent="0.25">
      <c r="A10985" s="84" t="s">
        <v>215</v>
      </c>
      <c r="B10985" s="85" t="s">
        <v>216</v>
      </c>
    </row>
    <row r="10986" spans="1:2" x14ac:dyDescent="0.25">
      <c r="A10986" s="84" t="s">
        <v>217</v>
      </c>
      <c r="B10986" s="85" t="s">
        <v>2452</v>
      </c>
    </row>
    <row r="10987" spans="1:2" x14ac:dyDescent="0.25">
      <c r="A10987" s="84" t="s">
        <v>219</v>
      </c>
      <c r="B10987" s="85" t="s">
        <v>2453</v>
      </c>
    </row>
    <row r="10988" spans="1:2" x14ac:dyDescent="0.25">
      <c r="A10988" s="84" t="s">
        <v>221</v>
      </c>
      <c r="B10988" s="85">
        <v>291</v>
      </c>
    </row>
    <row r="10989" spans="1:2" x14ac:dyDescent="0.25">
      <c r="A10989" s="83" t="s">
        <v>2562</v>
      </c>
      <c r="B10989" s="83"/>
    </row>
    <row r="10990" spans="1:2" ht="24" x14ac:dyDescent="0.25">
      <c r="A10990" s="85" t="s">
        <v>2454</v>
      </c>
      <c r="B10990" s="85"/>
    </row>
    <row r="10991" spans="1:2" x14ac:dyDescent="0.25">
      <c r="A10991" s="83" t="s">
        <v>2564</v>
      </c>
      <c r="B10991" s="83"/>
    </row>
    <row r="10992" spans="1:2" ht="24" x14ac:dyDescent="0.25">
      <c r="A10992" s="85" t="s">
        <v>2455</v>
      </c>
      <c r="B10992" s="85"/>
    </row>
    <row r="10993" spans="1:2" ht="24" x14ac:dyDescent="0.25">
      <c r="A10993" s="85" t="s">
        <v>2420</v>
      </c>
      <c r="B10993" s="85"/>
    </row>
    <row r="10994" spans="1:2" ht="24" x14ac:dyDescent="0.25">
      <c r="A10994" s="85" t="s">
        <v>2456</v>
      </c>
      <c r="B10994" s="85"/>
    </row>
    <row r="10995" spans="1:2" ht="24" x14ac:dyDescent="0.25">
      <c r="A10995" s="85" t="s">
        <v>656</v>
      </c>
      <c r="B10995" s="85"/>
    </row>
    <row r="10996" spans="1:2" ht="24" x14ac:dyDescent="0.25">
      <c r="A10996" s="85" t="s">
        <v>2457</v>
      </c>
      <c r="B10996" s="85"/>
    </row>
    <row r="10997" spans="1:2" x14ac:dyDescent="0.25">
      <c r="A10997" s="85" t="s">
        <v>2458</v>
      </c>
      <c r="B10997" s="85"/>
    </row>
    <row r="10998" spans="1:2" x14ac:dyDescent="0.25">
      <c r="A10998" s="85" t="s">
        <v>2429</v>
      </c>
      <c r="B10998" s="85"/>
    </row>
    <row r="10999" spans="1:2" ht="24" x14ac:dyDescent="0.25">
      <c r="A10999" s="85" t="s">
        <v>660</v>
      </c>
      <c r="B10999" s="85"/>
    </row>
    <row r="11000" spans="1:2" ht="24" x14ac:dyDescent="0.25">
      <c r="A11000" s="85" t="s">
        <v>2394</v>
      </c>
      <c r="B11000" s="85"/>
    </row>
    <row r="11001" spans="1:2" x14ac:dyDescent="0.25">
      <c r="A11001" s="85" t="s">
        <v>662</v>
      </c>
      <c r="B11001" s="85"/>
    </row>
    <row r="11002" spans="1:2" ht="24" x14ac:dyDescent="0.25">
      <c r="A11002" s="85" t="s">
        <v>376</v>
      </c>
      <c r="B11002" s="85"/>
    </row>
    <row r="11003" spans="1:2" x14ac:dyDescent="0.25">
      <c r="A11003" s="85" t="s">
        <v>1061</v>
      </c>
      <c r="B11003" s="85"/>
    </row>
    <row r="11004" spans="1:2" x14ac:dyDescent="0.25">
      <c r="A11004" s="83" t="s">
        <v>326</v>
      </c>
      <c r="B11004" s="83"/>
    </row>
    <row r="11005" spans="1:2" x14ac:dyDescent="0.25">
      <c r="A11005" s="85" t="s">
        <v>334</v>
      </c>
      <c r="B11005" s="85"/>
    </row>
    <row r="11006" spans="1:2" x14ac:dyDescent="0.25">
      <c r="A11006" s="85" t="s">
        <v>2127</v>
      </c>
      <c r="B11006" s="85"/>
    </row>
    <row r="11007" spans="1:2" x14ac:dyDescent="0.25">
      <c r="A11007" s="85" t="s">
        <v>2097</v>
      </c>
      <c r="B11007" s="85"/>
    </row>
    <row r="11008" spans="1:2" x14ac:dyDescent="0.25">
      <c r="A11008" s="85" t="s">
        <v>1271</v>
      </c>
      <c r="B11008" s="85"/>
    </row>
    <row r="11009" spans="1:2" s="80" customFormat="1" x14ac:dyDescent="0.25">
      <c r="A11009" s="83" t="s">
        <v>2575</v>
      </c>
      <c r="B11009" s="83"/>
    </row>
    <row r="11010" spans="1:2" x14ac:dyDescent="0.25">
      <c r="A11010" s="87" t="s">
        <v>3330</v>
      </c>
      <c r="B11010" s="87" t="s">
        <v>3331</v>
      </c>
    </row>
    <row r="11011" spans="1:2" x14ac:dyDescent="0.25">
      <c r="A11011" s="85" t="s">
        <v>224</v>
      </c>
      <c r="B11011" s="85" t="s">
        <v>378</v>
      </c>
    </row>
    <row r="11012" spans="1:2" x14ac:dyDescent="0.25">
      <c r="A11012" s="85" t="s">
        <v>226</v>
      </c>
      <c r="B11012" s="85" t="s">
        <v>379</v>
      </c>
    </row>
    <row r="11013" spans="1:2" x14ac:dyDescent="0.25">
      <c r="A11013" s="85" t="s">
        <v>228</v>
      </c>
      <c r="B11013" s="85" t="s">
        <v>380</v>
      </c>
    </row>
    <row r="11014" spans="1:2" x14ac:dyDescent="0.25">
      <c r="A11014" s="85" t="s">
        <v>230</v>
      </c>
      <c r="B11014" s="85" t="s">
        <v>381</v>
      </c>
    </row>
    <row r="11015" spans="1:2" s="80" customFormat="1" x14ac:dyDescent="0.25">
      <c r="A11015" s="83" t="s">
        <v>2576</v>
      </c>
      <c r="B11015" s="83"/>
    </row>
    <row r="11016" spans="1:2" x14ac:dyDescent="0.25">
      <c r="A11016" s="87" t="s">
        <v>3332</v>
      </c>
      <c r="B11016" s="87" t="s">
        <v>3333</v>
      </c>
    </row>
    <row r="11017" spans="1:2" x14ac:dyDescent="0.25">
      <c r="A11017" s="85" t="s">
        <v>2151</v>
      </c>
      <c r="B11017" s="85" t="s">
        <v>2370</v>
      </c>
    </row>
    <row r="11018" spans="1:2" ht="15.75" x14ac:dyDescent="0.25">
      <c r="A11018" s="81" t="s">
        <v>4189</v>
      </c>
      <c r="B11018" s="82"/>
    </row>
    <row r="11019" spans="1:2" ht="15.75" x14ac:dyDescent="0.25">
      <c r="A11019" s="81" t="s">
        <v>4190</v>
      </c>
      <c r="B11019" s="82"/>
    </row>
    <row r="11020" spans="1:2" ht="15.75" x14ac:dyDescent="0.25">
      <c r="A11020" s="81" t="s">
        <v>4191</v>
      </c>
      <c r="B11020" s="82"/>
    </row>
    <row r="11021" spans="1:2" x14ac:dyDescent="0.25">
      <c r="A11021" s="83" t="s">
        <v>211</v>
      </c>
      <c r="B11021" s="83"/>
    </row>
    <row r="11022" spans="1:2" x14ac:dyDescent="0.25">
      <c r="A11022" s="84" t="s">
        <v>212</v>
      </c>
      <c r="B11022" s="85" t="s">
        <v>22</v>
      </c>
    </row>
    <row r="11023" spans="1:2" x14ac:dyDescent="0.25">
      <c r="A11023" s="84" t="s">
        <v>213</v>
      </c>
      <c r="B11023" s="86">
        <v>4044</v>
      </c>
    </row>
    <row r="11024" spans="1:2" x14ac:dyDescent="0.25">
      <c r="A11024" s="84" t="s">
        <v>214</v>
      </c>
      <c r="B11024" s="86">
        <v>15</v>
      </c>
    </row>
    <row r="11025" spans="1:2" x14ac:dyDescent="0.25">
      <c r="A11025" s="84" t="s">
        <v>215</v>
      </c>
      <c r="B11025" s="85" t="s">
        <v>2449</v>
      </c>
    </row>
    <row r="11026" spans="1:2" x14ac:dyDescent="0.25">
      <c r="A11026" s="84" t="s">
        <v>217</v>
      </c>
      <c r="B11026" s="85" t="s">
        <v>416</v>
      </c>
    </row>
    <row r="11027" spans="1:2" x14ac:dyDescent="0.25">
      <c r="A11027" s="85"/>
      <c r="B11027" s="85" t="s">
        <v>416</v>
      </c>
    </row>
    <row r="11028" spans="1:2" x14ac:dyDescent="0.25">
      <c r="A11028" s="84" t="s">
        <v>219</v>
      </c>
      <c r="B11028" s="85" t="s">
        <v>436</v>
      </c>
    </row>
    <row r="11029" spans="1:2" x14ac:dyDescent="0.25">
      <c r="A11029" s="84" t="s">
        <v>221</v>
      </c>
      <c r="B11029" s="85" t="s">
        <v>2459</v>
      </c>
    </row>
    <row r="11030" spans="1:2" x14ac:dyDescent="0.25">
      <c r="A11030" s="83" t="s">
        <v>2562</v>
      </c>
      <c r="B11030" s="83"/>
    </row>
    <row r="11031" spans="1:2" ht="24" x14ac:dyDescent="0.25">
      <c r="A11031" s="85" t="s">
        <v>3201</v>
      </c>
      <c r="B11031" s="85"/>
    </row>
    <row r="11032" spans="1:2" x14ac:dyDescent="0.25">
      <c r="A11032" s="83" t="s">
        <v>2564</v>
      </c>
      <c r="B11032" s="83"/>
    </row>
    <row r="11033" spans="1:2" ht="24" x14ac:dyDescent="0.25">
      <c r="A11033" s="85" t="s">
        <v>3202</v>
      </c>
      <c r="B11033" s="85"/>
    </row>
    <row r="11034" spans="1:2" ht="24" x14ac:dyDescent="0.25">
      <c r="A11034" s="85" t="s">
        <v>3203</v>
      </c>
      <c r="B11034" s="85"/>
    </row>
    <row r="11035" spans="1:2" ht="24" x14ac:dyDescent="0.25">
      <c r="A11035" s="85" t="s">
        <v>2391</v>
      </c>
      <c r="B11035" s="85"/>
    </row>
    <row r="11036" spans="1:2" ht="24" x14ac:dyDescent="0.25">
      <c r="A11036" s="85" t="s">
        <v>2392</v>
      </c>
      <c r="B11036" s="85"/>
    </row>
    <row r="11037" spans="1:2" ht="24" x14ac:dyDescent="0.25">
      <c r="A11037" s="85" t="s">
        <v>2393</v>
      </c>
      <c r="B11037" s="85"/>
    </row>
    <row r="11038" spans="1:2" ht="24" x14ac:dyDescent="0.25">
      <c r="A11038" s="85" t="s">
        <v>658</v>
      </c>
      <c r="B11038" s="85"/>
    </row>
    <row r="11039" spans="1:2" x14ac:dyDescent="0.25">
      <c r="A11039" s="85" t="s">
        <v>2429</v>
      </c>
      <c r="B11039" s="85"/>
    </row>
    <row r="11040" spans="1:2" x14ac:dyDescent="0.25">
      <c r="A11040" s="85" t="s">
        <v>2460</v>
      </c>
      <c r="B11040" s="85"/>
    </row>
    <row r="11041" spans="1:2" ht="24" x14ac:dyDescent="0.25">
      <c r="A11041" s="85" t="s">
        <v>3204</v>
      </c>
      <c r="B11041" s="85"/>
    </row>
    <row r="11042" spans="1:2" ht="24" x14ac:dyDescent="0.25">
      <c r="A11042" s="85" t="s">
        <v>2462</v>
      </c>
      <c r="B11042" s="85"/>
    </row>
    <row r="11043" spans="1:2" x14ac:dyDescent="0.25">
      <c r="A11043" s="85" t="s">
        <v>2463</v>
      </c>
      <c r="B11043" s="85"/>
    </row>
    <row r="11044" spans="1:2" ht="24" x14ac:dyDescent="0.25">
      <c r="A11044" s="85" t="s">
        <v>2464</v>
      </c>
      <c r="B11044" s="85"/>
    </row>
    <row r="11045" spans="1:2" x14ac:dyDescent="0.25">
      <c r="A11045" s="85" t="s">
        <v>276</v>
      </c>
      <c r="B11045" s="85"/>
    </row>
    <row r="11046" spans="1:2" x14ac:dyDescent="0.25">
      <c r="A11046" s="83" t="s">
        <v>326</v>
      </c>
      <c r="B11046" s="83"/>
    </row>
    <row r="11047" spans="1:2" x14ac:dyDescent="0.25">
      <c r="A11047" s="85" t="s">
        <v>334</v>
      </c>
      <c r="B11047" s="85"/>
    </row>
    <row r="11048" spans="1:2" x14ac:dyDescent="0.25">
      <c r="A11048" s="85" t="s">
        <v>2127</v>
      </c>
      <c r="B11048" s="85"/>
    </row>
    <row r="11049" spans="1:2" x14ac:dyDescent="0.25">
      <c r="A11049" s="85" t="s">
        <v>2399</v>
      </c>
      <c r="B11049" s="85"/>
    </row>
    <row r="11050" spans="1:2" x14ac:dyDescent="0.25">
      <c r="A11050" s="85" t="s">
        <v>1271</v>
      </c>
      <c r="B11050" s="85"/>
    </row>
    <row r="11051" spans="1:2" s="80" customFormat="1" x14ac:dyDescent="0.25">
      <c r="A11051" s="83" t="s">
        <v>2575</v>
      </c>
      <c r="B11051" s="83"/>
    </row>
    <row r="11052" spans="1:2" x14ac:dyDescent="0.25">
      <c r="A11052" s="87" t="s">
        <v>3330</v>
      </c>
      <c r="B11052" s="87" t="s">
        <v>3331</v>
      </c>
    </row>
    <row r="11053" spans="1:2" x14ac:dyDescent="0.25">
      <c r="A11053" s="85" t="s">
        <v>2550</v>
      </c>
      <c r="B11053" s="85" t="s">
        <v>2599</v>
      </c>
    </row>
    <row r="11054" spans="1:2" x14ac:dyDescent="0.25">
      <c r="A11054" s="85" t="s">
        <v>2552</v>
      </c>
      <c r="B11054" s="85" t="s">
        <v>2600</v>
      </c>
    </row>
    <row r="11055" spans="1:2" x14ac:dyDescent="0.25">
      <c r="A11055" s="85" t="s">
        <v>2554</v>
      </c>
      <c r="B11055" s="85" t="s">
        <v>2601</v>
      </c>
    </row>
    <row r="11056" spans="1:2" x14ac:dyDescent="0.25">
      <c r="A11056" s="85" t="s">
        <v>281</v>
      </c>
      <c r="B11056" s="85"/>
    </row>
    <row r="11057" spans="1:2" x14ac:dyDescent="0.25">
      <c r="A11057" s="85" t="s">
        <v>2555</v>
      </c>
      <c r="B11057" s="85"/>
    </row>
    <row r="11058" spans="1:2" x14ac:dyDescent="0.25">
      <c r="A11058" s="85" t="s">
        <v>2557</v>
      </c>
      <c r="B11058" s="85"/>
    </row>
    <row r="11059" spans="1:2" s="80" customFormat="1" x14ac:dyDescent="0.25">
      <c r="A11059" s="83" t="s">
        <v>2576</v>
      </c>
      <c r="B11059" s="83"/>
    </row>
    <row r="11060" spans="1:2" x14ac:dyDescent="0.25">
      <c r="A11060" s="87" t="s">
        <v>3332</v>
      </c>
      <c r="B11060" s="87" t="s">
        <v>3333</v>
      </c>
    </row>
    <row r="11061" spans="1:2" x14ac:dyDescent="0.25">
      <c r="A11061" s="85" t="s">
        <v>2151</v>
      </c>
      <c r="B11061" s="85" t="s">
        <v>2465</v>
      </c>
    </row>
    <row r="11062" spans="1:2" ht="15.75" x14ac:dyDescent="0.25">
      <c r="A11062" s="81" t="s">
        <v>4192</v>
      </c>
      <c r="B11062" s="82"/>
    </row>
    <row r="11063" spans="1:2" ht="15.75" x14ac:dyDescent="0.25">
      <c r="A11063" s="81" t="s">
        <v>4193</v>
      </c>
      <c r="B11063" s="82"/>
    </row>
    <row r="11064" spans="1:2" x14ac:dyDescent="0.25">
      <c r="A11064" s="83" t="s">
        <v>211</v>
      </c>
      <c r="B11064" s="83"/>
    </row>
    <row r="11065" spans="1:2" x14ac:dyDescent="0.25">
      <c r="A11065" s="84" t="s">
        <v>212</v>
      </c>
      <c r="B11065" s="85" t="s">
        <v>22</v>
      </c>
    </row>
    <row r="11066" spans="1:2" x14ac:dyDescent="0.25">
      <c r="A11066" s="84" t="s">
        <v>213</v>
      </c>
      <c r="B11066" s="86">
        <v>4044</v>
      </c>
    </row>
    <row r="11067" spans="1:2" x14ac:dyDescent="0.25">
      <c r="A11067" s="84" t="s">
        <v>214</v>
      </c>
      <c r="B11067" s="86">
        <v>15</v>
      </c>
    </row>
    <row r="11068" spans="1:2" x14ac:dyDescent="0.25">
      <c r="A11068" s="84" t="s">
        <v>215</v>
      </c>
      <c r="B11068" s="85" t="s">
        <v>2466</v>
      </c>
    </row>
    <row r="11069" spans="1:2" x14ac:dyDescent="0.25">
      <c r="A11069" s="84" t="s">
        <v>217</v>
      </c>
      <c r="B11069" s="85" t="s">
        <v>1450</v>
      </c>
    </row>
    <row r="11070" spans="1:2" x14ac:dyDescent="0.25">
      <c r="A11070" s="85"/>
      <c r="B11070" s="85" t="s">
        <v>343</v>
      </c>
    </row>
    <row r="11071" spans="1:2" x14ac:dyDescent="0.25">
      <c r="A11071" s="84" t="s">
        <v>219</v>
      </c>
      <c r="B11071" s="85" t="s">
        <v>1761</v>
      </c>
    </row>
    <row r="11072" spans="1:2" x14ac:dyDescent="0.25">
      <c r="A11072" s="84" t="s">
        <v>221</v>
      </c>
      <c r="B11072" s="85" t="s">
        <v>2467</v>
      </c>
    </row>
    <row r="11073" spans="1:2" x14ac:dyDescent="0.25">
      <c r="A11073" s="83" t="s">
        <v>2562</v>
      </c>
      <c r="B11073" s="83"/>
    </row>
    <row r="11074" spans="1:2" ht="24" x14ac:dyDescent="0.25">
      <c r="A11074" s="85" t="s">
        <v>2468</v>
      </c>
      <c r="B11074" s="85"/>
    </row>
    <row r="11075" spans="1:2" x14ac:dyDescent="0.25">
      <c r="A11075" s="83" t="s">
        <v>2564</v>
      </c>
      <c r="B11075" s="83"/>
    </row>
    <row r="11076" spans="1:2" ht="36" x14ac:dyDescent="0.25">
      <c r="A11076" s="85" t="s">
        <v>2469</v>
      </c>
      <c r="B11076" s="85"/>
    </row>
    <row r="11077" spans="1:2" ht="24" x14ac:dyDescent="0.25">
      <c r="A11077" s="85" t="s">
        <v>2470</v>
      </c>
      <c r="B11077" s="85"/>
    </row>
    <row r="11078" spans="1:2" ht="24" x14ac:dyDescent="0.25">
      <c r="A11078" s="85" t="s">
        <v>2471</v>
      </c>
      <c r="B11078" s="85"/>
    </row>
    <row r="11079" spans="1:2" ht="24" x14ac:dyDescent="0.25">
      <c r="A11079" s="85" t="s">
        <v>2472</v>
      </c>
      <c r="B11079" s="85"/>
    </row>
    <row r="11080" spans="1:2" x14ac:dyDescent="0.25">
      <c r="A11080" s="85" t="s">
        <v>2473</v>
      </c>
      <c r="B11080" s="85"/>
    </row>
    <row r="11081" spans="1:2" ht="24" x14ac:dyDescent="0.25">
      <c r="A11081" s="85" t="s">
        <v>2474</v>
      </c>
      <c r="B11081" s="85"/>
    </row>
    <row r="11082" spans="1:2" x14ac:dyDescent="0.25">
      <c r="A11082" s="85" t="s">
        <v>2475</v>
      </c>
      <c r="B11082" s="85"/>
    </row>
    <row r="11083" spans="1:2" ht="24" x14ac:dyDescent="0.25">
      <c r="A11083" s="85" t="s">
        <v>373</v>
      </c>
      <c r="B11083" s="85"/>
    </row>
    <row r="11084" spans="1:2" ht="24" x14ac:dyDescent="0.25">
      <c r="A11084" s="85" t="s">
        <v>374</v>
      </c>
      <c r="B11084" s="85"/>
    </row>
    <row r="11085" spans="1:2" x14ac:dyDescent="0.25">
      <c r="A11085" s="85" t="s">
        <v>2476</v>
      </c>
      <c r="B11085" s="85"/>
    </row>
    <row r="11086" spans="1:2" ht="24" x14ac:dyDescent="0.25">
      <c r="A11086" s="85" t="s">
        <v>2477</v>
      </c>
      <c r="B11086" s="85"/>
    </row>
    <row r="11087" spans="1:2" x14ac:dyDescent="0.25">
      <c r="A11087" s="85" t="s">
        <v>951</v>
      </c>
      <c r="B11087" s="85"/>
    </row>
    <row r="11088" spans="1:2" x14ac:dyDescent="0.25">
      <c r="A11088" s="83" t="s">
        <v>326</v>
      </c>
      <c r="B11088" s="83"/>
    </row>
    <row r="11089" spans="1:2" ht="24" x14ac:dyDescent="0.25">
      <c r="A11089" s="85" t="s">
        <v>2478</v>
      </c>
      <c r="B11089" s="85"/>
    </row>
    <row r="11090" spans="1:2" x14ac:dyDescent="0.25">
      <c r="A11090" s="85" t="s">
        <v>2101</v>
      </c>
      <c r="B11090" s="85"/>
    </row>
    <row r="11091" spans="1:2" s="80" customFormat="1" x14ac:dyDescent="0.25">
      <c r="A11091" s="83" t="s">
        <v>2575</v>
      </c>
      <c r="B11091" s="83"/>
    </row>
    <row r="11092" spans="1:2" x14ac:dyDescent="0.25">
      <c r="A11092" s="87" t="s">
        <v>3330</v>
      </c>
      <c r="B11092" s="87" t="s">
        <v>3331</v>
      </c>
    </row>
    <row r="11093" spans="1:2" x14ac:dyDescent="0.25">
      <c r="A11093" s="85" t="s">
        <v>224</v>
      </c>
      <c r="B11093" s="85" t="s">
        <v>378</v>
      </c>
    </row>
    <row r="11094" spans="1:2" x14ac:dyDescent="0.25">
      <c r="A11094" s="85" t="s">
        <v>226</v>
      </c>
      <c r="B11094" s="85" t="s">
        <v>379</v>
      </c>
    </row>
    <row r="11095" spans="1:2" x14ac:dyDescent="0.25">
      <c r="A11095" s="85" t="s">
        <v>228</v>
      </c>
      <c r="B11095" s="85" t="s">
        <v>380</v>
      </c>
    </row>
    <row r="11096" spans="1:2" x14ac:dyDescent="0.25">
      <c r="A11096" s="85" t="s">
        <v>230</v>
      </c>
      <c r="B11096" s="85" t="s">
        <v>381</v>
      </c>
    </row>
    <row r="11097" spans="1:2" s="80" customFormat="1" x14ac:dyDescent="0.25">
      <c r="A11097" s="83" t="s">
        <v>2576</v>
      </c>
      <c r="B11097" s="83"/>
    </row>
    <row r="11098" spans="1:2" x14ac:dyDescent="0.25">
      <c r="A11098" s="87" t="s">
        <v>3332</v>
      </c>
      <c r="B11098" s="87" t="s">
        <v>3333</v>
      </c>
    </row>
    <row r="11099" spans="1:2" x14ac:dyDescent="0.25">
      <c r="A11099" s="85" t="s">
        <v>2151</v>
      </c>
      <c r="B11099" s="85" t="s">
        <v>2465</v>
      </c>
    </row>
    <row r="11100" spans="1:2" ht="15.75" x14ac:dyDescent="0.25">
      <c r="A11100" s="81" t="s">
        <v>4194</v>
      </c>
      <c r="B11100" s="82"/>
    </row>
    <row r="11101" spans="1:2" ht="15.75" x14ac:dyDescent="0.25">
      <c r="A11101" s="81" t="s">
        <v>4195</v>
      </c>
      <c r="B11101" s="82"/>
    </row>
    <row r="11102" spans="1:2" x14ac:dyDescent="0.25">
      <c r="A11102" s="83" t="s">
        <v>211</v>
      </c>
      <c r="B11102" s="83"/>
    </row>
    <row r="11103" spans="1:2" x14ac:dyDescent="0.25">
      <c r="A11103" s="84" t="s">
        <v>212</v>
      </c>
      <c r="B11103" s="85" t="s">
        <v>22</v>
      </c>
    </row>
    <row r="11104" spans="1:2" x14ac:dyDescent="0.25">
      <c r="A11104" s="84" t="s">
        <v>213</v>
      </c>
      <c r="B11104" s="86">
        <v>4044</v>
      </c>
    </row>
    <row r="11105" spans="1:2" x14ac:dyDescent="0.25">
      <c r="A11105" s="84" t="s">
        <v>214</v>
      </c>
      <c r="B11105" s="86">
        <v>15</v>
      </c>
    </row>
    <row r="11106" spans="1:2" x14ac:dyDescent="0.25">
      <c r="A11106" s="84" t="s">
        <v>215</v>
      </c>
      <c r="B11106" s="85" t="s">
        <v>2466</v>
      </c>
    </row>
    <row r="11107" spans="1:2" x14ac:dyDescent="0.25">
      <c r="A11107" s="84" t="s">
        <v>217</v>
      </c>
      <c r="B11107" s="85" t="s">
        <v>416</v>
      </c>
    </row>
    <row r="11108" spans="1:2" x14ac:dyDescent="0.25">
      <c r="A11108" s="84" t="s">
        <v>219</v>
      </c>
      <c r="B11108" s="85" t="s">
        <v>417</v>
      </c>
    </row>
    <row r="11109" spans="1:2" x14ac:dyDescent="0.25">
      <c r="A11109" s="84" t="s">
        <v>221</v>
      </c>
      <c r="B11109" s="85" t="s">
        <v>2479</v>
      </c>
    </row>
    <row r="11110" spans="1:2" x14ac:dyDescent="0.25">
      <c r="A11110" s="83" t="s">
        <v>2562</v>
      </c>
      <c r="B11110" s="83"/>
    </row>
    <row r="11111" spans="1:2" ht="24" x14ac:dyDescent="0.25">
      <c r="A11111" s="85" t="s">
        <v>418</v>
      </c>
      <c r="B11111" s="85"/>
    </row>
    <row r="11112" spans="1:2" x14ac:dyDescent="0.25">
      <c r="A11112" s="83" t="s">
        <v>2564</v>
      </c>
      <c r="B11112" s="83"/>
    </row>
    <row r="11113" spans="1:2" ht="24" x14ac:dyDescent="0.25">
      <c r="A11113" s="85" t="s">
        <v>2455</v>
      </c>
      <c r="B11113" s="85"/>
    </row>
    <row r="11114" spans="1:2" ht="24" x14ac:dyDescent="0.25">
      <c r="A11114" s="85" t="s">
        <v>2420</v>
      </c>
      <c r="B11114" s="85"/>
    </row>
    <row r="11115" spans="1:2" ht="24" x14ac:dyDescent="0.25">
      <c r="A11115" s="85" t="s">
        <v>2456</v>
      </c>
      <c r="B11115" s="85"/>
    </row>
    <row r="11116" spans="1:2" ht="24" x14ac:dyDescent="0.25">
      <c r="A11116" s="85" t="s">
        <v>656</v>
      </c>
      <c r="B11116" s="85"/>
    </row>
    <row r="11117" spans="1:2" ht="24" x14ac:dyDescent="0.25">
      <c r="A11117" s="85" t="s">
        <v>2480</v>
      </c>
      <c r="B11117" s="85"/>
    </row>
    <row r="11118" spans="1:2" ht="24" x14ac:dyDescent="0.25">
      <c r="A11118" s="85" t="s">
        <v>2481</v>
      </c>
      <c r="B11118" s="85"/>
    </row>
    <row r="11119" spans="1:2" x14ac:dyDescent="0.25">
      <c r="A11119" s="85" t="s">
        <v>2482</v>
      </c>
      <c r="B11119" s="85"/>
    </row>
    <row r="11120" spans="1:2" x14ac:dyDescent="0.25">
      <c r="A11120" s="85" t="s">
        <v>2483</v>
      </c>
      <c r="B11120" s="85"/>
    </row>
    <row r="11121" spans="1:2" ht="24" x14ac:dyDescent="0.25">
      <c r="A11121" s="85" t="s">
        <v>2461</v>
      </c>
      <c r="B11121" s="85"/>
    </row>
    <row r="11122" spans="1:2" ht="24" x14ac:dyDescent="0.25">
      <c r="A11122" s="85" t="s">
        <v>2462</v>
      </c>
      <c r="B11122" s="85"/>
    </row>
    <row r="11123" spans="1:2" x14ac:dyDescent="0.25">
      <c r="A11123" s="85" t="s">
        <v>2463</v>
      </c>
      <c r="B11123" s="85"/>
    </row>
    <row r="11124" spans="1:2" ht="24" x14ac:dyDescent="0.25">
      <c r="A11124" s="85" t="s">
        <v>2464</v>
      </c>
      <c r="B11124" s="85"/>
    </row>
    <row r="11125" spans="1:2" x14ac:dyDescent="0.25">
      <c r="A11125" s="85" t="s">
        <v>276</v>
      </c>
      <c r="B11125" s="85"/>
    </row>
    <row r="11126" spans="1:2" x14ac:dyDescent="0.25">
      <c r="A11126" s="83" t="s">
        <v>326</v>
      </c>
      <c r="B11126" s="83"/>
    </row>
    <row r="11127" spans="1:2" x14ac:dyDescent="0.25">
      <c r="A11127" s="85" t="s">
        <v>334</v>
      </c>
      <c r="B11127" s="85"/>
    </row>
    <row r="11128" spans="1:2" x14ac:dyDescent="0.25">
      <c r="A11128" s="85" t="s">
        <v>2127</v>
      </c>
      <c r="B11128" s="85"/>
    </row>
    <row r="11129" spans="1:2" x14ac:dyDescent="0.25">
      <c r="A11129" s="85" t="s">
        <v>2097</v>
      </c>
      <c r="B11129" s="85"/>
    </row>
    <row r="11130" spans="1:2" x14ac:dyDescent="0.25">
      <c r="A11130" s="85" t="s">
        <v>1271</v>
      </c>
      <c r="B11130" s="85"/>
    </row>
    <row r="11131" spans="1:2" s="80" customFormat="1" x14ac:dyDescent="0.25">
      <c r="A11131" s="83" t="s">
        <v>2575</v>
      </c>
      <c r="B11131" s="83"/>
    </row>
    <row r="11132" spans="1:2" x14ac:dyDescent="0.25">
      <c r="A11132" s="87" t="s">
        <v>3330</v>
      </c>
      <c r="B11132" s="87" t="s">
        <v>3331</v>
      </c>
    </row>
    <row r="11133" spans="1:2" x14ac:dyDescent="0.25">
      <c r="A11133" s="85" t="s">
        <v>2550</v>
      </c>
      <c r="B11133" s="85" t="s">
        <v>2599</v>
      </c>
    </row>
    <row r="11134" spans="1:2" x14ac:dyDescent="0.25">
      <c r="A11134" s="85" t="s">
        <v>2552</v>
      </c>
      <c r="B11134" s="85" t="s">
        <v>2600</v>
      </c>
    </row>
    <row r="11135" spans="1:2" x14ac:dyDescent="0.25">
      <c r="A11135" s="85" t="s">
        <v>2554</v>
      </c>
      <c r="B11135" s="85" t="s">
        <v>2601</v>
      </c>
    </row>
    <row r="11136" spans="1:2" x14ac:dyDescent="0.25">
      <c r="A11136" s="85" t="s">
        <v>281</v>
      </c>
      <c r="B11136" s="85"/>
    </row>
    <row r="11137" spans="1:2" x14ac:dyDescent="0.25">
      <c r="A11137" s="85" t="s">
        <v>2555</v>
      </c>
      <c r="B11137" s="85"/>
    </row>
    <row r="11138" spans="1:2" x14ac:dyDescent="0.25">
      <c r="A11138" s="85" t="s">
        <v>2557</v>
      </c>
      <c r="B11138" s="85"/>
    </row>
    <row r="11139" spans="1:2" s="80" customFormat="1" x14ac:dyDescent="0.25">
      <c r="A11139" s="83" t="s">
        <v>2576</v>
      </c>
      <c r="B11139" s="83"/>
    </row>
    <row r="11140" spans="1:2" x14ac:dyDescent="0.25">
      <c r="A11140" s="87" t="s">
        <v>3332</v>
      </c>
      <c r="B11140" s="87" t="s">
        <v>3333</v>
      </c>
    </row>
    <row r="11141" spans="1:2" x14ac:dyDescent="0.25">
      <c r="A11141" s="85" t="s">
        <v>2151</v>
      </c>
      <c r="B11141" s="85" t="s">
        <v>2465</v>
      </c>
    </row>
    <row r="11142" spans="1:2" s="80" customFormat="1" x14ac:dyDescent="0.25">
      <c r="A11142" s="83" t="s">
        <v>255</v>
      </c>
      <c r="B11142" s="83"/>
    </row>
    <row r="11143" spans="1:2" x14ac:dyDescent="0.25">
      <c r="A11143" s="87" t="s">
        <v>3332</v>
      </c>
      <c r="B11143" s="87" t="s">
        <v>3333</v>
      </c>
    </row>
    <row r="11144" spans="1:2" x14ac:dyDescent="0.25">
      <c r="A11144" s="85" t="s">
        <v>2484</v>
      </c>
      <c r="B11144" s="85" t="s">
        <v>2485</v>
      </c>
    </row>
    <row r="11145" spans="1:2" ht="15.75" x14ac:dyDescent="0.25">
      <c r="A11145" s="81" t="s">
        <v>4196</v>
      </c>
      <c r="B11145" s="82"/>
    </row>
    <row r="11146" spans="1:2" x14ac:dyDescent="0.25">
      <c r="A11146" s="83" t="s">
        <v>211</v>
      </c>
      <c r="B11146" s="83"/>
    </row>
    <row r="11147" spans="1:2" x14ac:dyDescent="0.25">
      <c r="A11147" s="84" t="s">
        <v>212</v>
      </c>
      <c r="B11147" s="85" t="s">
        <v>22</v>
      </c>
    </row>
    <row r="11148" spans="1:2" x14ac:dyDescent="0.25">
      <c r="A11148" s="84" t="s">
        <v>213</v>
      </c>
      <c r="B11148" s="86">
        <v>4044</v>
      </c>
    </row>
    <row r="11149" spans="1:2" x14ac:dyDescent="0.25">
      <c r="A11149" s="84" t="s">
        <v>214</v>
      </c>
      <c r="B11149" s="86">
        <v>14</v>
      </c>
    </row>
    <row r="11150" spans="1:2" x14ac:dyDescent="0.25">
      <c r="A11150" s="84" t="s">
        <v>215</v>
      </c>
      <c r="B11150" s="85" t="s">
        <v>216</v>
      </c>
    </row>
    <row r="11151" spans="1:2" x14ac:dyDescent="0.25">
      <c r="A11151" s="84" t="s">
        <v>217</v>
      </c>
      <c r="B11151" s="85" t="s">
        <v>1</v>
      </c>
    </row>
    <row r="11152" spans="1:2" x14ac:dyDescent="0.25">
      <c r="A11152" s="85"/>
      <c r="B11152" s="85" t="s">
        <v>343</v>
      </c>
    </row>
    <row r="11153" spans="1:2" x14ac:dyDescent="0.25">
      <c r="A11153" s="84" t="s">
        <v>219</v>
      </c>
      <c r="B11153" s="85" t="s">
        <v>1782</v>
      </c>
    </row>
    <row r="11154" spans="1:2" x14ac:dyDescent="0.25">
      <c r="A11154" s="84" t="s">
        <v>221</v>
      </c>
      <c r="B11154" s="85">
        <v>299</v>
      </c>
    </row>
    <row r="11155" spans="1:2" x14ac:dyDescent="0.25">
      <c r="A11155" s="83" t="s">
        <v>2562</v>
      </c>
      <c r="B11155" s="83"/>
    </row>
    <row r="11156" spans="1:2" ht="24" x14ac:dyDescent="0.25">
      <c r="A11156" s="85" t="s">
        <v>2486</v>
      </c>
      <c r="B11156" s="85"/>
    </row>
    <row r="11157" spans="1:2" x14ac:dyDescent="0.25">
      <c r="A11157" s="83" t="s">
        <v>2564</v>
      </c>
      <c r="B11157" s="83"/>
    </row>
    <row r="11158" spans="1:2" ht="24" x14ac:dyDescent="0.25">
      <c r="A11158" s="85" t="s">
        <v>2487</v>
      </c>
      <c r="B11158" s="85"/>
    </row>
    <row r="11159" spans="1:2" ht="24" x14ac:dyDescent="0.25">
      <c r="A11159" s="85" t="s">
        <v>2488</v>
      </c>
      <c r="B11159" s="85"/>
    </row>
    <row r="11160" spans="1:2" ht="24" x14ac:dyDescent="0.25">
      <c r="A11160" s="85" t="s">
        <v>2489</v>
      </c>
      <c r="B11160" s="85"/>
    </row>
    <row r="11161" spans="1:2" ht="24" x14ac:dyDescent="0.25">
      <c r="A11161" s="85" t="s">
        <v>2490</v>
      </c>
      <c r="B11161" s="85"/>
    </row>
    <row r="11162" spans="1:2" ht="24" x14ac:dyDescent="0.25">
      <c r="A11162" s="85" t="s">
        <v>2491</v>
      </c>
      <c r="B11162" s="85"/>
    </row>
    <row r="11163" spans="1:2" ht="24" x14ac:dyDescent="0.25">
      <c r="A11163" s="85" t="s">
        <v>2492</v>
      </c>
      <c r="B11163" s="85"/>
    </row>
    <row r="11164" spans="1:2" x14ac:dyDescent="0.25">
      <c r="A11164" s="85" t="s">
        <v>2493</v>
      </c>
      <c r="B11164" s="85"/>
    </row>
    <row r="11165" spans="1:2" ht="24" x14ac:dyDescent="0.25">
      <c r="A11165" s="85" t="s">
        <v>2494</v>
      </c>
      <c r="B11165" s="85"/>
    </row>
    <row r="11166" spans="1:2" x14ac:dyDescent="0.25">
      <c r="A11166" s="85" t="s">
        <v>2495</v>
      </c>
      <c r="B11166" s="85"/>
    </row>
    <row r="11167" spans="1:2" ht="24" x14ac:dyDescent="0.25">
      <c r="A11167" s="85" t="s">
        <v>2496</v>
      </c>
      <c r="B11167" s="85"/>
    </row>
    <row r="11168" spans="1:2" ht="24" x14ac:dyDescent="0.25">
      <c r="A11168" s="85" t="s">
        <v>2497</v>
      </c>
      <c r="B11168" s="85"/>
    </row>
    <row r="11169" spans="1:2" x14ac:dyDescent="0.25">
      <c r="A11169" s="85" t="s">
        <v>2498</v>
      </c>
      <c r="B11169" s="85"/>
    </row>
    <row r="11170" spans="1:2" ht="24" x14ac:dyDescent="0.25">
      <c r="A11170" s="85" t="s">
        <v>2499</v>
      </c>
      <c r="B11170" s="85"/>
    </row>
    <row r="11171" spans="1:2" x14ac:dyDescent="0.25">
      <c r="A11171" s="85" t="s">
        <v>2279</v>
      </c>
      <c r="B11171" s="85"/>
    </row>
    <row r="11172" spans="1:2" x14ac:dyDescent="0.25">
      <c r="A11172" s="83" t="s">
        <v>326</v>
      </c>
      <c r="B11172" s="83"/>
    </row>
    <row r="11173" spans="1:2" x14ac:dyDescent="0.25">
      <c r="A11173" s="85" t="s">
        <v>334</v>
      </c>
      <c r="B11173" s="85"/>
    </row>
    <row r="11174" spans="1:2" x14ac:dyDescent="0.25">
      <c r="A11174" s="85" t="s">
        <v>2127</v>
      </c>
      <c r="B11174" s="85"/>
    </row>
    <row r="11175" spans="1:2" x14ac:dyDescent="0.25">
      <c r="A11175" s="85" t="s">
        <v>2097</v>
      </c>
      <c r="B11175" s="85"/>
    </row>
    <row r="11176" spans="1:2" x14ac:dyDescent="0.25">
      <c r="A11176" s="85" t="s">
        <v>1271</v>
      </c>
      <c r="B11176" s="85"/>
    </row>
    <row r="11177" spans="1:2" s="80" customFormat="1" x14ac:dyDescent="0.25">
      <c r="A11177" s="83" t="s">
        <v>2575</v>
      </c>
      <c r="B11177" s="83"/>
    </row>
    <row r="11178" spans="1:2" x14ac:dyDescent="0.25">
      <c r="A11178" s="87" t="s">
        <v>3330</v>
      </c>
      <c r="B11178" s="87" t="s">
        <v>3331</v>
      </c>
    </row>
    <row r="11179" spans="1:2" x14ac:dyDescent="0.25">
      <c r="A11179" s="85" t="s">
        <v>2550</v>
      </c>
      <c r="B11179" s="85" t="s">
        <v>2599</v>
      </c>
    </row>
    <row r="11180" spans="1:2" x14ac:dyDescent="0.25">
      <c r="A11180" s="85" t="s">
        <v>2552</v>
      </c>
      <c r="B11180" s="85" t="s">
        <v>2600</v>
      </c>
    </row>
    <row r="11181" spans="1:2" x14ac:dyDescent="0.25">
      <c r="A11181" s="85" t="s">
        <v>2554</v>
      </c>
      <c r="B11181" s="85" t="s">
        <v>2601</v>
      </c>
    </row>
    <row r="11182" spans="1:2" x14ac:dyDescent="0.25">
      <c r="A11182" s="85" t="s">
        <v>281</v>
      </c>
      <c r="B11182" s="85"/>
    </row>
    <row r="11183" spans="1:2" x14ac:dyDescent="0.25">
      <c r="A11183" s="85" t="s">
        <v>2555</v>
      </c>
      <c r="B11183" s="85"/>
    </row>
    <row r="11184" spans="1:2" x14ac:dyDescent="0.25">
      <c r="A11184" s="85" t="s">
        <v>2557</v>
      </c>
      <c r="B11184" s="85"/>
    </row>
    <row r="11185" spans="1:2" s="80" customFormat="1" x14ac:dyDescent="0.25">
      <c r="A11185" s="83" t="s">
        <v>2576</v>
      </c>
      <c r="B11185" s="83"/>
    </row>
    <row r="11186" spans="1:2" x14ac:dyDescent="0.25">
      <c r="A11186" s="87" t="s">
        <v>3332</v>
      </c>
      <c r="B11186" s="87" t="s">
        <v>3333</v>
      </c>
    </row>
    <row r="11187" spans="1:2" x14ac:dyDescent="0.25">
      <c r="A11187" s="85" t="s">
        <v>2500</v>
      </c>
      <c r="B11187" s="85" t="s">
        <v>2501</v>
      </c>
    </row>
    <row r="11188" spans="1:2" ht="15.75" x14ac:dyDescent="0.25">
      <c r="A11188" s="81" t="s">
        <v>4197</v>
      </c>
      <c r="B11188" s="82"/>
    </row>
    <row r="11189" spans="1:2" x14ac:dyDescent="0.25">
      <c r="A11189" s="83" t="s">
        <v>211</v>
      </c>
      <c r="B11189" s="83"/>
    </row>
    <row r="11190" spans="1:2" x14ac:dyDescent="0.25">
      <c r="A11190" s="84" t="s">
        <v>212</v>
      </c>
      <c r="B11190" s="85" t="s">
        <v>22</v>
      </c>
    </row>
    <row r="11191" spans="1:2" x14ac:dyDescent="0.25">
      <c r="A11191" s="84" t="s">
        <v>213</v>
      </c>
      <c r="B11191" s="86">
        <v>4044</v>
      </c>
    </row>
    <row r="11192" spans="1:2" x14ac:dyDescent="0.25">
      <c r="A11192" s="84" t="s">
        <v>214</v>
      </c>
      <c r="B11192" s="86">
        <v>14</v>
      </c>
    </row>
    <row r="11193" spans="1:2" x14ac:dyDescent="0.25">
      <c r="A11193" s="84" t="s">
        <v>215</v>
      </c>
      <c r="B11193" s="85" t="s">
        <v>216</v>
      </c>
    </row>
    <row r="11194" spans="1:2" x14ac:dyDescent="0.25">
      <c r="A11194" s="84" t="s">
        <v>217</v>
      </c>
      <c r="B11194" s="85" t="s">
        <v>1</v>
      </c>
    </row>
    <row r="11195" spans="1:2" x14ac:dyDescent="0.25">
      <c r="A11195" s="85"/>
      <c r="B11195" s="85" t="s">
        <v>343</v>
      </c>
    </row>
    <row r="11196" spans="1:2" x14ac:dyDescent="0.25">
      <c r="A11196" s="84" t="s">
        <v>219</v>
      </c>
      <c r="B11196" s="85" t="s">
        <v>864</v>
      </c>
    </row>
    <row r="11197" spans="1:2" x14ac:dyDescent="0.25">
      <c r="A11197" s="84" t="s">
        <v>221</v>
      </c>
      <c r="B11197" s="85">
        <v>300</v>
      </c>
    </row>
    <row r="11198" spans="1:2" x14ac:dyDescent="0.25">
      <c r="A11198" s="83" t="s">
        <v>2562</v>
      </c>
      <c r="B11198" s="83"/>
    </row>
    <row r="11199" spans="1:2" ht="24" x14ac:dyDescent="0.25">
      <c r="A11199" s="85" t="s">
        <v>2502</v>
      </c>
      <c r="B11199" s="85"/>
    </row>
    <row r="11200" spans="1:2" x14ac:dyDescent="0.25">
      <c r="A11200" s="83" t="s">
        <v>2564</v>
      </c>
      <c r="B11200" s="83"/>
    </row>
    <row r="11201" spans="1:2" ht="24" x14ac:dyDescent="0.25">
      <c r="A11201" s="85" t="s">
        <v>2403</v>
      </c>
      <c r="B11201" s="85"/>
    </row>
    <row r="11202" spans="1:2" ht="24" x14ac:dyDescent="0.25">
      <c r="A11202" s="85" t="s">
        <v>2420</v>
      </c>
      <c r="B11202" s="85"/>
    </row>
    <row r="11203" spans="1:2" ht="24" x14ac:dyDescent="0.25">
      <c r="A11203" s="85" t="s">
        <v>2503</v>
      </c>
      <c r="B11203" s="85"/>
    </row>
    <row r="11204" spans="1:2" ht="24" x14ac:dyDescent="0.25">
      <c r="A11204" s="85" t="s">
        <v>2421</v>
      </c>
      <c r="B11204" s="85"/>
    </row>
    <row r="11205" spans="1:2" ht="24" x14ac:dyDescent="0.25">
      <c r="A11205" s="85" t="s">
        <v>2480</v>
      </c>
      <c r="B11205" s="85"/>
    </row>
    <row r="11206" spans="1:2" x14ac:dyDescent="0.25">
      <c r="A11206" s="85" t="s">
        <v>2458</v>
      </c>
      <c r="B11206" s="85"/>
    </row>
    <row r="11207" spans="1:2" ht="24" x14ac:dyDescent="0.25">
      <c r="A11207" s="85" t="s">
        <v>2504</v>
      </c>
      <c r="B11207" s="85"/>
    </row>
    <row r="11208" spans="1:2" ht="24" x14ac:dyDescent="0.25">
      <c r="A11208" s="85" t="s">
        <v>2505</v>
      </c>
      <c r="B11208" s="85"/>
    </row>
    <row r="11209" spans="1:2" x14ac:dyDescent="0.25">
      <c r="A11209" s="85" t="s">
        <v>2445</v>
      </c>
      <c r="B11209" s="85"/>
    </row>
    <row r="11210" spans="1:2" ht="24" x14ac:dyDescent="0.25">
      <c r="A11210" s="85" t="s">
        <v>427</v>
      </c>
      <c r="B11210" s="85"/>
    </row>
    <row r="11211" spans="1:2" ht="24" x14ac:dyDescent="0.25">
      <c r="A11211" s="85" t="s">
        <v>428</v>
      </c>
      <c r="B11211" s="85"/>
    </row>
    <row r="11212" spans="1:2" x14ac:dyDescent="0.25">
      <c r="A11212" s="85" t="s">
        <v>429</v>
      </c>
      <c r="B11212" s="85"/>
    </row>
    <row r="11213" spans="1:2" ht="24" x14ac:dyDescent="0.25">
      <c r="A11213" s="85" t="s">
        <v>430</v>
      </c>
      <c r="B11213" s="85"/>
    </row>
    <row r="11214" spans="1:2" x14ac:dyDescent="0.25">
      <c r="A11214" s="85" t="s">
        <v>2279</v>
      </c>
      <c r="B11214" s="85"/>
    </row>
    <row r="11215" spans="1:2" x14ac:dyDescent="0.25">
      <c r="A11215" s="83" t="s">
        <v>326</v>
      </c>
      <c r="B11215" s="83"/>
    </row>
    <row r="11216" spans="1:2" x14ac:dyDescent="0.25">
      <c r="A11216" s="85" t="s">
        <v>334</v>
      </c>
      <c r="B11216" s="85"/>
    </row>
    <row r="11217" spans="1:2" x14ac:dyDescent="0.25">
      <c r="A11217" s="85" t="s">
        <v>2127</v>
      </c>
      <c r="B11217" s="85"/>
    </row>
    <row r="11218" spans="1:2" x14ac:dyDescent="0.25">
      <c r="A11218" s="85" t="s">
        <v>2097</v>
      </c>
      <c r="B11218" s="85"/>
    </row>
    <row r="11219" spans="1:2" x14ac:dyDescent="0.25">
      <c r="A11219" s="85" t="s">
        <v>1271</v>
      </c>
      <c r="B11219" s="85"/>
    </row>
    <row r="11220" spans="1:2" s="80" customFormat="1" x14ac:dyDescent="0.25">
      <c r="A11220" s="83" t="s">
        <v>2575</v>
      </c>
      <c r="B11220" s="83"/>
    </row>
    <row r="11221" spans="1:2" x14ac:dyDescent="0.25">
      <c r="A11221" s="87" t="s">
        <v>3330</v>
      </c>
      <c r="B11221" s="87" t="s">
        <v>3331</v>
      </c>
    </row>
    <row r="11222" spans="1:2" x14ac:dyDescent="0.25">
      <c r="A11222" s="85" t="s">
        <v>2550</v>
      </c>
      <c r="B11222" s="85" t="s">
        <v>2599</v>
      </c>
    </row>
    <row r="11223" spans="1:2" x14ac:dyDescent="0.25">
      <c r="A11223" s="85" t="s">
        <v>2552</v>
      </c>
      <c r="B11223" s="85" t="s">
        <v>2600</v>
      </c>
    </row>
    <row r="11224" spans="1:2" x14ac:dyDescent="0.25">
      <c r="A11224" s="85" t="s">
        <v>2554</v>
      </c>
      <c r="B11224" s="85" t="s">
        <v>2601</v>
      </c>
    </row>
    <row r="11225" spans="1:2" x14ac:dyDescent="0.25">
      <c r="A11225" s="85" t="s">
        <v>281</v>
      </c>
      <c r="B11225" s="85"/>
    </row>
    <row r="11226" spans="1:2" x14ac:dyDescent="0.25">
      <c r="A11226" s="85" t="s">
        <v>2555</v>
      </c>
      <c r="B11226" s="85"/>
    </row>
    <row r="11227" spans="1:2" x14ac:dyDescent="0.25">
      <c r="A11227" s="85" t="s">
        <v>2557</v>
      </c>
      <c r="B11227" s="85"/>
    </row>
    <row r="11228" spans="1:2" s="80" customFormat="1" x14ac:dyDescent="0.25">
      <c r="A11228" s="83" t="s">
        <v>2576</v>
      </c>
      <c r="B11228" s="83"/>
    </row>
    <row r="11229" spans="1:2" x14ac:dyDescent="0.25">
      <c r="A11229" s="87" t="s">
        <v>3332</v>
      </c>
      <c r="B11229" s="87" t="s">
        <v>3333</v>
      </c>
    </row>
    <row r="11230" spans="1:2" x14ac:dyDescent="0.25">
      <c r="A11230" s="85" t="s">
        <v>2500</v>
      </c>
      <c r="B11230" s="85" t="s">
        <v>2501</v>
      </c>
    </row>
    <row r="11231" spans="1:2" ht="15.75" x14ac:dyDescent="0.25">
      <c r="A11231" s="81" t="s">
        <v>4198</v>
      </c>
      <c r="B11231" s="82"/>
    </row>
    <row r="11232" spans="1:2" x14ac:dyDescent="0.25">
      <c r="A11232" s="83" t="s">
        <v>211</v>
      </c>
      <c r="B11232" s="83"/>
    </row>
    <row r="11233" spans="1:2" x14ac:dyDescent="0.25">
      <c r="A11233" s="84" t="s">
        <v>212</v>
      </c>
      <c r="B11233" s="85" t="s">
        <v>22</v>
      </c>
    </row>
    <row r="11234" spans="1:2" x14ac:dyDescent="0.25">
      <c r="A11234" s="84" t="s">
        <v>213</v>
      </c>
      <c r="B11234" s="86">
        <v>4044</v>
      </c>
    </row>
    <row r="11235" spans="1:2" x14ac:dyDescent="0.25">
      <c r="A11235" s="84" t="s">
        <v>214</v>
      </c>
      <c r="B11235" s="86">
        <v>14</v>
      </c>
    </row>
    <row r="11236" spans="1:2" x14ac:dyDescent="0.25">
      <c r="A11236" s="84" t="s">
        <v>215</v>
      </c>
      <c r="B11236" s="85" t="s">
        <v>216</v>
      </c>
    </row>
    <row r="11237" spans="1:2" x14ac:dyDescent="0.25">
      <c r="A11237" s="84" t="s">
        <v>217</v>
      </c>
      <c r="B11237" s="85" t="s">
        <v>416</v>
      </c>
    </row>
    <row r="11238" spans="1:2" x14ac:dyDescent="0.25">
      <c r="A11238" s="84" t="s">
        <v>219</v>
      </c>
      <c r="B11238" s="85" t="s">
        <v>417</v>
      </c>
    </row>
    <row r="11239" spans="1:2" x14ac:dyDescent="0.25">
      <c r="A11239" s="84" t="s">
        <v>221</v>
      </c>
      <c r="B11239" s="85">
        <v>301</v>
      </c>
    </row>
    <row r="11240" spans="1:2" x14ac:dyDescent="0.25">
      <c r="A11240" s="83" t="s">
        <v>2562</v>
      </c>
      <c r="B11240" s="83"/>
    </row>
    <row r="11241" spans="1:2" ht="24" x14ac:dyDescent="0.25">
      <c r="A11241" s="85" t="s">
        <v>418</v>
      </c>
      <c r="B11241" s="85"/>
    </row>
    <row r="11242" spans="1:2" x14ac:dyDescent="0.25">
      <c r="A11242" s="83" t="s">
        <v>2564</v>
      </c>
      <c r="B11242" s="83"/>
    </row>
    <row r="11243" spans="1:2" ht="24" x14ac:dyDescent="0.25">
      <c r="A11243" s="85" t="s">
        <v>2455</v>
      </c>
      <c r="B11243" s="85"/>
    </row>
    <row r="11244" spans="1:2" ht="24" x14ac:dyDescent="0.25">
      <c r="A11244" s="85" t="s">
        <v>2420</v>
      </c>
      <c r="B11244" s="85"/>
    </row>
    <row r="11245" spans="1:2" ht="24" x14ac:dyDescent="0.25">
      <c r="A11245" s="85" t="s">
        <v>2456</v>
      </c>
      <c r="B11245" s="85"/>
    </row>
    <row r="11246" spans="1:2" ht="24" x14ac:dyDescent="0.25">
      <c r="A11246" s="85" t="s">
        <v>656</v>
      </c>
      <c r="B11246" s="85"/>
    </row>
    <row r="11247" spans="1:2" ht="24" x14ac:dyDescent="0.25">
      <c r="A11247" s="85" t="s">
        <v>2480</v>
      </c>
      <c r="B11247" s="85"/>
    </row>
    <row r="11248" spans="1:2" ht="24" x14ac:dyDescent="0.25">
      <c r="A11248" s="85" t="s">
        <v>2481</v>
      </c>
      <c r="B11248" s="85"/>
    </row>
    <row r="11249" spans="1:2" x14ac:dyDescent="0.25">
      <c r="A11249" s="85" t="s">
        <v>2482</v>
      </c>
      <c r="B11249" s="85"/>
    </row>
    <row r="11250" spans="1:2" x14ac:dyDescent="0.25">
      <c r="A11250" s="85" t="s">
        <v>2483</v>
      </c>
      <c r="B11250" s="85"/>
    </row>
    <row r="11251" spans="1:2" ht="24" x14ac:dyDescent="0.25">
      <c r="A11251" s="85" t="s">
        <v>2461</v>
      </c>
      <c r="B11251" s="85"/>
    </row>
    <row r="11252" spans="1:2" ht="24" x14ac:dyDescent="0.25">
      <c r="A11252" s="85" t="s">
        <v>2462</v>
      </c>
      <c r="B11252" s="85"/>
    </row>
    <row r="11253" spans="1:2" x14ac:dyDescent="0.25">
      <c r="A11253" s="85" t="s">
        <v>2463</v>
      </c>
      <c r="B11253" s="85"/>
    </row>
    <row r="11254" spans="1:2" ht="24" x14ac:dyDescent="0.25">
      <c r="A11254" s="85" t="s">
        <v>2464</v>
      </c>
      <c r="B11254" s="85"/>
    </row>
    <row r="11255" spans="1:2" x14ac:dyDescent="0.25">
      <c r="A11255" s="85" t="s">
        <v>276</v>
      </c>
      <c r="B11255" s="85"/>
    </row>
    <row r="11256" spans="1:2" x14ac:dyDescent="0.25">
      <c r="A11256" s="83" t="s">
        <v>326</v>
      </c>
      <c r="B11256" s="83"/>
    </row>
    <row r="11257" spans="1:2" x14ac:dyDescent="0.25">
      <c r="A11257" s="85" t="s">
        <v>334</v>
      </c>
      <c r="B11257" s="85"/>
    </row>
    <row r="11258" spans="1:2" x14ac:dyDescent="0.25">
      <c r="A11258" s="85" t="s">
        <v>2127</v>
      </c>
      <c r="B11258" s="85"/>
    </row>
    <row r="11259" spans="1:2" x14ac:dyDescent="0.25">
      <c r="A11259" s="85" t="s">
        <v>2097</v>
      </c>
      <c r="B11259" s="85"/>
    </row>
    <row r="11260" spans="1:2" x14ac:dyDescent="0.25">
      <c r="A11260" s="85" t="s">
        <v>1271</v>
      </c>
      <c r="B11260" s="85"/>
    </row>
    <row r="11261" spans="1:2" s="80" customFormat="1" x14ac:dyDescent="0.25">
      <c r="A11261" s="83" t="s">
        <v>2575</v>
      </c>
      <c r="B11261" s="83"/>
    </row>
    <row r="11262" spans="1:2" x14ac:dyDescent="0.25">
      <c r="A11262" s="87" t="s">
        <v>3330</v>
      </c>
      <c r="B11262" s="87" t="s">
        <v>3331</v>
      </c>
    </row>
    <row r="11263" spans="1:2" x14ac:dyDescent="0.25">
      <c r="A11263" s="85" t="s">
        <v>224</v>
      </c>
      <c r="B11263" s="85" t="s">
        <v>378</v>
      </c>
    </row>
    <row r="11264" spans="1:2" x14ac:dyDescent="0.25">
      <c r="A11264" s="85" t="s">
        <v>226</v>
      </c>
      <c r="B11264" s="85" t="s">
        <v>379</v>
      </c>
    </row>
    <row r="11265" spans="1:2" x14ac:dyDescent="0.25">
      <c r="A11265" s="85" t="s">
        <v>228</v>
      </c>
      <c r="B11265" s="85" t="s">
        <v>380</v>
      </c>
    </row>
    <row r="11266" spans="1:2" x14ac:dyDescent="0.25">
      <c r="A11266" s="85" t="s">
        <v>230</v>
      </c>
      <c r="B11266" s="85" t="s">
        <v>381</v>
      </c>
    </row>
    <row r="11267" spans="1:2" s="80" customFormat="1" x14ac:dyDescent="0.25">
      <c r="A11267" s="83" t="s">
        <v>2576</v>
      </c>
      <c r="B11267" s="83"/>
    </row>
    <row r="11268" spans="1:2" x14ac:dyDescent="0.25">
      <c r="A11268" s="87" t="s">
        <v>3332</v>
      </c>
      <c r="B11268" s="87" t="s">
        <v>3333</v>
      </c>
    </row>
    <row r="11269" spans="1:2" x14ac:dyDescent="0.25">
      <c r="A11269" s="85" t="s">
        <v>2500</v>
      </c>
      <c r="B11269" s="85" t="s">
        <v>2501</v>
      </c>
    </row>
    <row r="11270" spans="1:2" ht="15.75" x14ac:dyDescent="0.25">
      <c r="A11270" s="81" t="s">
        <v>4199</v>
      </c>
      <c r="B11270" s="82"/>
    </row>
    <row r="11271" spans="1:2" x14ac:dyDescent="0.25">
      <c r="A11271" s="83" t="s">
        <v>211</v>
      </c>
      <c r="B11271" s="83"/>
    </row>
    <row r="11272" spans="1:2" x14ac:dyDescent="0.25">
      <c r="A11272" s="84" t="s">
        <v>212</v>
      </c>
      <c r="B11272" s="85" t="s">
        <v>2506</v>
      </c>
    </row>
    <row r="11273" spans="1:2" x14ac:dyDescent="0.25">
      <c r="A11273" s="84" t="s">
        <v>213</v>
      </c>
      <c r="B11273" s="86">
        <v>4044</v>
      </c>
    </row>
    <row r="11274" spans="1:2" x14ac:dyDescent="0.25">
      <c r="A11274" s="84" t="s">
        <v>214</v>
      </c>
      <c r="B11274" s="86">
        <v>14</v>
      </c>
    </row>
    <row r="11275" spans="1:2" x14ac:dyDescent="0.25">
      <c r="A11275" s="84" t="s">
        <v>215</v>
      </c>
      <c r="B11275" s="85" t="s">
        <v>216</v>
      </c>
    </row>
    <row r="11276" spans="1:2" x14ac:dyDescent="0.25">
      <c r="A11276" s="84" t="s">
        <v>217</v>
      </c>
      <c r="B11276" s="85" t="s">
        <v>416</v>
      </c>
    </row>
    <row r="11277" spans="1:2" x14ac:dyDescent="0.25">
      <c r="A11277" s="84" t="s">
        <v>219</v>
      </c>
      <c r="B11277" s="85" t="s">
        <v>417</v>
      </c>
    </row>
    <row r="11278" spans="1:2" x14ac:dyDescent="0.25">
      <c r="A11278" s="84" t="s">
        <v>221</v>
      </c>
      <c r="B11278" s="85">
        <v>302</v>
      </c>
    </row>
    <row r="11279" spans="1:2" x14ac:dyDescent="0.25">
      <c r="A11279" s="83" t="s">
        <v>2562</v>
      </c>
      <c r="B11279" s="83"/>
    </row>
    <row r="11280" spans="1:2" ht="24" x14ac:dyDescent="0.25">
      <c r="A11280" s="85" t="s">
        <v>418</v>
      </c>
      <c r="B11280" s="85"/>
    </row>
    <row r="11281" spans="1:2" x14ac:dyDescent="0.25">
      <c r="A11281" s="83" t="s">
        <v>2564</v>
      </c>
      <c r="B11281" s="83"/>
    </row>
    <row r="11282" spans="1:2" x14ac:dyDescent="0.25">
      <c r="A11282" s="85" t="s">
        <v>2507</v>
      </c>
      <c r="B11282" s="85"/>
    </row>
    <row r="11283" spans="1:2" ht="24" x14ac:dyDescent="0.25">
      <c r="A11283" s="85" t="s">
        <v>2438</v>
      </c>
      <c r="B11283" s="85"/>
    </row>
    <row r="11284" spans="1:2" ht="24" x14ac:dyDescent="0.25">
      <c r="A11284" s="85" t="s">
        <v>2508</v>
      </c>
      <c r="B11284" s="85"/>
    </row>
    <row r="11285" spans="1:2" x14ac:dyDescent="0.25">
      <c r="A11285" s="85" t="s">
        <v>2509</v>
      </c>
      <c r="B11285" s="85"/>
    </row>
    <row r="11286" spans="1:2" x14ac:dyDescent="0.25">
      <c r="A11286" s="85" t="s">
        <v>1395</v>
      </c>
      <c r="B11286" s="85"/>
    </row>
    <row r="11287" spans="1:2" ht="24" x14ac:dyDescent="0.25">
      <c r="A11287" s="85" t="s">
        <v>2510</v>
      </c>
      <c r="B11287" s="85"/>
    </row>
    <row r="11288" spans="1:2" ht="24" x14ac:dyDescent="0.25">
      <c r="A11288" s="85" t="s">
        <v>2511</v>
      </c>
      <c r="B11288" s="85"/>
    </row>
    <row r="11289" spans="1:2" x14ac:dyDescent="0.25">
      <c r="A11289" s="85" t="s">
        <v>2512</v>
      </c>
      <c r="B11289" s="85"/>
    </row>
    <row r="11290" spans="1:2" ht="24" x14ac:dyDescent="0.25">
      <c r="A11290" s="85" t="s">
        <v>2513</v>
      </c>
      <c r="B11290" s="85"/>
    </row>
    <row r="11291" spans="1:2" x14ac:dyDescent="0.25">
      <c r="A11291" s="85" t="s">
        <v>530</v>
      </c>
      <c r="B11291" s="85"/>
    </row>
    <row r="11292" spans="1:2" x14ac:dyDescent="0.25">
      <c r="A11292" s="83" t="s">
        <v>326</v>
      </c>
      <c r="B11292" s="83"/>
    </row>
    <row r="11293" spans="1:2" x14ac:dyDescent="0.25">
      <c r="A11293" s="85" t="s">
        <v>334</v>
      </c>
      <c r="B11293" s="85"/>
    </row>
    <row r="11294" spans="1:2" x14ac:dyDescent="0.25">
      <c r="A11294" s="85" t="s">
        <v>2127</v>
      </c>
      <c r="B11294" s="85"/>
    </row>
    <row r="11295" spans="1:2" x14ac:dyDescent="0.25">
      <c r="A11295" s="85" t="s">
        <v>2097</v>
      </c>
      <c r="B11295" s="85"/>
    </row>
    <row r="11296" spans="1:2" x14ac:dyDescent="0.25">
      <c r="A11296" s="85" t="s">
        <v>1271</v>
      </c>
      <c r="B11296" s="85"/>
    </row>
    <row r="11297" spans="1:2" s="80" customFormat="1" x14ac:dyDescent="0.25">
      <c r="A11297" s="83" t="s">
        <v>2575</v>
      </c>
      <c r="B11297" s="83"/>
    </row>
    <row r="11298" spans="1:2" x14ac:dyDescent="0.25">
      <c r="A11298" s="87" t="s">
        <v>3330</v>
      </c>
      <c r="B11298" s="87" t="s">
        <v>3331</v>
      </c>
    </row>
    <row r="11299" spans="1:2" x14ac:dyDescent="0.25">
      <c r="A11299" s="85" t="s">
        <v>224</v>
      </c>
      <c r="B11299" s="85" t="s">
        <v>378</v>
      </c>
    </row>
    <row r="11300" spans="1:2" x14ac:dyDescent="0.25">
      <c r="A11300" s="85" t="s">
        <v>226</v>
      </c>
      <c r="B11300" s="85" t="s">
        <v>379</v>
      </c>
    </row>
    <row r="11301" spans="1:2" x14ac:dyDescent="0.25">
      <c r="A11301" s="85" t="s">
        <v>228</v>
      </c>
      <c r="B11301" s="85" t="s">
        <v>380</v>
      </c>
    </row>
    <row r="11302" spans="1:2" x14ac:dyDescent="0.25">
      <c r="A11302" s="85" t="s">
        <v>230</v>
      </c>
      <c r="B11302" s="85" t="s">
        <v>381</v>
      </c>
    </row>
    <row r="11303" spans="1:2" s="80" customFormat="1" x14ac:dyDescent="0.25">
      <c r="A11303" s="83" t="s">
        <v>2576</v>
      </c>
      <c r="B11303" s="83"/>
    </row>
    <row r="11304" spans="1:2" x14ac:dyDescent="0.25">
      <c r="A11304" s="87" t="s">
        <v>3332</v>
      </c>
      <c r="B11304" s="87" t="s">
        <v>3333</v>
      </c>
    </row>
    <row r="11305" spans="1:2" x14ac:dyDescent="0.25">
      <c r="A11305" s="85" t="s">
        <v>2500</v>
      </c>
      <c r="B11305" s="85" t="s">
        <v>2501</v>
      </c>
    </row>
    <row r="11306" spans="1:2" ht="15.75" x14ac:dyDescent="0.25">
      <c r="A11306" s="81" t="s">
        <v>4200</v>
      </c>
      <c r="B11306" s="82"/>
    </row>
    <row r="11307" spans="1:2" ht="15.75" x14ac:dyDescent="0.25">
      <c r="A11307" s="81" t="s">
        <v>4201</v>
      </c>
      <c r="B11307" s="82"/>
    </row>
    <row r="11308" spans="1:2" ht="15.75" x14ac:dyDescent="0.25">
      <c r="A11308" s="81" t="s">
        <v>4202</v>
      </c>
      <c r="B11308" s="82"/>
    </row>
    <row r="11309" spans="1:2" x14ac:dyDescent="0.25">
      <c r="A11309" s="83" t="s">
        <v>211</v>
      </c>
      <c r="B11309" s="83"/>
    </row>
    <row r="11310" spans="1:2" x14ac:dyDescent="0.25">
      <c r="A11310" s="84" t="s">
        <v>212</v>
      </c>
      <c r="B11310" s="85" t="s">
        <v>50</v>
      </c>
    </row>
    <row r="11311" spans="1:2" x14ac:dyDescent="0.25">
      <c r="A11311" s="84" t="s">
        <v>213</v>
      </c>
      <c r="B11311" s="86">
        <v>4169</v>
      </c>
    </row>
    <row r="11312" spans="1:2" x14ac:dyDescent="0.25">
      <c r="A11312" s="84" t="s">
        <v>214</v>
      </c>
      <c r="B11312" s="86">
        <v>13</v>
      </c>
    </row>
    <row r="11313" spans="1:2" x14ac:dyDescent="0.25">
      <c r="A11313" s="84" t="s">
        <v>215</v>
      </c>
      <c r="B11313" s="85" t="s">
        <v>2449</v>
      </c>
    </row>
    <row r="11314" spans="1:2" x14ac:dyDescent="0.25">
      <c r="A11314" s="84" t="s">
        <v>217</v>
      </c>
      <c r="B11314" s="85" t="s">
        <v>2514</v>
      </c>
    </row>
    <row r="11315" spans="1:2" x14ac:dyDescent="0.25">
      <c r="A11315" s="85"/>
      <c r="B11315" s="85" t="s">
        <v>285</v>
      </c>
    </row>
    <row r="11316" spans="1:2" x14ac:dyDescent="0.25">
      <c r="A11316" s="84" t="s">
        <v>219</v>
      </c>
      <c r="B11316" s="85" t="s">
        <v>406</v>
      </c>
    </row>
    <row r="11317" spans="1:2" x14ac:dyDescent="0.25">
      <c r="A11317" s="84" t="s">
        <v>221</v>
      </c>
      <c r="B11317" s="85" t="s">
        <v>2515</v>
      </c>
    </row>
    <row r="11318" spans="1:2" x14ac:dyDescent="0.25">
      <c r="A11318" s="83" t="s">
        <v>2562</v>
      </c>
      <c r="B11318" s="83"/>
    </row>
    <row r="11319" spans="1:2" ht="24" x14ac:dyDescent="0.25">
      <c r="A11319" s="85" t="s">
        <v>2516</v>
      </c>
      <c r="B11319" s="85"/>
    </row>
    <row r="11320" spans="1:2" x14ac:dyDescent="0.25">
      <c r="A11320" s="83" t="s">
        <v>2564</v>
      </c>
      <c r="B11320" s="83"/>
    </row>
    <row r="11321" spans="1:2" ht="24" x14ac:dyDescent="0.25">
      <c r="A11321" s="85" t="s">
        <v>2517</v>
      </c>
      <c r="B11321" s="85"/>
    </row>
    <row r="11322" spans="1:2" x14ac:dyDescent="0.25">
      <c r="A11322" s="85" t="s">
        <v>2518</v>
      </c>
      <c r="B11322" s="85"/>
    </row>
    <row r="11323" spans="1:2" x14ac:dyDescent="0.25">
      <c r="A11323" s="85" t="s">
        <v>2519</v>
      </c>
      <c r="B11323" s="85"/>
    </row>
    <row r="11324" spans="1:2" x14ac:dyDescent="0.25">
      <c r="A11324" s="85" t="s">
        <v>2520</v>
      </c>
      <c r="B11324" s="85"/>
    </row>
    <row r="11325" spans="1:2" ht="24" x14ac:dyDescent="0.25">
      <c r="A11325" s="85" t="s">
        <v>2521</v>
      </c>
      <c r="B11325" s="85"/>
    </row>
    <row r="11326" spans="1:2" x14ac:dyDescent="0.25">
      <c r="A11326" s="85" t="s">
        <v>2522</v>
      </c>
      <c r="B11326" s="85"/>
    </row>
    <row r="11327" spans="1:2" x14ac:dyDescent="0.25">
      <c r="A11327" s="85" t="s">
        <v>1417</v>
      </c>
      <c r="B11327" s="85"/>
    </row>
    <row r="11328" spans="1:2" x14ac:dyDescent="0.25">
      <c r="A11328" s="83" t="s">
        <v>326</v>
      </c>
      <c r="B11328" s="83"/>
    </row>
    <row r="11329" spans="1:2" x14ac:dyDescent="0.25">
      <c r="A11329" s="85" t="s">
        <v>2523</v>
      </c>
      <c r="B11329" s="85"/>
    </row>
    <row r="11330" spans="1:2" x14ac:dyDescent="0.25">
      <c r="A11330" s="85" t="s">
        <v>2524</v>
      </c>
      <c r="B11330" s="85"/>
    </row>
    <row r="11331" spans="1:2" s="80" customFormat="1" x14ac:dyDescent="0.25">
      <c r="A11331" s="83" t="s">
        <v>2575</v>
      </c>
      <c r="B11331" s="83"/>
    </row>
    <row r="11332" spans="1:2" x14ac:dyDescent="0.25">
      <c r="A11332" s="87" t="s">
        <v>3330</v>
      </c>
      <c r="B11332" s="87" t="s">
        <v>3331</v>
      </c>
    </row>
    <row r="11333" spans="1:2" x14ac:dyDescent="0.25">
      <c r="A11333" s="85" t="s">
        <v>224</v>
      </c>
      <c r="B11333" s="85" t="s">
        <v>378</v>
      </c>
    </row>
    <row r="11334" spans="1:2" x14ac:dyDescent="0.25">
      <c r="A11334" s="85" t="s">
        <v>226</v>
      </c>
      <c r="B11334" s="85" t="s">
        <v>379</v>
      </c>
    </row>
    <row r="11335" spans="1:2" x14ac:dyDescent="0.25">
      <c r="A11335" s="85" t="s">
        <v>228</v>
      </c>
      <c r="B11335" s="85" t="s">
        <v>380</v>
      </c>
    </row>
    <row r="11336" spans="1:2" x14ac:dyDescent="0.25">
      <c r="A11336" s="85" t="s">
        <v>230</v>
      </c>
      <c r="B11336" s="85" t="s">
        <v>381</v>
      </c>
    </row>
    <row r="11337" spans="1:2" s="80" customFormat="1" x14ac:dyDescent="0.25">
      <c r="A11337" s="83" t="s">
        <v>2576</v>
      </c>
      <c r="B11337" s="83"/>
    </row>
    <row r="11338" spans="1:2" x14ac:dyDescent="0.25">
      <c r="A11338" s="87" t="s">
        <v>3332</v>
      </c>
      <c r="B11338" s="87" t="s">
        <v>3333</v>
      </c>
    </row>
    <row r="11339" spans="1:2" x14ac:dyDescent="0.25">
      <c r="A11339" s="85" t="s">
        <v>2525</v>
      </c>
      <c r="B11339" s="85" t="s">
        <v>2465</v>
      </c>
    </row>
    <row r="11340" spans="1:2" ht="15.75" x14ac:dyDescent="0.25">
      <c r="A11340" s="81" t="s">
        <v>4203</v>
      </c>
      <c r="B11340" s="82"/>
    </row>
    <row r="11341" spans="1:2" x14ac:dyDescent="0.25">
      <c r="A11341" s="83" t="s">
        <v>211</v>
      </c>
      <c r="B11341" s="83"/>
    </row>
    <row r="11342" spans="1:2" x14ac:dyDescent="0.25">
      <c r="A11342" s="84" t="s">
        <v>212</v>
      </c>
      <c r="B11342" s="85" t="s">
        <v>184</v>
      </c>
    </row>
    <row r="11343" spans="1:2" x14ac:dyDescent="0.25">
      <c r="A11343" s="84" t="s">
        <v>213</v>
      </c>
      <c r="B11343" s="86">
        <v>4103</v>
      </c>
    </row>
    <row r="11344" spans="1:2" x14ac:dyDescent="0.25">
      <c r="A11344" s="84" t="s">
        <v>214</v>
      </c>
      <c r="B11344" s="86">
        <v>17</v>
      </c>
    </row>
    <row r="11345" spans="1:2" x14ac:dyDescent="0.25">
      <c r="A11345" s="84" t="s">
        <v>215</v>
      </c>
      <c r="B11345" s="85" t="s">
        <v>216</v>
      </c>
    </row>
    <row r="11346" spans="1:2" x14ac:dyDescent="0.25">
      <c r="A11346" s="84" t="s">
        <v>217</v>
      </c>
      <c r="B11346" s="85" t="s">
        <v>416</v>
      </c>
    </row>
    <row r="11347" spans="1:2" x14ac:dyDescent="0.25">
      <c r="A11347" s="84" t="s">
        <v>219</v>
      </c>
      <c r="B11347" s="85" t="s">
        <v>436</v>
      </c>
    </row>
    <row r="11348" spans="1:2" x14ac:dyDescent="0.25">
      <c r="A11348" s="84" t="s">
        <v>221</v>
      </c>
      <c r="B11348" s="85">
        <v>306</v>
      </c>
    </row>
    <row r="11349" spans="1:2" x14ac:dyDescent="0.25">
      <c r="A11349" s="83" t="s">
        <v>2562</v>
      </c>
      <c r="B11349" s="83"/>
    </row>
    <row r="11350" spans="1:2" ht="24" x14ac:dyDescent="0.25">
      <c r="A11350" s="85" t="s">
        <v>437</v>
      </c>
      <c r="B11350" s="85"/>
    </row>
    <row r="11351" spans="1:2" x14ac:dyDescent="0.25">
      <c r="A11351" s="83" t="s">
        <v>2564</v>
      </c>
      <c r="B11351" s="83"/>
    </row>
    <row r="11352" spans="1:2" ht="24" x14ac:dyDescent="0.25">
      <c r="A11352" s="85" t="s">
        <v>438</v>
      </c>
      <c r="B11352" s="85"/>
    </row>
    <row r="11353" spans="1:2" ht="24" x14ac:dyDescent="0.25">
      <c r="A11353" s="85" t="s">
        <v>439</v>
      </c>
      <c r="B11353" s="85"/>
    </row>
    <row r="11354" spans="1:2" ht="24" x14ac:dyDescent="0.25">
      <c r="A11354" s="85" t="s">
        <v>440</v>
      </c>
      <c r="B11354" s="85"/>
    </row>
    <row r="11355" spans="1:2" x14ac:dyDescent="0.25">
      <c r="A11355" s="85" t="s">
        <v>441</v>
      </c>
      <c r="B11355" s="85"/>
    </row>
    <row r="11356" spans="1:2" x14ac:dyDescent="0.25">
      <c r="A11356" s="85" t="s">
        <v>663</v>
      </c>
      <c r="B11356" s="85"/>
    </row>
    <row r="11357" spans="1:2" ht="24" x14ac:dyDescent="0.25">
      <c r="A11357" s="85" t="s">
        <v>2526</v>
      </c>
      <c r="B11357" s="85"/>
    </row>
    <row r="11358" spans="1:2" ht="24" x14ac:dyDescent="0.25">
      <c r="A11358" s="85" t="s">
        <v>2527</v>
      </c>
      <c r="B11358" s="85"/>
    </row>
    <row r="11359" spans="1:2" x14ac:dyDescent="0.25">
      <c r="A11359" s="85" t="s">
        <v>445</v>
      </c>
      <c r="B11359" s="85"/>
    </row>
    <row r="11360" spans="1:2" ht="24" x14ac:dyDescent="0.25">
      <c r="A11360" s="85" t="s">
        <v>446</v>
      </c>
      <c r="B11360" s="85"/>
    </row>
    <row r="11361" spans="1:2" x14ac:dyDescent="0.25">
      <c r="A11361" s="85" t="s">
        <v>583</v>
      </c>
      <c r="B11361" s="85"/>
    </row>
    <row r="11362" spans="1:2" x14ac:dyDescent="0.25">
      <c r="A11362" s="85" t="s">
        <v>2528</v>
      </c>
      <c r="B11362" s="85"/>
    </row>
    <row r="11363" spans="1:2" x14ac:dyDescent="0.25">
      <c r="A11363" s="83" t="s">
        <v>326</v>
      </c>
      <c r="B11363" s="83"/>
    </row>
    <row r="11364" spans="1:2" x14ac:dyDescent="0.25">
      <c r="A11364" s="85" t="s">
        <v>2529</v>
      </c>
      <c r="B11364" s="85"/>
    </row>
    <row r="11365" spans="1:2" x14ac:dyDescent="0.25">
      <c r="A11365" s="85" t="s">
        <v>2530</v>
      </c>
      <c r="B11365" s="85"/>
    </row>
    <row r="11366" spans="1:2" s="80" customFormat="1" x14ac:dyDescent="0.25">
      <c r="A11366" s="83" t="s">
        <v>2575</v>
      </c>
      <c r="B11366" s="83"/>
    </row>
    <row r="11367" spans="1:2" x14ac:dyDescent="0.25">
      <c r="A11367" s="87" t="s">
        <v>3330</v>
      </c>
      <c r="B11367" s="87" t="s">
        <v>3331</v>
      </c>
    </row>
    <row r="11368" spans="1:2" x14ac:dyDescent="0.25">
      <c r="A11368" s="85" t="s">
        <v>2550</v>
      </c>
      <c r="B11368" s="85" t="s">
        <v>2599</v>
      </c>
    </row>
    <row r="11369" spans="1:2" x14ac:dyDescent="0.25">
      <c r="A11369" s="85" t="s">
        <v>2552</v>
      </c>
      <c r="B11369" s="85" t="s">
        <v>2600</v>
      </c>
    </row>
    <row r="11370" spans="1:2" x14ac:dyDescent="0.25">
      <c r="A11370" s="85" t="s">
        <v>2554</v>
      </c>
      <c r="B11370" s="85" t="s">
        <v>2601</v>
      </c>
    </row>
    <row r="11371" spans="1:2" x14ac:dyDescent="0.25">
      <c r="A11371" s="85" t="s">
        <v>281</v>
      </c>
      <c r="B11371" s="85"/>
    </row>
    <row r="11372" spans="1:2" x14ac:dyDescent="0.25">
      <c r="A11372" s="85" t="s">
        <v>2555</v>
      </c>
      <c r="B11372" s="85"/>
    </row>
    <row r="11373" spans="1:2" x14ac:dyDescent="0.25">
      <c r="A11373" s="85" t="s">
        <v>2557</v>
      </c>
      <c r="B11373" s="85"/>
    </row>
    <row r="11374" spans="1:2" s="80" customFormat="1" x14ac:dyDescent="0.25">
      <c r="A11374" s="83" t="s">
        <v>2576</v>
      </c>
      <c r="B11374" s="83"/>
    </row>
    <row r="11375" spans="1:2" x14ac:dyDescent="0.25">
      <c r="A11375" s="87" t="s">
        <v>3332</v>
      </c>
      <c r="B11375" s="87" t="s">
        <v>3333</v>
      </c>
    </row>
    <row r="11376" spans="1:2" x14ac:dyDescent="0.25">
      <c r="A11376" s="85" t="s">
        <v>452</v>
      </c>
      <c r="B11376" s="85" t="s">
        <v>665</v>
      </c>
    </row>
    <row r="11377" spans="1:2" ht="15.75" x14ac:dyDescent="0.25">
      <c r="A11377" s="81" t="s">
        <v>4204</v>
      </c>
      <c r="B11377" s="82"/>
    </row>
    <row r="11378" spans="1:2" ht="15.75" x14ac:dyDescent="0.25">
      <c r="A11378" s="81" t="s">
        <v>4205</v>
      </c>
      <c r="B11378" s="82"/>
    </row>
    <row r="11379" spans="1:2" ht="15.75" x14ac:dyDescent="0.25">
      <c r="A11379" s="81" t="s">
        <v>4206</v>
      </c>
      <c r="B11379" s="82"/>
    </row>
    <row r="11380" spans="1:2" ht="15.75" x14ac:dyDescent="0.25">
      <c r="A11380" s="81" t="s">
        <v>4207</v>
      </c>
      <c r="B11380" s="82"/>
    </row>
    <row r="11381" spans="1:2" ht="15.75" x14ac:dyDescent="0.25">
      <c r="A11381" s="81" t="s">
        <v>4208</v>
      </c>
      <c r="B11381" s="82"/>
    </row>
    <row r="11382" spans="1:2" ht="15.75" x14ac:dyDescent="0.25">
      <c r="A11382" s="81" t="s">
        <v>4209</v>
      </c>
      <c r="B11382" s="82"/>
    </row>
    <row r="11383" spans="1:2" x14ac:dyDescent="0.25">
      <c r="A11383" s="83" t="s">
        <v>211</v>
      </c>
      <c r="B11383" s="83"/>
    </row>
    <row r="11384" spans="1:2" x14ac:dyDescent="0.25">
      <c r="A11384" s="84" t="s">
        <v>212</v>
      </c>
      <c r="B11384" s="85" t="s">
        <v>184</v>
      </c>
    </row>
    <row r="11385" spans="1:2" x14ac:dyDescent="0.25">
      <c r="A11385" s="84" t="s">
        <v>213</v>
      </c>
      <c r="B11385" s="86">
        <v>4103</v>
      </c>
    </row>
    <row r="11386" spans="1:2" x14ac:dyDescent="0.25">
      <c r="A11386" s="84" t="s">
        <v>214</v>
      </c>
      <c r="B11386" s="86">
        <v>15</v>
      </c>
    </row>
    <row r="11387" spans="1:2" x14ac:dyDescent="0.25">
      <c r="A11387" s="84" t="s">
        <v>215</v>
      </c>
      <c r="B11387" s="85" t="s">
        <v>2351</v>
      </c>
    </row>
    <row r="11388" spans="1:2" x14ac:dyDescent="0.25">
      <c r="A11388" s="84" t="s">
        <v>217</v>
      </c>
      <c r="B11388" s="85" t="s">
        <v>416</v>
      </c>
    </row>
    <row r="11389" spans="1:2" x14ac:dyDescent="0.25">
      <c r="A11389" s="84" t="s">
        <v>219</v>
      </c>
      <c r="B11389" s="85" t="s">
        <v>436</v>
      </c>
    </row>
    <row r="11390" spans="1:2" x14ac:dyDescent="0.25">
      <c r="A11390" s="84" t="s">
        <v>221</v>
      </c>
      <c r="B11390" s="85" t="s">
        <v>2531</v>
      </c>
    </row>
    <row r="11391" spans="1:2" x14ac:dyDescent="0.25">
      <c r="A11391" s="83" t="s">
        <v>2562</v>
      </c>
      <c r="B11391" s="83"/>
    </row>
    <row r="11392" spans="1:2" ht="24" x14ac:dyDescent="0.25">
      <c r="A11392" s="85" t="s">
        <v>2532</v>
      </c>
      <c r="B11392" s="85"/>
    </row>
    <row r="11393" spans="1:2" x14ac:dyDescent="0.25">
      <c r="A11393" s="83" t="s">
        <v>2564</v>
      </c>
      <c r="B11393" s="83"/>
    </row>
    <row r="11394" spans="1:2" ht="24" x14ac:dyDescent="0.25">
      <c r="A11394" s="85" t="s">
        <v>2533</v>
      </c>
      <c r="B11394" s="85"/>
    </row>
    <row r="11395" spans="1:2" ht="24" x14ac:dyDescent="0.25">
      <c r="A11395" s="85" t="s">
        <v>2534</v>
      </c>
      <c r="B11395" s="85"/>
    </row>
    <row r="11396" spans="1:2" ht="24" x14ac:dyDescent="0.25">
      <c r="A11396" s="85" t="s">
        <v>2535</v>
      </c>
      <c r="B11396" s="85"/>
    </row>
    <row r="11397" spans="1:2" x14ac:dyDescent="0.25">
      <c r="A11397" s="85" t="s">
        <v>2536</v>
      </c>
      <c r="B11397" s="85"/>
    </row>
    <row r="11398" spans="1:2" x14ac:dyDescent="0.25">
      <c r="A11398" s="85" t="s">
        <v>2537</v>
      </c>
      <c r="B11398" s="85"/>
    </row>
    <row r="11399" spans="1:2" ht="24" x14ac:dyDescent="0.25">
      <c r="A11399" s="85" t="s">
        <v>443</v>
      </c>
      <c r="B11399" s="85"/>
    </row>
    <row r="11400" spans="1:2" ht="24" x14ac:dyDescent="0.25">
      <c r="A11400" s="85" t="s">
        <v>444</v>
      </c>
      <c r="B11400" s="85"/>
    </row>
    <row r="11401" spans="1:2" x14ac:dyDescent="0.25">
      <c r="A11401" s="85" t="s">
        <v>773</v>
      </c>
      <c r="B11401" s="85"/>
    </row>
    <row r="11402" spans="1:2" x14ac:dyDescent="0.25">
      <c r="A11402" s="85" t="s">
        <v>857</v>
      </c>
      <c r="B11402" s="85"/>
    </row>
    <row r="11403" spans="1:2" x14ac:dyDescent="0.25">
      <c r="A11403" s="83" t="s">
        <v>326</v>
      </c>
      <c r="B11403" s="83"/>
    </row>
    <row r="11404" spans="1:2" x14ac:dyDescent="0.25">
      <c r="A11404" s="85" t="s">
        <v>2529</v>
      </c>
      <c r="B11404" s="85"/>
    </row>
    <row r="11405" spans="1:2" x14ac:dyDescent="0.25">
      <c r="A11405" s="85" t="s">
        <v>2530</v>
      </c>
      <c r="B11405" s="85"/>
    </row>
    <row r="11406" spans="1:2" s="80" customFormat="1" x14ac:dyDescent="0.25">
      <c r="A11406" s="83" t="s">
        <v>2575</v>
      </c>
      <c r="B11406" s="83"/>
    </row>
    <row r="11407" spans="1:2" x14ac:dyDescent="0.25">
      <c r="A11407" s="87" t="s">
        <v>3330</v>
      </c>
      <c r="B11407" s="87" t="s">
        <v>3331</v>
      </c>
    </row>
    <row r="11408" spans="1:2" x14ac:dyDescent="0.25">
      <c r="A11408" s="85" t="s">
        <v>2550</v>
      </c>
      <c r="B11408" s="85" t="s">
        <v>2599</v>
      </c>
    </row>
    <row r="11409" spans="1:2" x14ac:dyDescent="0.25">
      <c r="A11409" s="85" t="s">
        <v>2552</v>
      </c>
      <c r="B11409" s="85" t="s">
        <v>2600</v>
      </c>
    </row>
    <row r="11410" spans="1:2" x14ac:dyDescent="0.25">
      <c r="A11410" s="85" t="s">
        <v>2554</v>
      </c>
      <c r="B11410" s="85" t="s">
        <v>2601</v>
      </c>
    </row>
    <row r="11411" spans="1:2" x14ac:dyDescent="0.25">
      <c r="A11411" s="85" t="s">
        <v>281</v>
      </c>
      <c r="B11411" s="85"/>
    </row>
    <row r="11412" spans="1:2" x14ac:dyDescent="0.25">
      <c r="A11412" s="85" t="s">
        <v>2555</v>
      </c>
      <c r="B11412" s="85"/>
    </row>
    <row r="11413" spans="1:2" x14ac:dyDescent="0.25">
      <c r="A11413" s="85" t="s">
        <v>2557</v>
      </c>
      <c r="B11413" s="85"/>
    </row>
    <row r="11414" spans="1:2" s="80" customFormat="1" x14ac:dyDescent="0.25">
      <c r="A11414" s="83" t="s">
        <v>2576</v>
      </c>
      <c r="B11414" s="83"/>
    </row>
    <row r="11415" spans="1:2" x14ac:dyDescent="0.25">
      <c r="A11415" s="87" t="s">
        <v>3332</v>
      </c>
      <c r="B11415" s="87" t="s">
        <v>3333</v>
      </c>
    </row>
    <row r="11416" spans="1:2" x14ac:dyDescent="0.25">
      <c r="A11416" s="85" t="s">
        <v>2538</v>
      </c>
      <c r="B11416" s="85" t="s">
        <v>2539</v>
      </c>
    </row>
    <row r="11417" spans="1:2" s="80" customFormat="1" x14ac:dyDescent="0.25">
      <c r="A11417" s="83" t="s">
        <v>255</v>
      </c>
      <c r="B11417" s="83"/>
    </row>
    <row r="11418" spans="1:2" x14ac:dyDescent="0.25">
      <c r="A11418" s="87" t="s">
        <v>3332</v>
      </c>
      <c r="B11418" s="87" t="s">
        <v>3333</v>
      </c>
    </row>
    <row r="11419" spans="1:2" x14ac:dyDescent="0.25">
      <c r="A11419" s="85" t="s">
        <v>2540</v>
      </c>
      <c r="B11419" s="85" t="s">
        <v>2541</v>
      </c>
    </row>
    <row r="11420" spans="1:2" ht="15.75" x14ac:dyDescent="0.25">
      <c r="A11420" s="81" t="s">
        <v>4210</v>
      </c>
      <c r="B11420" s="82"/>
    </row>
    <row r="11421" spans="1:2" ht="15.75" x14ac:dyDescent="0.25">
      <c r="A11421" s="81" t="s">
        <v>4211</v>
      </c>
      <c r="B11421" s="82"/>
    </row>
    <row r="11422" spans="1:2" ht="15.75" x14ac:dyDescent="0.25">
      <c r="A11422" s="81" t="s">
        <v>4212</v>
      </c>
      <c r="B11422" s="82"/>
    </row>
    <row r="11423" spans="1:2" ht="15.75" x14ac:dyDescent="0.25">
      <c r="A11423" s="81" t="s">
        <v>4213</v>
      </c>
      <c r="B11423" s="82"/>
    </row>
    <row r="11424" spans="1:2" x14ac:dyDescent="0.25">
      <c r="A11424" s="83" t="s">
        <v>211</v>
      </c>
      <c r="B11424" s="83"/>
    </row>
    <row r="11425" spans="1:2" x14ac:dyDescent="0.25">
      <c r="A11425" s="84" t="s">
        <v>212</v>
      </c>
      <c r="B11425" s="85" t="s">
        <v>184</v>
      </c>
    </row>
    <row r="11426" spans="1:2" x14ac:dyDescent="0.25">
      <c r="A11426" s="84" t="s">
        <v>213</v>
      </c>
      <c r="B11426" s="86">
        <v>4103</v>
      </c>
    </row>
    <row r="11427" spans="1:2" x14ac:dyDescent="0.25">
      <c r="A11427" s="84" t="s">
        <v>214</v>
      </c>
      <c r="B11427" s="86">
        <v>13</v>
      </c>
    </row>
    <row r="11428" spans="1:2" x14ac:dyDescent="0.25">
      <c r="A11428" s="84" t="s">
        <v>215</v>
      </c>
      <c r="B11428" s="85" t="s">
        <v>2542</v>
      </c>
    </row>
    <row r="11429" spans="1:2" x14ac:dyDescent="0.25">
      <c r="A11429" s="84" t="s">
        <v>217</v>
      </c>
      <c r="B11429" s="85" t="s">
        <v>416</v>
      </c>
    </row>
    <row r="11430" spans="1:2" x14ac:dyDescent="0.25">
      <c r="A11430" s="84" t="s">
        <v>219</v>
      </c>
      <c r="B11430" s="85" t="s">
        <v>436</v>
      </c>
    </row>
    <row r="11431" spans="1:2" x14ac:dyDescent="0.25">
      <c r="A11431" s="84" t="s">
        <v>221</v>
      </c>
      <c r="B11431" s="85" t="s">
        <v>2543</v>
      </c>
    </row>
    <row r="11432" spans="1:2" x14ac:dyDescent="0.25">
      <c r="A11432" s="83" t="s">
        <v>2562</v>
      </c>
      <c r="B11432" s="83"/>
    </row>
    <row r="11433" spans="1:2" ht="24" x14ac:dyDescent="0.25">
      <c r="A11433" s="85" t="s">
        <v>437</v>
      </c>
      <c r="B11433" s="85"/>
    </row>
    <row r="11434" spans="1:2" x14ac:dyDescent="0.25">
      <c r="A11434" s="83" t="s">
        <v>2564</v>
      </c>
      <c r="B11434" s="83"/>
    </row>
    <row r="11435" spans="1:2" ht="24" x14ac:dyDescent="0.25">
      <c r="A11435" s="85" t="s">
        <v>438</v>
      </c>
      <c r="B11435" s="85"/>
    </row>
    <row r="11436" spans="1:2" ht="24" x14ac:dyDescent="0.25">
      <c r="A11436" s="85" t="s">
        <v>439</v>
      </c>
      <c r="B11436" s="85"/>
    </row>
    <row r="11437" spans="1:2" ht="24" x14ac:dyDescent="0.25">
      <c r="A11437" s="85" t="s">
        <v>440</v>
      </c>
      <c r="B11437" s="85"/>
    </row>
    <row r="11438" spans="1:2" x14ac:dyDescent="0.25">
      <c r="A11438" s="85" t="s">
        <v>441</v>
      </c>
      <c r="B11438" s="85"/>
    </row>
    <row r="11439" spans="1:2" ht="24" x14ac:dyDescent="0.25">
      <c r="A11439" s="85" t="s">
        <v>2544</v>
      </c>
      <c r="B11439" s="85"/>
    </row>
    <row r="11440" spans="1:2" ht="24" x14ac:dyDescent="0.25">
      <c r="A11440" s="85" t="s">
        <v>2545</v>
      </c>
      <c r="B11440" s="85"/>
    </row>
    <row r="11441" spans="1:2" x14ac:dyDescent="0.25">
      <c r="A11441" s="85" t="s">
        <v>1009</v>
      </c>
      <c r="B11441" s="85"/>
    </row>
    <row r="11442" spans="1:2" x14ac:dyDescent="0.25">
      <c r="A11442" s="85" t="s">
        <v>1010</v>
      </c>
      <c r="B11442" s="85"/>
    </row>
    <row r="11443" spans="1:2" x14ac:dyDescent="0.25">
      <c r="A11443" s="83" t="s">
        <v>326</v>
      </c>
      <c r="B11443" s="83"/>
    </row>
    <row r="11444" spans="1:2" x14ac:dyDescent="0.25">
      <c r="A11444" s="85" t="s">
        <v>2529</v>
      </c>
      <c r="B11444" s="85"/>
    </row>
    <row r="11445" spans="1:2" x14ac:dyDescent="0.25">
      <c r="A11445" s="85" t="s">
        <v>2530</v>
      </c>
      <c r="B11445" s="85"/>
    </row>
    <row r="11446" spans="1:2" s="80" customFormat="1" x14ac:dyDescent="0.25">
      <c r="A11446" s="83" t="s">
        <v>2575</v>
      </c>
      <c r="B11446" s="83"/>
    </row>
    <row r="11447" spans="1:2" x14ac:dyDescent="0.25">
      <c r="A11447" s="87" t="s">
        <v>3330</v>
      </c>
      <c r="B11447" s="87" t="s">
        <v>3331</v>
      </c>
    </row>
    <row r="11448" spans="1:2" x14ac:dyDescent="0.25">
      <c r="A11448" s="85" t="s">
        <v>224</v>
      </c>
      <c r="B11448" s="85" t="s">
        <v>378</v>
      </c>
    </row>
    <row r="11449" spans="1:2" x14ac:dyDescent="0.25">
      <c r="A11449" s="85" t="s">
        <v>226</v>
      </c>
      <c r="B11449" s="85" t="s">
        <v>379</v>
      </c>
    </row>
    <row r="11450" spans="1:2" x14ac:dyDescent="0.25">
      <c r="A11450" s="85" t="s">
        <v>228</v>
      </c>
      <c r="B11450" s="85" t="s">
        <v>380</v>
      </c>
    </row>
    <row r="11451" spans="1:2" x14ac:dyDescent="0.25">
      <c r="A11451" s="85" t="s">
        <v>230</v>
      </c>
      <c r="B11451" s="85" t="s">
        <v>381</v>
      </c>
    </row>
    <row r="11452" spans="1:2" s="80" customFormat="1" x14ac:dyDescent="0.25">
      <c r="A11452" s="83" t="s">
        <v>2576</v>
      </c>
      <c r="B11452" s="83"/>
    </row>
    <row r="11453" spans="1:2" x14ac:dyDescent="0.25">
      <c r="A11453" s="87" t="s">
        <v>3332</v>
      </c>
      <c r="B11453" s="87" t="s">
        <v>3333</v>
      </c>
    </row>
    <row r="11454" spans="1:2" x14ac:dyDescent="0.25">
      <c r="A11454" s="85" t="s">
        <v>2546</v>
      </c>
      <c r="B11454" s="85" t="s">
        <v>2547</v>
      </c>
    </row>
    <row r="11455" spans="1:2" x14ac:dyDescent="0.25">
      <c r="A11455" s="85" t="s">
        <v>2548</v>
      </c>
      <c r="B11455" s="85" t="s">
        <v>2549</v>
      </c>
    </row>
    <row r="11456" spans="1:2" ht="15.75" x14ac:dyDescent="0.25">
      <c r="A11456" s="81" t="s">
        <v>4214</v>
      </c>
      <c r="B11456" s="82"/>
    </row>
    <row r="11457" spans="1:2" x14ac:dyDescent="0.25">
      <c r="A11457" s="83" t="s">
        <v>211</v>
      </c>
      <c r="B11457" s="83"/>
    </row>
    <row r="11458" spans="1:2" x14ac:dyDescent="0.25">
      <c r="A11458" s="84" t="s">
        <v>212</v>
      </c>
      <c r="B11458" s="85" t="s">
        <v>52</v>
      </c>
    </row>
    <row r="11459" spans="1:2" x14ac:dyDescent="0.25">
      <c r="A11459" s="84" t="s">
        <v>213</v>
      </c>
      <c r="B11459" s="86" t="s">
        <v>53</v>
      </c>
    </row>
    <row r="11460" spans="1:2" x14ac:dyDescent="0.25">
      <c r="A11460" s="84" t="s">
        <v>214</v>
      </c>
      <c r="B11460" s="86" t="s">
        <v>6</v>
      </c>
    </row>
    <row r="11461" spans="1:2" x14ac:dyDescent="0.25">
      <c r="A11461" s="84" t="s">
        <v>215</v>
      </c>
      <c r="B11461" s="85" t="s">
        <v>216</v>
      </c>
    </row>
    <row r="11462" spans="1:2" x14ac:dyDescent="0.25">
      <c r="A11462" s="84" t="s">
        <v>217</v>
      </c>
      <c r="B11462" s="85" t="s">
        <v>454</v>
      </c>
    </row>
    <row r="11463" spans="1:2" x14ac:dyDescent="0.25">
      <c r="A11463" s="84" t="s">
        <v>219</v>
      </c>
      <c r="B11463" s="85" t="s">
        <v>234</v>
      </c>
    </row>
    <row r="11464" spans="1:2" x14ac:dyDescent="0.25">
      <c r="A11464" s="84" t="s">
        <v>221</v>
      </c>
      <c r="B11464" s="85">
        <v>317</v>
      </c>
    </row>
    <row r="11465" spans="1:2" x14ac:dyDescent="0.25">
      <c r="A11465" s="83" t="s">
        <v>3337</v>
      </c>
      <c r="B11465" s="83"/>
    </row>
    <row r="11466" spans="1:2" x14ac:dyDescent="0.25">
      <c r="A11466" s="85" t="s">
        <v>3205</v>
      </c>
      <c r="B11466" s="85"/>
    </row>
    <row r="11467" spans="1:2" x14ac:dyDescent="0.25">
      <c r="A11467" s="83" t="s">
        <v>2562</v>
      </c>
      <c r="B11467" s="83"/>
    </row>
    <row r="11468" spans="1:2" ht="24" x14ac:dyDescent="0.25">
      <c r="A11468" s="85" t="s">
        <v>3206</v>
      </c>
      <c r="B11468" s="85"/>
    </row>
    <row r="11469" spans="1:2" x14ac:dyDescent="0.25">
      <c r="A11469" s="83" t="s">
        <v>2564</v>
      </c>
      <c r="B11469" s="83"/>
    </row>
    <row r="11470" spans="1:2" ht="36" x14ac:dyDescent="0.25">
      <c r="A11470" s="85" t="s">
        <v>3243</v>
      </c>
      <c r="B11470" s="85"/>
    </row>
    <row r="11471" spans="1:2" ht="24" x14ac:dyDescent="0.25">
      <c r="A11471" s="85" t="s">
        <v>3244</v>
      </c>
      <c r="B11471" s="85"/>
    </row>
    <row r="11472" spans="1:2" ht="24" x14ac:dyDescent="0.25">
      <c r="A11472" s="85" t="s">
        <v>3245</v>
      </c>
      <c r="B11472" s="85"/>
    </row>
    <row r="11473" spans="1:2" x14ac:dyDescent="0.25">
      <c r="A11473" s="85" t="s">
        <v>3246</v>
      </c>
      <c r="B11473" s="85"/>
    </row>
    <row r="11474" spans="1:2" x14ac:dyDescent="0.25">
      <c r="A11474" s="85" t="s">
        <v>3247</v>
      </c>
      <c r="B11474" s="85"/>
    </row>
    <row r="11475" spans="1:2" ht="24" x14ac:dyDescent="0.25">
      <c r="A11475" s="85" t="s">
        <v>3248</v>
      </c>
      <c r="B11475" s="85"/>
    </row>
    <row r="11476" spans="1:2" x14ac:dyDescent="0.25">
      <c r="A11476" s="85" t="s">
        <v>3249</v>
      </c>
      <c r="B11476" s="85"/>
    </row>
    <row r="11477" spans="1:2" ht="24" x14ac:dyDescent="0.25">
      <c r="A11477" s="85" t="s">
        <v>3250</v>
      </c>
      <c r="B11477" s="85"/>
    </row>
    <row r="11478" spans="1:2" ht="24" x14ac:dyDescent="0.25">
      <c r="A11478" s="85" t="s">
        <v>3251</v>
      </c>
      <c r="B11478" s="85"/>
    </row>
    <row r="11479" spans="1:2" ht="48" x14ac:dyDescent="0.25">
      <c r="A11479" s="85" t="s">
        <v>3252</v>
      </c>
      <c r="B11479" s="85"/>
    </row>
    <row r="11480" spans="1:2" ht="24" x14ac:dyDescent="0.25">
      <c r="A11480" s="85" t="s">
        <v>3253</v>
      </c>
      <c r="B11480" s="85"/>
    </row>
    <row r="11481" spans="1:2" ht="36" x14ac:dyDescent="0.25">
      <c r="A11481" s="85" t="s">
        <v>3254</v>
      </c>
      <c r="B11481" s="85"/>
    </row>
    <row r="11482" spans="1:2" ht="24" x14ac:dyDescent="0.25">
      <c r="A11482" s="85" t="s">
        <v>3255</v>
      </c>
      <c r="B11482" s="85"/>
    </row>
    <row r="11483" spans="1:2" x14ac:dyDescent="0.25">
      <c r="A11483" s="85" t="s">
        <v>3256</v>
      </c>
      <c r="B11483" s="85"/>
    </row>
    <row r="11484" spans="1:2" x14ac:dyDescent="0.25">
      <c r="A11484" s="85" t="s">
        <v>3257</v>
      </c>
      <c r="B11484" s="85"/>
    </row>
    <row r="11485" spans="1:2" s="80" customFormat="1" x14ac:dyDescent="0.25">
      <c r="A11485" s="83" t="s">
        <v>326</v>
      </c>
      <c r="B11485" s="83"/>
    </row>
    <row r="11486" spans="1:2" x14ac:dyDescent="0.25">
      <c r="A11486" s="85" t="s">
        <v>3236</v>
      </c>
      <c r="B11486" s="85"/>
    </row>
    <row r="11487" spans="1:2" x14ac:dyDescent="0.25">
      <c r="A11487" s="85" t="s">
        <v>3237</v>
      </c>
      <c r="B11487" s="85"/>
    </row>
    <row r="11488" spans="1:2" x14ac:dyDescent="0.25">
      <c r="A11488" s="85" t="s">
        <v>3238</v>
      </c>
      <c r="B11488" s="85"/>
    </row>
    <row r="11489" spans="1:2" x14ac:dyDescent="0.25">
      <c r="A11489" s="85" t="s">
        <v>3239</v>
      </c>
      <c r="B11489" s="85"/>
    </row>
    <row r="11490" spans="1:2" x14ac:dyDescent="0.25">
      <c r="A11490" s="85" t="s">
        <v>3240</v>
      </c>
      <c r="B11490" s="85"/>
    </row>
    <row r="11491" spans="1:2" x14ac:dyDescent="0.25">
      <c r="A11491" s="85" t="s">
        <v>3241</v>
      </c>
      <c r="B11491" s="85"/>
    </row>
    <row r="11492" spans="1:2" s="80" customFormat="1" x14ac:dyDescent="0.25">
      <c r="A11492" s="83" t="s">
        <v>2575</v>
      </c>
      <c r="B11492" s="83"/>
    </row>
    <row r="11493" spans="1:2" s="80" customFormat="1" x14ac:dyDescent="0.25">
      <c r="A11493" s="87" t="s">
        <v>3330</v>
      </c>
      <c r="B11493" s="87" t="s">
        <v>3331</v>
      </c>
    </row>
    <row r="11494" spans="1:2" x14ac:dyDescent="0.25">
      <c r="A11494" s="85" t="s">
        <v>522</v>
      </c>
      <c r="B11494" s="85" t="s">
        <v>3207</v>
      </c>
    </row>
    <row r="11495" spans="1:2" x14ac:dyDescent="0.25">
      <c r="A11495" s="85" t="s">
        <v>3208</v>
      </c>
      <c r="B11495" s="85" t="s">
        <v>2697</v>
      </c>
    </row>
    <row r="11496" spans="1:2" x14ac:dyDescent="0.25">
      <c r="A11496" s="85" t="s">
        <v>280</v>
      </c>
      <c r="B11496" s="85" t="s">
        <v>227</v>
      </c>
    </row>
    <row r="11497" spans="1:2" x14ac:dyDescent="0.25">
      <c r="A11497" s="85" t="s">
        <v>3209</v>
      </c>
      <c r="B11497" s="85" t="s">
        <v>229</v>
      </c>
    </row>
    <row r="11498" spans="1:2" x14ac:dyDescent="0.25">
      <c r="A11498" s="85" t="s">
        <v>337</v>
      </c>
      <c r="B11498" s="85" t="s">
        <v>3210</v>
      </c>
    </row>
    <row r="11499" spans="1:2" x14ac:dyDescent="0.25">
      <c r="A11499" s="85" t="s">
        <v>2744</v>
      </c>
      <c r="B11499" s="85" t="s">
        <v>3211</v>
      </c>
    </row>
    <row r="11500" spans="1:2" x14ac:dyDescent="0.25">
      <c r="A11500" s="85"/>
      <c r="B11500" s="85" t="s">
        <v>2700</v>
      </c>
    </row>
    <row r="11501" spans="1:2" s="80" customFormat="1" x14ac:dyDescent="0.25">
      <c r="A11501" s="83" t="s">
        <v>2576</v>
      </c>
      <c r="B11501" s="83"/>
    </row>
    <row r="11502" spans="1:2" x14ac:dyDescent="0.25">
      <c r="A11502" s="87" t="s">
        <v>3332</v>
      </c>
      <c r="B11502" s="87" t="s">
        <v>3333</v>
      </c>
    </row>
    <row r="11503" spans="1:2" x14ac:dyDescent="0.25">
      <c r="A11503" s="85" t="s">
        <v>3212</v>
      </c>
      <c r="B11503" s="85" t="s">
        <v>3213</v>
      </c>
    </row>
    <row r="11504" spans="1:2" x14ac:dyDescent="0.25">
      <c r="A11504" s="85" t="s">
        <v>3214</v>
      </c>
      <c r="B11504" s="85"/>
    </row>
    <row r="11505" spans="1:2" x14ac:dyDescent="0.25">
      <c r="A11505" s="85" t="s">
        <v>3215</v>
      </c>
      <c r="B11505" s="85"/>
    </row>
    <row r="11506" spans="1:2" ht="24" x14ac:dyDescent="0.25">
      <c r="A11506" s="85" t="s">
        <v>3242</v>
      </c>
      <c r="B11506" s="85"/>
    </row>
    <row r="11612" s="88" customFormat="1" ht="12" x14ac:dyDescent="0.2"/>
    <row r="11613" s="88" customFormat="1" ht="12" x14ac:dyDescent="0.2"/>
    <row r="11614" s="88" customFormat="1" ht="12" x14ac:dyDescent="0.2"/>
    <row r="11615" s="88" customFormat="1" ht="12" x14ac:dyDescent="0.2"/>
    <row r="11616" s="88" customFormat="1" ht="12" x14ac:dyDescent="0.2"/>
    <row r="11617" s="88" customFormat="1" ht="12" x14ac:dyDescent="0.2"/>
    <row r="11618" s="88" customFormat="1" ht="12" x14ac:dyDescent="0.2"/>
    <row r="11619" s="88" customFormat="1" ht="12" x14ac:dyDescent="0.2"/>
    <row r="11620" s="88" customFormat="1" ht="12" x14ac:dyDescent="0.2"/>
    <row r="11621" s="88" customFormat="1" ht="12" x14ac:dyDescent="0.2"/>
    <row r="11622" s="88" customFormat="1" ht="12" x14ac:dyDescent="0.2"/>
    <row r="11623" s="88" customFormat="1" ht="12" x14ac:dyDescent="0.2"/>
    <row r="11624" s="88" customFormat="1" ht="12" x14ac:dyDescent="0.2"/>
    <row r="11625" s="88" customFormat="1" ht="12" x14ac:dyDescent="0.2"/>
    <row r="11626" s="88" customFormat="1" ht="12" x14ac:dyDescent="0.2"/>
    <row r="11627" s="88" customFormat="1" ht="12" x14ac:dyDescent="0.2"/>
    <row r="11628" s="88" customFormat="1" ht="12" x14ac:dyDescent="0.2"/>
    <row r="11629" s="88" customFormat="1" ht="12" x14ac:dyDescent="0.2"/>
    <row r="11630" s="88" customFormat="1" ht="12" x14ac:dyDescent="0.2"/>
    <row r="11631" s="88" customFormat="1" ht="12" x14ac:dyDescent="0.2"/>
    <row r="11632" s="88" customFormat="1" ht="12" x14ac:dyDescent="0.2"/>
    <row r="11633" s="88" customFormat="1" ht="12" x14ac:dyDescent="0.2"/>
    <row r="11634" s="88" customFormat="1" ht="12" x14ac:dyDescent="0.2"/>
    <row r="11635" s="88" customFormat="1" ht="12" x14ac:dyDescent="0.2"/>
    <row r="11636" s="88" customFormat="1" ht="12" x14ac:dyDescent="0.2"/>
    <row r="11637" s="88" customFormat="1" ht="12" x14ac:dyDescent="0.2"/>
    <row r="11638" s="88" customFormat="1" ht="12" x14ac:dyDescent="0.2"/>
    <row r="11639" s="88" customFormat="1" ht="12" x14ac:dyDescent="0.2"/>
    <row r="11640" s="88" customFormat="1" ht="12" x14ac:dyDescent="0.2"/>
    <row r="11641" s="88" customFormat="1" ht="12" x14ac:dyDescent="0.2"/>
    <row r="11642" s="88" customFormat="1" ht="12" x14ac:dyDescent="0.2"/>
    <row r="11643" s="88" customFormat="1" ht="12" x14ac:dyDescent="0.2"/>
    <row r="11644" s="88" customFormat="1" ht="12" x14ac:dyDescent="0.2"/>
    <row r="11645" s="88" customFormat="1" ht="12" x14ac:dyDescent="0.2"/>
    <row r="11646" s="88" customFormat="1" ht="12" x14ac:dyDescent="0.2"/>
    <row r="11647" s="88" customFormat="1" ht="12" x14ac:dyDescent="0.2"/>
    <row r="11648" s="88" customFormat="1" ht="12" x14ac:dyDescent="0.2"/>
    <row r="11649" s="88" customFormat="1" ht="12" x14ac:dyDescent="0.2"/>
    <row r="11650" s="88" customFormat="1" ht="12" x14ac:dyDescent="0.2"/>
    <row r="11651" s="88" customFormat="1" ht="12" x14ac:dyDescent="0.2"/>
    <row r="11652" s="88" customFormat="1" ht="12" x14ac:dyDescent="0.2"/>
    <row r="11653" s="88" customFormat="1" ht="12" x14ac:dyDescent="0.2"/>
    <row r="11654" s="88" customFormat="1" ht="12" x14ac:dyDescent="0.2"/>
    <row r="11655" s="88" customFormat="1" ht="12" x14ac:dyDescent="0.2"/>
    <row r="11656" s="88" customFormat="1" ht="12" x14ac:dyDescent="0.2"/>
    <row r="11657" s="88" customFormat="1" ht="12" x14ac:dyDescent="0.2"/>
    <row r="11658" s="88" customFormat="1" ht="12" x14ac:dyDescent="0.2"/>
    <row r="11659" s="88" customFormat="1" ht="12" x14ac:dyDescent="0.2"/>
    <row r="11660" s="88" customFormat="1" ht="12" x14ac:dyDescent="0.2"/>
    <row r="11661" s="88" customFormat="1" ht="12" x14ac:dyDescent="0.2"/>
    <row r="11662" s="88" customFormat="1" ht="12" x14ac:dyDescent="0.2"/>
    <row r="11663" s="88" customFormat="1" ht="12" x14ac:dyDescent="0.2"/>
    <row r="11664" s="88" customFormat="1" ht="12" x14ac:dyDescent="0.2"/>
    <row r="11665" s="88" customFormat="1" ht="12" x14ac:dyDescent="0.2"/>
    <row r="11666" s="88" customFormat="1" ht="12" x14ac:dyDescent="0.2"/>
    <row r="11667" s="88" customFormat="1" ht="12" x14ac:dyDescent="0.2"/>
    <row r="11668" s="88" customFormat="1" ht="12" x14ac:dyDescent="0.2"/>
    <row r="11669" s="88" customFormat="1" ht="12" x14ac:dyDescent="0.2"/>
    <row r="11670" s="88" customFormat="1" ht="12" x14ac:dyDescent="0.2"/>
    <row r="11671" s="88" customFormat="1" ht="12" x14ac:dyDescent="0.2"/>
    <row r="11672" s="88" customFormat="1" ht="12" x14ac:dyDescent="0.2"/>
    <row r="11673" s="88" customFormat="1" ht="12" x14ac:dyDescent="0.2"/>
    <row r="11674" s="88" customFormat="1" ht="12" x14ac:dyDescent="0.2"/>
    <row r="11675" s="88" customFormat="1" ht="12" x14ac:dyDescent="0.2"/>
    <row r="11676" s="88" customFormat="1" ht="12" x14ac:dyDescent="0.2"/>
    <row r="11677" s="88" customFormat="1" ht="12" x14ac:dyDescent="0.2"/>
    <row r="11678" s="88" customFormat="1" ht="12" x14ac:dyDescent="0.2"/>
    <row r="11679" s="88" customFormat="1" ht="12" x14ac:dyDescent="0.2"/>
    <row r="11680" s="88" customFormat="1" ht="12" x14ac:dyDescent="0.2"/>
    <row r="11681" s="88" customFormat="1" ht="12" x14ac:dyDescent="0.2"/>
    <row r="11682" s="88" customFormat="1" ht="12" x14ac:dyDescent="0.2"/>
    <row r="11683" s="88" customFormat="1" ht="12" x14ac:dyDescent="0.2"/>
    <row r="11684" s="88" customFormat="1" ht="12" x14ac:dyDescent="0.2"/>
    <row r="11685" s="88" customFormat="1" ht="12" x14ac:dyDescent="0.2"/>
    <row r="11686" s="88" customFormat="1" ht="12" x14ac:dyDescent="0.2"/>
    <row r="11687" s="88" customFormat="1" ht="12" x14ac:dyDescent="0.2"/>
    <row r="11688" s="88" customFormat="1" ht="12" x14ac:dyDescent="0.2"/>
    <row r="11689" s="88" customFormat="1" ht="12" x14ac:dyDescent="0.2"/>
    <row r="11690" s="88" customFormat="1" ht="12" x14ac:dyDescent="0.2"/>
    <row r="11691" s="88" customFormat="1" ht="12" x14ac:dyDescent="0.2"/>
    <row r="11692" s="88" customFormat="1" ht="12" x14ac:dyDescent="0.2"/>
    <row r="11693" s="88" customFormat="1" ht="12" x14ac:dyDescent="0.2"/>
    <row r="11694" s="88" customFormat="1" ht="12" x14ac:dyDescent="0.2"/>
    <row r="11695" s="88" customFormat="1" ht="12" x14ac:dyDescent="0.2"/>
    <row r="11696" s="88" customFormat="1" ht="12" x14ac:dyDescent="0.2"/>
    <row r="11697" s="88" customFormat="1" ht="12" x14ac:dyDescent="0.2"/>
    <row r="11698" s="88" customFormat="1" ht="12" x14ac:dyDescent="0.2"/>
    <row r="11699" s="88" customFormat="1" ht="12" x14ac:dyDescent="0.2"/>
    <row r="11700" s="88" customFormat="1" ht="12" x14ac:dyDescent="0.2"/>
    <row r="11701" s="88" customFormat="1" ht="12" x14ac:dyDescent="0.2"/>
    <row r="11702" s="88" customFormat="1" ht="12" x14ac:dyDescent="0.2"/>
    <row r="11703" s="88" customFormat="1" ht="12" x14ac:dyDescent="0.2"/>
    <row r="11704" s="88" customFormat="1" ht="12" x14ac:dyDescent="0.2"/>
    <row r="11705" s="88" customFormat="1" ht="12" x14ac:dyDescent="0.2"/>
    <row r="11706" s="88" customFormat="1" ht="12" x14ac:dyDescent="0.2"/>
    <row r="11707" s="88" customFormat="1" ht="12" x14ac:dyDescent="0.2"/>
    <row r="11708" s="88" customFormat="1" ht="12" x14ac:dyDescent="0.2"/>
    <row r="11709" s="88" customFormat="1" ht="12" x14ac:dyDescent="0.2"/>
    <row r="11710" s="88" customFormat="1" ht="12" x14ac:dyDescent="0.2"/>
    <row r="11711" s="88" customFormat="1" ht="12" x14ac:dyDescent="0.2"/>
    <row r="11712" s="88" customFormat="1" ht="12" x14ac:dyDescent="0.2"/>
    <row r="11713" s="88" customFormat="1" ht="12" x14ac:dyDescent="0.2"/>
    <row r="11714" s="88" customFormat="1" ht="12" x14ac:dyDescent="0.2"/>
    <row r="11715" s="88" customFormat="1" ht="12" x14ac:dyDescent="0.2"/>
    <row r="11716" s="88" customFormat="1" ht="12" x14ac:dyDescent="0.2"/>
    <row r="11717" s="88" customFormat="1" ht="12" x14ac:dyDescent="0.2"/>
    <row r="11718" s="88" customFormat="1" ht="12" x14ac:dyDescent="0.2"/>
    <row r="11719" s="88" customFormat="1" ht="12" x14ac:dyDescent="0.2"/>
    <row r="11720" s="88" customFormat="1" ht="12" x14ac:dyDescent="0.2"/>
    <row r="11721" s="88" customFormat="1" ht="12" x14ac:dyDescent="0.2"/>
    <row r="11722" s="88" customFormat="1" ht="12" x14ac:dyDescent="0.2"/>
    <row r="11723" s="88" customFormat="1" ht="12" x14ac:dyDescent="0.2"/>
    <row r="11724" s="88" customFormat="1" ht="12" x14ac:dyDescent="0.2"/>
    <row r="11725" s="88" customFormat="1" ht="12" x14ac:dyDescent="0.2"/>
    <row r="11726" s="88" customFormat="1" ht="12" x14ac:dyDescent="0.2"/>
    <row r="11727" s="88" customFormat="1" ht="12" x14ac:dyDescent="0.2"/>
    <row r="11728" s="88" customFormat="1" ht="12" x14ac:dyDescent="0.2"/>
    <row r="11729" s="88" customFormat="1" ht="12" x14ac:dyDescent="0.2"/>
    <row r="11730" s="88" customFormat="1" ht="12" x14ac:dyDescent="0.2"/>
    <row r="11731" s="88" customFormat="1" ht="12" x14ac:dyDescent="0.2"/>
    <row r="11732" s="88" customFormat="1" ht="12" x14ac:dyDescent="0.2"/>
    <row r="11733" s="88" customFormat="1" ht="12" x14ac:dyDescent="0.2"/>
    <row r="11734" s="88" customFormat="1" ht="12" x14ac:dyDescent="0.2"/>
    <row r="11735" s="88" customFormat="1" ht="12" x14ac:dyDescent="0.2"/>
    <row r="11736" s="88" customFormat="1" ht="12" x14ac:dyDescent="0.2"/>
    <row r="11737" s="88" customFormat="1" ht="12" x14ac:dyDescent="0.2"/>
    <row r="11738" s="88" customFormat="1" ht="12" x14ac:dyDescent="0.2"/>
    <row r="11739" s="88" customFormat="1" ht="12" x14ac:dyDescent="0.2"/>
    <row r="11740" s="88" customFormat="1" ht="12" x14ac:dyDescent="0.2"/>
    <row r="11741" s="88" customFormat="1" ht="12" x14ac:dyDescent="0.2"/>
    <row r="11742" s="88" customFormat="1" ht="12" x14ac:dyDescent="0.2"/>
    <row r="11743" s="88" customFormat="1" ht="12" x14ac:dyDescent="0.2"/>
    <row r="11744" s="88" customFormat="1" ht="12" x14ac:dyDescent="0.2"/>
    <row r="11745" s="88" customFormat="1" ht="12" x14ac:dyDescent="0.2"/>
    <row r="11746" s="88" customFormat="1" ht="12" x14ac:dyDescent="0.2"/>
    <row r="11747" s="88" customFormat="1" ht="12" x14ac:dyDescent="0.2"/>
    <row r="11748" s="88" customFormat="1" ht="12" x14ac:dyDescent="0.2"/>
    <row r="11749" s="88" customFormat="1" ht="12" x14ac:dyDescent="0.2"/>
    <row r="11750" s="88" customFormat="1" ht="12" x14ac:dyDescent="0.2"/>
    <row r="11751" s="88" customFormat="1" ht="12" x14ac:dyDescent="0.2"/>
    <row r="11752" s="88" customFormat="1" ht="12" x14ac:dyDescent="0.2"/>
    <row r="11753" s="88" customFormat="1" ht="12" x14ac:dyDescent="0.2"/>
    <row r="11754" s="88" customFormat="1" ht="12" x14ac:dyDescent="0.2"/>
    <row r="11755" s="88" customFormat="1" ht="12" x14ac:dyDescent="0.2"/>
    <row r="11756" s="88" customFormat="1" ht="12" x14ac:dyDescent="0.2"/>
    <row r="11757" s="88" customFormat="1" ht="12" x14ac:dyDescent="0.2"/>
    <row r="11758" s="88" customFormat="1" ht="12" x14ac:dyDescent="0.2"/>
    <row r="11759" s="88" customFormat="1" ht="12" x14ac:dyDescent="0.2"/>
    <row r="11760" s="88" customFormat="1" ht="12" x14ac:dyDescent="0.2"/>
    <row r="11761" s="88" customFormat="1" ht="12" x14ac:dyDescent="0.2"/>
    <row r="11762" s="88" customFormat="1" ht="12" x14ac:dyDescent="0.2"/>
    <row r="11763" s="88" customFormat="1" ht="12" x14ac:dyDescent="0.2"/>
    <row r="11764" s="88" customFormat="1" ht="12" x14ac:dyDescent="0.2"/>
    <row r="11765" s="88" customFormat="1" ht="12" x14ac:dyDescent="0.2"/>
    <row r="11766" s="88" customFormat="1" ht="12" x14ac:dyDescent="0.2"/>
    <row r="11767" s="88" customFormat="1" ht="12" x14ac:dyDescent="0.2"/>
    <row r="11768" s="88" customFormat="1" ht="12" x14ac:dyDescent="0.2"/>
    <row r="11769" s="88" customFormat="1" ht="12" x14ac:dyDescent="0.2"/>
    <row r="11770" s="88" customFormat="1" ht="12" x14ac:dyDescent="0.2"/>
    <row r="11771" s="88" customFormat="1" ht="12" x14ac:dyDescent="0.2"/>
    <row r="11772" s="88" customFormat="1" ht="12" x14ac:dyDescent="0.2"/>
    <row r="11773" s="88" customFormat="1" ht="12" x14ac:dyDescent="0.2"/>
    <row r="11774" s="88" customFormat="1" ht="12" x14ac:dyDescent="0.2"/>
    <row r="11775" s="88" customFormat="1" ht="12" x14ac:dyDescent="0.2"/>
    <row r="11776" s="88" customFormat="1" ht="12" x14ac:dyDescent="0.2"/>
    <row r="11777" s="88" customFormat="1" ht="12" x14ac:dyDescent="0.2"/>
    <row r="11778" s="88" customFormat="1" ht="12" x14ac:dyDescent="0.2"/>
    <row r="11779" s="88" customFormat="1" ht="12" x14ac:dyDescent="0.2"/>
    <row r="11780" s="88" customFormat="1" ht="12" x14ac:dyDescent="0.2"/>
    <row r="11781" s="88" customFormat="1" ht="12" x14ac:dyDescent="0.2"/>
    <row r="11782" s="88" customFormat="1" ht="12" x14ac:dyDescent="0.2"/>
    <row r="11783" s="88" customFormat="1" ht="12" x14ac:dyDescent="0.2"/>
    <row r="11784" s="88" customFormat="1" ht="12" x14ac:dyDescent="0.2"/>
    <row r="11785" s="88" customFormat="1" ht="12" x14ac:dyDescent="0.2"/>
    <row r="11786" s="88" customFormat="1" ht="12" x14ac:dyDescent="0.2"/>
    <row r="11787" s="88" customFormat="1" ht="12" x14ac:dyDescent="0.2"/>
    <row r="11788" s="88" customFormat="1" ht="12" x14ac:dyDescent="0.2"/>
    <row r="11789" s="88" customFormat="1" ht="12" x14ac:dyDescent="0.2"/>
    <row r="11790" s="88" customFormat="1" ht="12" x14ac:dyDescent="0.2"/>
    <row r="11791" s="88" customFormat="1" ht="12" x14ac:dyDescent="0.2"/>
    <row r="11792" s="88" customFormat="1" ht="12" x14ac:dyDescent="0.2"/>
    <row r="11793" s="88" customFormat="1" ht="12" x14ac:dyDescent="0.2"/>
    <row r="11794" s="88" customFormat="1" ht="12" x14ac:dyDescent="0.2"/>
    <row r="11795" s="88" customFormat="1" ht="12" x14ac:dyDescent="0.2"/>
    <row r="11796" s="88" customFormat="1" ht="12" x14ac:dyDescent="0.2"/>
    <row r="11797" s="88" customFormat="1" ht="12" x14ac:dyDescent="0.2"/>
    <row r="11798" s="88" customFormat="1" ht="12" x14ac:dyDescent="0.2"/>
    <row r="11799" s="88" customFormat="1" ht="12" x14ac:dyDescent="0.2"/>
    <row r="11800" s="88" customFormat="1" ht="12" x14ac:dyDescent="0.2"/>
    <row r="11801" s="88" customFormat="1" ht="12" x14ac:dyDescent="0.2"/>
    <row r="11802" s="88" customFormat="1" ht="12" x14ac:dyDescent="0.2"/>
    <row r="11803" s="88" customFormat="1" ht="12" x14ac:dyDescent="0.2"/>
    <row r="11804" s="88" customFormat="1" ht="12" x14ac:dyDescent="0.2"/>
    <row r="11805" s="88" customFormat="1" ht="12" x14ac:dyDescent="0.2"/>
    <row r="11806" s="88" customFormat="1" ht="12" x14ac:dyDescent="0.2"/>
    <row r="11807" s="88" customFormat="1" ht="12" x14ac:dyDescent="0.2"/>
    <row r="11808" s="88" customFormat="1" ht="12" x14ac:dyDescent="0.2"/>
    <row r="11809" s="88" customFormat="1" ht="12" x14ac:dyDescent="0.2"/>
    <row r="11810" s="88" customFormat="1" ht="12" x14ac:dyDescent="0.2"/>
    <row r="11811" s="88" customFormat="1" ht="12" x14ac:dyDescent="0.2"/>
    <row r="11812" s="88" customFormat="1" ht="12" x14ac:dyDescent="0.2"/>
    <row r="11813" s="88" customFormat="1" ht="12" x14ac:dyDescent="0.2"/>
    <row r="11814" s="88" customFormat="1" ht="12" x14ac:dyDescent="0.2"/>
    <row r="11815" s="88" customFormat="1" ht="12" x14ac:dyDescent="0.2"/>
    <row r="11816" s="88" customFormat="1" ht="12" x14ac:dyDescent="0.2"/>
    <row r="11817" s="88" customFormat="1" ht="12" x14ac:dyDescent="0.2"/>
    <row r="11818" s="88" customFormat="1" ht="12" x14ac:dyDescent="0.2"/>
    <row r="11819" s="88" customFormat="1" ht="12" x14ac:dyDescent="0.2"/>
    <row r="11820" s="88" customFormat="1" ht="12" x14ac:dyDescent="0.2"/>
    <row r="11821" s="88" customFormat="1" ht="12" x14ac:dyDescent="0.2"/>
    <row r="11822" s="88" customFormat="1" ht="12" x14ac:dyDescent="0.2"/>
    <row r="11823" s="88" customFormat="1" ht="12" x14ac:dyDescent="0.2"/>
    <row r="11824" s="88" customFormat="1" ht="12" x14ac:dyDescent="0.2"/>
    <row r="11825" s="88" customFormat="1" ht="12" x14ac:dyDescent="0.2"/>
    <row r="11826" s="88" customFormat="1" ht="12" x14ac:dyDescent="0.2"/>
    <row r="11827" s="88" customFormat="1" ht="12" x14ac:dyDescent="0.2"/>
    <row r="11828" s="88" customFormat="1" ht="12" x14ac:dyDescent="0.2"/>
    <row r="11829" s="88" customFormat="1" ht="12" x14ac:dyDescent="0.2"/>
    <row r="11830" s="88" customFormat="1" ht="12" x14ac:dyDescent="0.2"/>
    <row r="11831" s="88" customFormat="1" ht="12" x14ac:dyDescent="0.2"/>
    <row r="11832" s="88" customFormat="1" ht="12" x14ac:dyDescent="0.2"/>
    <row r="11833" s="88" customFormat="1" ht="12" x14ac:dyDescent="0.2"/>
    <row r="11834" s="88" customFormat="1" ht="12" x14ac:dyDescent="0.2"/>
    <row r="11835" s="88" customFormat="1" ht="12" x14ac:dyDescent="0.2"/>
    <row r="11836" s="88" customFormat="1" ht="12" x14ac:dyDescent="0.2"/>
    <row r="11837" s="88" customFormat="1" ht="12" x14ac:dyDescent="0.2"/>
    <row r="11838" s="88" customFormat="1" ht="12" x14ac:dyDescent="0.2"/>
    <row r="11839" s="88" customFormat="1" ht="12" x14ac:dyDescent="0.2"/>
    <row r="11840" s="88" customFormat="1" ht="12" x14ac:dyDescent="0.2"/>
    <row r="11841" s="88" customFormat="1" ht="12" x14ac:dyDescent="0.2"/>
    <row r="11842" s="88" customFormat="1" ht="12" x14ac:dyDescent="0.2"/>
    <row r="11843" s="88" customFormat="1" ht="12" x14ac:dyDescent="0.2"/>
    <row r="11844" s="88" customFormat="1" ht="12" x14ac:dyDescent="0.2"/>
    <row r="11845" s="88" customFormat="1" ht="12" x14ac:dyDescent="0.2"/>
    <row r="11846" s="88" customFormat="1" ht="12" x14ac:dyDescent="0.2"/>
    <row r="11847" s="88" customFormat="1" ht="12" x14ac:dyDescent="0.2"/>
    <row r="11848" s="88" customFormat="1" ht="12" x14ac:dyDescent="0.2"/>
    <row r="11849" s="88" customFormat="1" ht="12" x14ac:dyDescent="0.2"/>
    <row r="11850" s="88" customFormat="1" ht="12" x14ac:dyDescent="0.2"/>
    <row r="11851" s="88" customFormat="1" ht="12" x14ac:dyDescent="0.2"/>
    <row r="11852" s="88" customFormat="1" ht="12" x14ac:dyDescent="0.2"/>
    <row r="11853" s="88" customFormat="1" ht="12" x14ac:dyDescent="0.2"/>
    <row r="11854" s="88" customFormat="1" ht="12" x14ac:dyDescent="0.2"/>
    <row r="11855" s="88" customFormat="1" ht="12" x14ac:dyDescent="0.2"/>
    <row r="11856" s="88" customFormat="1" ht="12" x14ac:dyDescent="0.2"/>
    <row r="11857" s="88" customFormat="1" ht="12" x14ac:dyDescent="0.2"/>
    <row r="11858" s="88" customFormat="1" ht="12" x14ac:dyDescent="0.2"/>
    <row r="11859" s="88" customFormat="1" ht="12" x14ac:dyDescent="0.2"/>
    <row r="11860" s="88" customFormat="1" ht="12" x14ac:dyDescent="0.2"/>
    <row r="11861" s="88" customFormat="1" ht="12" x14ac:dyDescent="0.2"/>
    <row r="11862" s="88" customFormat="1" ht="12" x14ac:dyDescent="0.2"/>
    <row r="11863" s="88" customFormat="1" ht="12" x14ac:dyDescent="0.2"/>
    <row r="11864" s="88" customFormat="1" ht="12" x14ac:dyDescent="0.2"/>
    <row r="11865" s="88" customFormat="1" ht="12" x14ac:dyDescent="0.2"/>
    <row r="11866" s="88" customFormat="1" ht="12" x14ac:dyDescent="0.2"/>
    <row r="11867" s="88" customFormat="1" ht="12" x14ac:dyDescent="0.2"/>
    <row r="11868" s="88" customFormat="1" ht="12" x14ac:dyDescent="0.2"/>
    <row r="11869" s="88" customFormat="1" ht="12" x14ac:dyDescent="0.2"/>
    <row r="11870" s="88" customFormat="1" ht="12" x14ac:dyDescent="0.2"/>
    <row r="11871" s="88" customFormat="1" ht="12" x14ac:dyDescent="0.2"/>
    <row r="11872" s="88" customFormat="1" ht="12" x14ac:dyDescent="0.2"/>
    <row r="11873" s="88" customFormat="1" ht="12" x14ac:dyDescent="0.2"/>
    <row r="11874" s="88" customFormat="1" ht="12" x14ac:dyDescent="0.2"/>
    <row r="11875" s="88" customFormat="1" ht="12" x14ac:dyDescent="0.2"/>
    <row r="11876" s="88" customFormat="1" ht="12" x14ac:dyDescent="0.2"/>
    <row r="11877" s="88" customFormat="1" ht="12" x14ac:dyDescent="0.2"/>
    <row r="11878" s="88" customFormat="1" ht="12" x14ac:dyDescent="0.2"/>
    <row r="11879" s="88" customFormat="1" ht="12" x14ac:dyDescent="0.2"/>
    <row r="11880" s="88" customFormat="1" ht="12" x14ac:dyDescent="0.2"/>
    <row r="11881" s="88" customFormat="1" ht="12" x14ac:dyDescent="0.2"/>
    <row r="11882" s="88" customFormat="1" ht="12" x14ac:dyDescent="0.2"/>
    <row r="11883" s="88" customFormat="1" ht="12" x14ac:dyDescent="0.2"/>
    <row r="11884" s="88" customFormat="1" ht="12" x14ac:dyDescent="0.2"/>
    <row r="11885" s="88" customFormat="1" ht="12" x14ac:dyDescent="0.2"/>
    <row r="11886" s="88" customFormat="1" ht="12" x14ac:dyDescent="0.2"/>
    <row r="11887" s="88" customFormat="1" ht="12" x14ac:dyDescent="0.2"/>
    <row r="11888" s="88" customFormat="1" ht="12" x14ac:dyDescent="0.2"/>
    <row r="11889" s="88" customFormat="1" ht="12" x14ac:dyDescent="0.2"/>
    <row r="11890" s="88" customFormat="1" ht="12" x14ac:dyDescent="0.2"/>
    <row r="11891" s="88" customFormat="1" ht="12" x14ac:dyDescent="0.2"/>
    <row r="11892" s="88" customFormat="1" ht="12" x14ac:dyDescent="0.2"/>
    <row r="11893" s="88" customFormat="1" ht="12" x14ac:dyDescent="0.2"/>
    <row r="11894" s="88" customFormat="1" ht="12" x14ac:dyDescent="0.2"/>
    <row r="11895" s="88" customFormat="1" ht="12" x14ac:dyDescent="0.2"/>
    <row r="11896" s="88" customFormat="1" ht="12" x14ac:dyDescent="0.2"/>
    <row r="11897" s="88" customFormat="1" ht="12" x14ac:dyDescent="0.2"/>
    <row r="11898" s="88" customFormat="1" ht="12" x14ac:dyDescent="0.2"/>
    <row r="11899" s="88" customFormat="1" ht="12" x14ac:dyDescent="0.2"/>
    <row r="11900" s="88" customFormat="1" ht="12" x14ac:dyDescent="0.2"/>
    <row r="11901" s="88" customFormat="1" ht="12" x14ac:dyDescent="0.2"/>
    <row r="11902" s="88" customFormat="1" ht="12" x14ac:dyDescent="0.2"/>
    <row r="11903" s="88" customFormat="1" ht="12" x14ac:dyDescent="0.2"/>
    <row r="11904" s="88" customFormat="1" ht="12" x14ac:dyDescent="0.2"/>
    <row r="11905" s="88" customFormat="1" ht="12" x14ac:dyDescent="0.2"/>
    <row r="11906" s="88" customFormat="1" ht="12" x14ac:dyDescent="0.2"/>
    <row r="11907" s="88" customFormat="1" ht="12" x14ac:dyDescent="0.2"/>
    <row r="11908" s="88" customFormat="1" ht="12" x14ac:dyDescent="0.2"/>
    <row r="11909" s="88" customFormat="1" ht="12" x14ac:dyDescent="0.2"/>
    <row r="11910" s="88" customFormat="1" ht="12" x14ac:dyDescent="0.2"/>
    <row r="11911" s="88" customFormat="1" ht="12" x14ac:dyDescent="0.2"/>
    <row r="11912" s="88" customFormat="1" ht="12" x14ac:dyDescent="0.2"/>
    <row r="11913" s="88" customFormat="1" ht="12" x14ac:dyDescent="0.2"/>
    <row r="11914" s="88" customFormat="1" ht="12" x14ac:dyDescent="0.2"/>
    <row r="11915" s="88" customFormat="1" ht="12" x14ac:dyDescent="0.2"/>
    <row r="11916" s="88" customFormat="1" ht="12" x14ac:dyDescent="0.2"/>
    <row r="11917" s="88" customFormat="1" ht="12" x14ac:dyDescent="0.2"/>
    <row r="11918" s="88" customFormat="1" ht="12" x14ac:dyDescent="0.2"/>
    <row r="11919" s="88" customFormat="1" ht="12" x14ac:dyDescent="0.2"/>
    <row r="11920" s="88" customFormat="1" ht="12" x14ac:dyDescent="0.2"/>
    <row r="11921" s="88" customFormat="1" ht="12" x14ac:dyDescent="0.2"/>
    <row r="11922" s="88" customFormat="1" ht="12" x14ac:dyDescent="0.2"/>
    <row r="11923" s="88" customFormat="1" ht="12" x14ac:dyDescent="0.2"/>
    <row r="11924" s="88" customFormat="1" ht="12" x14ac:dyDescent="0.2"/>
    <row r="11925" s="88" customFormat="1" ht="12" x14ac:dyDescent="0.2"/>
    <row r="11926" s="88" customFormat="1" ht="12" x14ac:dyDescent="0.2"/>
    <row r="11927" s="88" customFormat="1" ht="12" x14ac:dyDescent="0.2"/>
    <row r="11928" s="88" customFormat="1" ht="12" x14ac:dyDescent="0.2"/>
    <row r="11929" s="88" customFormat="1" ht="12" x14ac:dyDescent="0.2"/>
    <row r="11930" s="88" customFormat="1" ht="12" x14ac:dyDescent="0.2"/>
    <row r="11931" s="88" customFormat="1" ht="12" x14ac:dyDescent="0.2"/>
    <row r="11932" s="88" customFormat="1" ht="12" x14ac:dyDescent="0.2"/>
    <row r="11933" s="88" customFormat="1" ht="12" x14ac:dyDescent="0.2"/>
    <row r="11934" s="88" customFormat="1" ht="12" x14ac:dyDescent="0.2"/>
    <row r="11935" s="88" customFormat="1" ht="12" x14ac:dyDescent="0.2"/>
    <row r="11936" s="88" customFormat="1" ht="12" x14ac:dyDescent="0.2"/>
    <row r="11937" s="88" customFormat="1" ht="12" x14ac:dyDescent="0.2"/>
    <row r="11938" s="88" customFormat="1" ht="12" x14ac:dyDescent="0.2"/>
    <row r="11939" s="88" customFormat="1" ht="12" x14ac:dyDescent="0.2"/>
    <row r="11940" s="88" customFormat="1" ht="12" x14ac:dyDescent="0.2"/>
    <row r="11941" s="88" customFormat="1" ht="12" x14ac:dyDescent="0.2"/>
    <row r="11942" s="88" customFormat="1" ht="12" x14ac:dyDescent="0.2"/>
    <row r="11943" s="88" customFormat="1" ht="12" x14ac:dyDescent="0.2"/>
    <row r="11944" s="88" customFormat="1" ht="12" x14ac:dyDescent="0.2"/>
    <row r="11945" s="88" customFormat="1" ht="12" x14ac:dyDescent="0.2"/>
    <row r="11946" s="88" customFormat="1" ht="12" x14ac:dyDescent="0.2"/>
    <row r="11947" s="88" customFormat="1" ht="12" x14ac:dyDescent="0.2"/>
    <row r="11948" s="88" customFormat="1" ht="12" x14ac:dyDescent="0.2"/>
    <row r="11949" s="88" customFormat="1" ht="12" x14ac:dyDescent="0.2"/>
    <row r="11950" s="88" customFormat="1" ht="12" x14ac:dyDescent="0.2"/>
    <row r="11951" s="88" customFormat="1" ht="12" x14ac:dyDescent="0.2"/>
    <row r="11952" s="88" customFormat="1" ht="12" x14ac:dyDescent="0.2"/>
    <row r="11953" s="88" customFormat="1" ht="12" x14ac:dyDescent="0.2"/>
    <row r="11954" s="88" customFormat="1" ht="12" x14ac:dyDescent="0.2"/>
    <row r="11955" s="88" customFormat="1" ht="12" x14ac:dyDescent="0.2"/>
    <row r="11956" s="88" customFormat="1" ht="12" x14ac:dyDescent="0.2"/>
    <row r="11957" s="88" customFormat="1" ht="12" x14ac:dyDescent="0.2"/>
    <row r="11958" s="88" customFormat="1" ht="12" x14ac:dyDescent="0.2"/>
    <row r="11959" s="88" customFormat="1" ht="12" x14ac:dyDescent="0.2"/>
    <row r="11960" s="88" customFormat="1" ht="12" x14ac:dyDescent="0.2"/>
    <row r="11961" s="88" customFormat="1" ht="12" x14ac:dyDescent="0.2"/>
    <row r="11962" s="88" customFormat="1" ht="12" x14ac:dyDescent="0.2"/>
    <row r="11963" s="88" customFormat="1" ht="12" x14ac:dyDescent="0.2"/>
    <row r="11964" s="88" customFormat="1" ht="12" x14ac:dyDescent="0.2"/>
    <row r="11965" s="88" customFormat="1" ht="12" x14ac:dyDescent="0.2"/>
    <row r="11966" s="88" customFormat="1" ht="12" x14ac:dyDescent="0.2"/>
    <row r="11967" s="88" customFormat="1" ht="12" x14ac:dyDescent="0.2"/>
    <row r="11968" s="88" customFormat="1" ht="12" x14ac:dyDescent="0.2"/>
    <row r="11969" s="88" customFormat="1" ht="12" x14ac:dyDescent="0.2"/>
    <row r="11970" s="88" customFormat="1" ht="12" x14ac:dyDescent="0.2"/>
    <row r="11971" s="88" customFormat="1" ht="12" x14ac:dyDescent="0.2"/>
    <row r="11972" s="88" customFormat="1" ht="12" x14ac:dyDescent="0.2"/>
    <row r="11973" s="88" customFormat="1" ht="12" x14ac:dyDescent="0.2"/>
    <row r="11974" s="88" customFormat="1" ht="12" x14ac:dyDescent="0.2"/>
    <row r="11975" s="88" customFormat="1" ht="12" x14ac:dyDescent="0.2"/>
    <row r="11976" s="88" customFormat="1" ht="12" x14ac:dyDescent="0.2"/>
    <row r="11977" s="88" customFormat="1" ht="12" x14ac:dyDescent="0.2"/>
    <row r="11978" s="88" customFormat="1" ht="12" x14ac:dyDescent="0.2"/>
    <row r="11979" s="88" customFormat="1" ht="12" x14ac:dyDescent="0.2"/>
    <row r="11980" s="88" customFormat="1" ht="12" x14ac:dyDescent="0.2"/>
    <row r="11981" s="88" customFormat="1" ht="12" x14ac:dyDescent="0.2"/>
    <row r="11982" s="88" customFormat="1" ht="12" x14ac:dyDescent="0.2"/>
    <row r="11983" s="88" customFormat="1" ht="12" x14ac:dyDescent="0.2"/>
    <row r="11984" s="88" customFormat="1" ht="12" x14ac:dyDescent="0.2"/>
    <row r="11985" s="88" customFormat="1" ht="12" x14ac:dyDescent="0.2"/>
    <row r="11986" s="88" customFormat="1" ht="12" x14ac:dyDescent="0.2"/>
    <row r="11987" s="88" customFormat="1" ht="12" x14ac:dyDescent="0.2"/>
    <row r="11988" s="88" customFormat="1" ht="12" x14ac:dyDescent="0.2"/>
    <row r="11989" s="88" customFormat="1" ht="12" x14ac:dyDescent="0.2"/>
    <row r="11990" s="88" customFormat="1" ht="12" x14ac:dyDescent="0.2"/>
    <row r="11991" s="88" customFormat="1" ht="12" x14ac:dyDescent="0.2"/>
    <row r="11992" s="88" customFormat="1" ht="12" x14ac:dyDescent="0.2"/>
    <row r="11993" s="88" customFormat="1" ht="12" x14ac:dyDescent="0.2"/>
    <row r="11994" s="88" customFormat="1" ht="12" x14ac:dyDescent="0.2"/>
    <row r="11995" s="88" customFormat="1" ht="12" x14ac:dyDescent="0.2"/>
    <row r="11996" s="88" customFormat="1" ht="12" x14ac:dyDescent="0.2"/>
    <row r="11997" s="88" customFormat="1" ht="12" x14ac:dyDescent="0.2"/>
    <row r="11998" s="88" customFormat="1" ht="12" x14ac:dyDescent="0.2"/>
    <row r="11999" s="88" customFormat="1" ht="12" x14ac:dyDescent="0.2"/>
    <row r="12000" s="88" customFormat="1" ht="12" x14ac:dyDescent="0.2"/>
    <row r="12001" s="88" customFormat="1" ht="12" x14ac:dyDescent="0.2"/>
    <row r="12002" s="88" customFormat="1" ht="12" x14ac:dyDescent="0.2"/>
    <row r="12003" s="88" customFormat="1" ht="12" x14ac:dyDescent="0.2"/>
    <row r="12004" s="88" customFormat="1" ht="12" x14ac:dyDescent="0.2"/>
    <row r="12005" s="88" customFormat="1" ht="12" x14ac:dyDescent="0.2"/>
    <row r="12006" s="88" customFormat="1" ht="12" x14ac:dyDescent="0.2"/>
    <row r="12007" s="88" customFormat="1" ht="12" x14ac:dyDescent="0.2"/>
    <row r="12008" s="88" customFormat="1" ht="12" x14ac:dyDescent="0.2"/>
    <row r="12009" s="88" customFormat="1" ht="12" x14ac:dyDescent="0.2"/>
    <row r="12010" s="88" customFormat="1" ht="12" x14ac:dyDescent="0.2"/>
    <row r="12011" s="88" customFormat="1" ht="12" x14ac:dyDescent="0.2"/>
    <row r="12012" s="88" customFormat="1" ht="12" x14ac:dyDescent="0.2"/>
    <row r="12013" s="88" customFormat="1" ht="12" x14ac:dyDescent="0.2"/>
    <row r="12014" s="88" customFormat="1" ht="12" x14ac:dyDescent="0.2"/>
    <row r="12015" s="88" customFormat="1" ht="12" x14ac:dyDescent="0.2"/>
    <row r="12016" s="88" customFormat="1" ht="12" x14ac:dyDescent="0.2"/>
    <row r="12017" s="88" customFormat="1" ht="12" x14ac:dyDescent="0.2"/>
    <row r="12018" s="88" customFormat="1" ht="12" x14ac:dyDescent="0.2"/>
    <row r="12019" s="88" customFormat="1" ht="12" x14ac:dyDescent="0.2"/>
    <row r="12020" s="88" customFormat="1" ht="12" x14ac:dyDescent="0.2"/>
    <row r="12021" s="88" customFormat="1" ht="12" x14ac:dyDescent="0.2"/>
    <row r="12022" s="88" customFormat="1" ht="12" x14ac:dyDescent="0.2"/>
    <row r="12023" s="88" customFormat="1" ht="12" x14ac:dyDescent="0.2"/>
    <row r="12024" s="88" customFormat="1" ht="12" x14ac:dyDescent="0.2"/>
    <row r="12025" s="88" customFormat="1" ht="12" x14ac:dyDescent="0.2"/>
    <row r="12026" s="88" customFormat="1" ht="12" x14ac:dyDescent="0.2"/>
    <row r="12027" s="88" customFormat="1" ht="12" x14ac:dyDescent="0.2"/>
    <row r="12028" s="88" customFormat="1" ht="12" x14ac:dyDescent="0.2"/>
    <row r="12029" s="88" customFormat="1" ht="12" x14ac:dyDescent="0.2"/>
    <row r="12030" s="88" customFormat="1" ht="12" x14ac:dyDescent="0.2"/>
    <row r="12031" s="88" customFormat="1" ht="12" x14ac:dyDescent="0.2"/>
    <row r="12032" s="88" customFormat="1" ht="12" x14ac:dyDescent="0.2"/>
    <row r="12033" s="88" customFormat="1" ht="12" x14ac:dyDescent="0.2"/>
    <row r="12034" s="88" customFormat="1" ht="12" x14ac:dyDescent="0.2"/>
    <row r="12035" s="88" customFormat="1" ht="12" x14ac:dyDescent="0.2"/>
    <row r="12036" s="88" customFormat="1" ht="12" x14ac:dyDescent="0.2"/>
    <row r="12037" s="88" customFormat="1" ht="12" x14ac:dyDescent="0.2"/>
    <row r="12038" s="88" customFormat="1" ht="12" x14ac:dyDescent="0.2"/>
    <row r="12039" s="88" customFormat="1" ht="12" x14ac:dyDescent="0.2"/>
    <row r="12040" s="88" customFormat="1" ht="12" x14ac:dyDescent="0.2"/>
    <row r="12041" s="88" customFormat="1" ht="12" x14ac:dyDescent="0.2"/>
    <row r="12042" s="88" customFormat="1" ht="12" x14ac:dyDescent="0.2"/>
    <row r="12043" s="88" customFormat="1" ht="12" x14ac:dyDescent="0.2"/>
    <row r="12044" s="88" customFormat="1" ht="12" x14ac:dyDescent="0.2"/>
    <row r="12045" s="88" customFormat="1" ht="12" x14ac:dyDescent="0.2"/>
    <row r="12046" s="88" customFormat="1" ht="12" x14ac:dyDescent="0.2"/>
    <row r="12047" s="88" customFormat="1" ht="12" x14ac:dyDescent="0.2"/>
    <row r="12048" s="88" customFormat="1" ht="12" x14ac:dyDescent="0.2"/>
    <row r="12049" s="88" customFormat="1" ht="12" x14ac:dyDescent="0.2"/>
    <row r="12050" s="88" customFormat="1" ht="12" x14ac:dyDescent="0.2"/>
    <row r="12051" s="88" customFormat="1" ht="12" x14ac:dyDescent="0.2"/>
    <row r="12052" s="88" customFormat="1" ht="12" x14ac:dyDescent="0.2"/>
    <row r="12053" s="88" customFormat="1" ht="12" x14ac:dyDescent="0.2"/>
    <row r="12054" s="88" customFormat="1" ht="12" x14ac:dyDescent="0.2"/>
    <row r="12055" s="88" customFormat="1" ht="12" x14ac:dyDescent="0.2"/>
    <row r="12056" s="88" customFormat="1" ht="12" x14ac:dyDescent="0.2"/>
    <row r="12057" s="88" customFormat="1" ht="12" x14ac:dyDescent="0.2"/>
    <row r="12058" s="88" customFormat="1" ht="12" x14ac:dyDescent="0.2"/>
    <row r="12059" s="88" customFormat="1" ht="12" x14ac:dyDescent="0.2"/>
    <row r="12060" s="88" customFormat="1" ht="12" x14ac:dyDescent="0.2"/>
    <row r="12061" s="88" customFormat="1" ht="12" x14ac:dyDescent="0.2"/>
    <row r="12062" s="88" customFormat="1" ht="12" x14ac:dyDescent="0.2"/>
    <row r="12063" s="88" customFormat="1" ht="12" x14ac:dyDescent="0.2"/>
    <row r="12064" s="88" customFormat="1" ht="12" x14ac:dyDescent="0.2"/>
    <row r="12065" s="88" customFormat="1" ht="12" x14ac:dyDescent="0.2"/>
    <row r="12066" s="88" customFormat="1" ht="12" x14ac:dyDescent="0.2"/>
    <row r="12067" s="88" customFormat="1" ht="12" x14ac:dyDescent="0.2"/>
    <row r="12068" s="88" customFormat="1" ht="12" x14ac:dyDescent="0.2"/>
    <row r="12069" s="88" customFormat="1" ht="12" x14ac:dyDescent="0.2"/>
    <row r="12070" s="88" customFormat="1" ht="12" x14ac:dyDescent="0.2"/>
    <row r="12071" s="88" customFormat="1" ht="12" x14ac:dyDescent="0.2"/>
    <row r="12072" s="88" customFormat="1" ht="12" x14ac:dyDescent="0.2"/>
    <row r="12073" s="88" customFormat="1" ht="12" x14ac:dyDescent="0.2"/>
    <row r="12074" s="88" customFormat="1" ht="12" x14ac:dyDescent="0.2"/>
    <row r="12075" s="88" customFormat="1" ht="12" x14ac:dyDescent="0.2"/>
    <row r="12076" s="88" customFormat="1" ht="12" x14ac:dyDescent="0.2"/>
    <row r="12077" s="88" customFormat="1" ht="12" x14ac:dyDescent="0.2"/>
    <row r="12078" s="88" customFormat="1" ht="12" x14ac:dyDescent="0.2"/>
    <row r="12079" s="88" customFormat="1" ht="12" x14ac:dyDescent="0.2"/>
    <row r="12080" s="88" customFormat="1" ht="12" x14ac:dyDescent="0.2"/>
    <row r="12081" s="88" customFormat="1" ht="12" x14ac:dyDescent="0.2"/>
    <row r="12082" s="88" customFormat="1" ht="12" x14ac:dyDescent="0.2"/>
    <row r="12083" s="88" customFormat="1" ht="12" x14ac:dyDescent="0.2"/>
    <row r="12084" s="88" customFormat="1" ht="12" x14ac:dyDescent="0.2"/>
    <row r="12085" s="88" customFormat="1" ht="12" x14ac:dyDescent="0.2"/>
    <row r="12086" s="88" customFormat="1" ht="12" x14ac:dyDescent="0.2"/>
    <row r="12087" s="88" customFormat="1" ht="12" x14ac:dyDescent="0.2"/>
    <row r="12088" s="88" customFormat="1" ht="12" x14ac:dyDescent="0.2"/>
    <row r="12089" s="88" customFormat="1" ht="12" x14ac:dyDescent="0.2"/>
    <row r="12090" s="88" customFormat="1" ht="12" x14ac:dyDescent="0.2"/>
    <row r="12091" s="88" customFormat="1" ht="12" x14ac:dyDescent="0.2"/>
    <row r="12092" s="88" customFormat="1" ht="12" x14ac:dyDescent="0.2"/>
    <row r="12093" s="88" customFormat="1" ht="12" x14ac:dyDescent="0.2"/>
    <row r="12094" s="88" customFormat="1" ht="12" x14ac:dyDescent="0.2"/>
    <row r="12095" s="88" customFormat="1" ht="12" x14ac:dyDescent="0.2"/>
    <row r="12096" s="88" customFormat="1" ht="12" x14ac:dyDescent="0.2"/>
    <row r="12097" s="88" customFormat="1" ht="12" x14ac:dyDescent="0.2"/>
    <row r="12098" s="88" customFormat="1" ht="12" x14ac:dyDescent="0.2"/>
    <row r="12099" s="88" customFormat="1" ht="12" x14ac:dyDescent="0.2"/>
    <row r="12100" s="88" customFormat="1" ht="12" x14ac:dyDescent="0.2"/>
    <row r="12101" s="88" customFormat="1" ht="12" x14ac:dyDescent="0.2"/>
    <row r="12102" s="88" customFormat="1" ht="12" x14ac:dyDescent="0.2"/>
    <row r="12103" s="88" customFormat="1" ht="12" x14ac:dyDescent="0.2"/>
    <row r="12104" s="88" customFormat="1" ht="12" x14ac:dyDescent="0.2"/>
    <row r="12105" s="88" customFormat="1" ht="12" x14ac:dyDescent="0.2"/>
    <row r="12106" s="88" customFormat="1" ht="12" x14ac:dyDescent="0.2"/>
    <row r="12107" s="88" customFormat="1" ht="12" x14ac:dyDescent="0.2"/>
    <row r="12108" s="88" customFormat="1" ht="12" x14ac:dyDescent="0.2"/>
    <row r="12109" s="88" customFormat="1" ht="12" x14ac:dyDescent="0.2"/>
    <row r="12110" s="88" customFormat="1" ht="12" x14ac:dyDescent="0.2"/>
    <row r="12111" s="88" customFormat="1" ht="12" x14ac:dyDescent="0.2"/>
    <row r="12112" s="88" customFormat="1" ht="12" x14ac:dyDescent="0.2"/>
    <row r="12113" s="88" customFormat="1" ht="12" x14ac:dyDescent="0.2"/>
    <row r="12114" s="88" customFormat="1" ht="12" x14ac:dyDescent="0.2"/>
    <row r="12115" s="88" customFormat="1" ht="12" x14ac:dyDescent="0.2"/>
    <row r="12116" s="88" customFormat="1" ht="12" x14ac:dyDescent="0.2"/>
    <row r="12117" s="88" customFormat="1" ht="12" x14ac:dyDescent="0.2"/>
    <row r="12118" s="88" customFormat="1" ht="12" x14ac:dyDescent="0.2"/>
    <row r="12119" s="88" customFormat="1" ht="12" x14ac:dyDescent="0.2"/>
    <row r="12120" s="88" customFormat="1" ht="12" x14ac:dyDescent="0.2"/>
    <row r="12121" s="88" customFormat="1" ht="12" x14ac:dyDescent="0.2"/>
    <row r="12122" s="88" customFormat="1" ht="12" x14ac:dyDescent="0.2"/>
    <row r="12123" s="88" customFormat="1" ht="12" x14ac:dyDescent="0.2"/>
    <row r="12124" s="88" customFormat="1" ht="12" x14ac:dyDescent="0.2"/>
    <row r="12125" s="88" customFormat="1" ht="12" x14ac:dyDescent="0.2"/>
    <row r="12126" s="88" customFormat="1" ht="12" x14ac:dyDescent="0.2"/>
    <row r="12127" s="88" customFormat="1" ht="12" x14ac:dyDescent="0.2"/>
    <row r="12128" s="88" customFormat="1" ht="12" x14ac:dyDescent="0.2"/>
    <row r="12129" s="88" customFormat="1" ht="12" x14ac:dyDescent="0.2"/>
    <row r="12130" s="88" customFormat="1" ht="12" x14ac:dyDescent="0.2"/>
    <row r="12131" s="88" customFormat="1" ht="12" x14ac:dyDescent="0.2"/>
    <row r="12132" s="88" customFormat="1" ht="12" x14ac:dyDescent="0.2"/>
    <row r="12133" s="88" customFormat="1" ht="12" x14ac:dyDescent="0.2"/>
    <row r="12134" s="88" customFormat="1" ht="12" x14ac:dyDescent="0.2"/>
    <row r="12135" s="88" customFormat="1" ht="12" x14ac:dyDescent="0.2"/>
    <row r="12136" s="88" customFormat="1" ht="12" x14ac:dyDescent="0.2"/>
    <row r="12137" s="88" customFormat="1" ht="12" x14ac:dyDescent="0.2"/>
    <row r="12138" s="88" customFormat="1" ht="12" x14ac:dyDescent="0.2"/>
    <row r="12139" s="88" customFormat="1" ht="12" x14ac:dyDescent="0.2"/>
    <row r="12140" s="88" customFormat="1" ht="12" x14ac:dyDescent="0.2"/>
    <row r="12141" s="88" customFormat="1" ht="12" x14ac:dyDescent="0.2"/>
    <row r="12142" s="88" customFormat="1" ht="12" x14ac:dyDescent="0.2"/>
    <row r="12143" s="88" customFormat="1" ht="12" x14ac:dyDescent="0.2"/>
    <row r="12144" s="88" customFormat="1" ht="12" x14ac:dyDescent="0.2"/>
    <row r="12145" s="88" customFormat="1" ht="12" x14ac:dyDescent="0.2"/>
    <row r="12146" s="88" customFormat="1" ht="12" x14ac:dyDescent="0.2"/>
    <row r="12147" s="88" customFormat="1" ht="12" x14ac:dyDescent="0.2"/>
    <row r="12148" s="88" customFormat="1" ht="12" x14ac:dyDescent="0.2"/>
    <row r="12149" s="88" customFormat="1" ht="12" x14ac:dyDescent="0.2"/>
    <row r="12150" s="88" customFormat="1" ht="12" x14ac:dyDescent="0.2"/>
    <row r="12151" s="88" customFormat="1" ht="12" x14ac:dyDescent="0.2"/>
    <row r="12152" s="88" customFormat="1" ht="12" x14ac:dyDescent="0.2"/>
    <row r="12153" s="88" customFormat="1" ht="12" x14ac:dyDescent="0.2"/>
    <row r="12154" s="88" customFormat="1" ht="12" x14ac:dyDescent="0.2"/>
    <row r="12155" s="88" customFormat="1" ht="12" x14ac:dyDescent="0.2"/>
    <row r="12156" s="88" customFormat="1" ht="12" x14ac:dyDescent="0.2"/>
    <row r="12157" s="88" customFormat="1" ht="12" x14ac:dyDescent="0.2"/>
    <row r="12158" s="88" customFormat="1" ht="12" x14ac:dyDescent="0.2"/>
    <row r="12159" s="88" customFormat="1" ht="12" x14ac:dyDescent="0.2"/>
    <row r="12160" s="88" customFormat="1" ht="12" x14ac:dyDescent="0.2"/>
    <row r="12161" s="88" customFormat="1" ht="12" x14ac:dyDescent="0.2"/>
    <row r="12162" s="88" customFormat="1" ht="12" x14ac:dyDescent="0.2"/>
    <row r="12163" s="88" customFormat="1" ht="12" x14ac:dyDescent="0.2"/>
    <row r="12164" s="88" customFormat="1" ht="12" x14ac:dyDescent="0.2"/>
    <row r="12165" s="88" customFormat="1" ht="12" x14ac:dyDescent="0.2"/>
    <row r="12166" s="88" customFormat="1" ht="12" x14ac:dyDescent="0.2"/>
    <row r="12167" s="88" customFormat="1" ht="12" x14ac:dyDescent="0.2"/>
    <row r="12168" s="88" customFormat="1" ht="12" x14ac:dyDescent="0.2"/>
    <row r="12169" s="88" customFormat="1" ht="12" x14ac:dyDescent="0.2"/>
    <row r="12170" s="88" customFormat="1" ht="12" x14ac:dyDescent="0.2"/>
    <row r="12171" s="88" customFormat="1" ht="12" x14ac:dyDescent="0.2"/>
    <row r="12172" s="88" customFormat="1" ht="12" x14ac:dyDescent="0.2"/>
    <row r="12173" s="88" customFormat="1" ht="12" x14ac:dyDescent="0.2"/>
    <row r="12174" s="88" customFormat="1" ht="12" x14ac:dyDescent="0.2"/>
    <row r="12175" s="88" customFormat="1" ht="12" x14ac:dyDescent="0.2"/>
    <row r="12176" s="88" customFormat="1" ht="12" x14ac:dyDescent="0.2"/>
    <row r="12177" s="88" customFormat="1" ht="12" x14ac:dyDescent="0.2"/>
    <row r="12178" s="88" customFormat="1" ht="12" x14ac:dyDescent="0.2"/>
    <row r="12179" s="88" customFormat="1" ht="12" x14ac:dyDescent="0.2"/>
    <row r="12180" s="88" customFormat="1" ht="12" x14ac:dyDescent="0.2"/>
    <row r="12181" s="88" customFormat="1" ht="12" x14ac:dyDescent="0.2"/>
    <row r="12182" s="88" customFormat="1" ht="12" x14ac:dyDescent="0.2"/>
    <row r="12183" s="88" customFormat="1" ht="12" x14ac:dyDescent="0.2"/>
    <row r="12184" s="88" customFormat="1" ht="12" x14ac:dyDescent="0.2"/>
    <row r="12185" s="88" customFormat="1" ht="12" x14ac:dyDescent="0.2"/>
    <row r="12186" s="88" customFormat="1" ht="12" x14ac:dyDescent="0.2"/>
    <row r="12187" s="88" customFormat="1" ht="12" x14ac:dyDescent="0.2"/>
    <row r="12188" s="88" customFormat="1" ht="12" x14ac:dyDescent="0.2"/>
    <row r="12189" s="88" customFormat="1" ht="12" x14ac:dyDescent="0.2"/>
    <row r="12190" s="88" customFormat="1" ht="12" x14ac:dyDescent="0.2"/>
    <row r="12191" s="88" customFormat="1" ht="12" x14ac:dyDescent="0.2"/>
    <row r="12192" s="88" customFormat="1" ht="12" x14ac:dyDescent="0.2"/>
    <row r="12193" s="88" customFormat="1" ht="12" x14ac:dyDescent="0.2"/>
    <row r="12194" s="88" customFormat="1" ht="12" x14ac:dyDescent="0.2"/>
    <row r="12195" s="88" customFormat="1" ht="12" x14ac:dyDescent="0.2"/>
    <row r="12196" s="88" customFormat="1" ht="12" x14ac:dyDescent="0.2"/>
    <row r="12197" s="88" customFormat="1" ht="12" x14ac:dyDescent="0.2"/>
    <row r="12198" s="88" customFormat="1" ht="12" x14ac:dyDescent="0.2"/>
    <row r="12199" s="88" customFormat="1" ht="12" x14ac:dyDescent="0.2"/>
    <row r="12200" s="88" customFormat="1" ht="12" x14ac:dyDescent="0.2"/>
    <row r="12201" s="88" customFormat="1" ht="12" x14ac:dyDescent="0.2"/>
    <row r="12202" s="88" customFormat="1" ht="12" x14ac:dyDescent="0.2"/>
    <row r="12203" s="88" customFormat="1" ht="12" x14ac:dyDescent="0.2"/>
    <row r="12204" s="88" customFormat="1" ht="12" x14ac:dyDescent="0.2"/>
    <row r="12205" s="88" customFormat="1" ht="12" x14ac:dyDescent="0.2"/>
    <row r="12206" s="88" customFormat="1" ht="12" x14ac:dyDescent="0.2"/>
    <row r="12207" s="88" customFormat="1" ht="12" x14ac:dyDescent="0.2"/>
    <row r="12208" s="88" customFormat="1" ht="12" x14ac:dyDescent="0.2"/>
    <row r="12209" s="88" customFormat="1" ht="12" x14ac:dyDescent="0.2"/>
    <row r="12210" s="88" customFormat="1" ht="12" x14ac:dyDescent="0.2"/>
    <row r="12211" s="88" customFormat="1" ht="12" x14ac:dyDescent="0.2"/>
    <row r="12212" s="88" customFormat="1" ht="12" x14ac:dyDescent="0.2"/>
    <row r="12213" s="88" customFormat="1" ht="12" x14ac:dyDescent="0.2"/>
    <row r="12214" s="88" customFormat="1" ht="12" x14ac:dyDescent="0.2"/>
    <row r="12215" s="88" customFormat="1" ht="12" x14ac:dyDescent="0.2"/>
    <row r="12216" s="88" customFormat="1" ht="12" x14ac:dyDescent="0.2"/>
    <row r="12217" s="88" customFormat="1" ht="12" x14ac:dyDescent="0.2"/>
    <row r="12218" s="88" customFormat="1" ht="12" x14ac:dyDescent="0.2"/>
    <row r="12219" s="88" customFormat="1" ht="12" x14ac:dyDescent="0.2"/>
    <row r="12220" s="88" customFormat="1" ht="12" x14ac:dyDescent="0.2"/>
    <row r="12221" s="88" customFormat="1" ht="12" x14ac:dyDescent="0.2"/>
    <row r="12222" s="88" customFormat="1" ht="12" x14ac:dyDescent="0.2"/>
    <row r="12223" s="88" customFormat="1" ht="12" x14ac:dyDescent="0.2"/>
    <row r="12224" s="88" customFormat="1" ht="12" x14ac:dyDescent="0.2"/>
    <row r="12225" s="88" customFormat="1" ht="12" x14ac:dyDescent="0.2"/>
    <row r="12226" s="88" customFormat="1" ht="12" x14ac:dyDescent="0.2"/>
    <row r="12227" s="88" customFormat="1" ht="12" x14ac:dyDescent="0.2"/>
    <row r="12228" s="88" customFormat="1" ht="12" x14ac:dyDescent="0.2"/>
    <row r="12229" s="88" customFormat="1" ht="12" x14ac:dyDescent="0.2"/>
    <row r="12230" s="88" customFormat="1" ht="12" x14ac:dyDescent="0.2"/>
    <row r="12231" s="88" customFormat="1" ht="12" x14ac:dyDescent="0.2"/>
    <row r="12232" s="88" customFormat="1" ht="12" x14ac:dyDescent="0.2"/>
    <row r="12233" s="88" customFormat="1" ht="12" x14ac:dyDescent="0.2"/>
    <row r="12234" s="88" customFormat="1" ht="12" x14ac:dyDescent="0.2"/>
    <row r="12235" s="88" customFormat="1" ht="12" x14ac:dyDescent="0.2"/>
    <row r="12236" s="88" customFormat="1" ht="12" x14ac:dyDescent="0.2"/>
    <row r="12237" s="88" customFormat="1" ht="12" x14ac:dyDescent="0.2"/>
    <row r="12238" s="88" customFormat="1" ht="12" x14ac:dyDescent="0.2"/>
    <row r="12239" s="88" customFormat="1" ht="12" x14ac:dyDescent="0.2"/>
    <row r="12240" s="88" customFormat="1" ht="12" x14ac:dyDescent="0.2"/>
    <row r="12241" s="88" customFormat="1" ht="12" x14ac:dyDescent="0.2"/>
    <row r="12242" s="88" customFormat="1" ht="12" x14ac:dyDescent="0.2"/>
    <row r="12243" s="88" customFormat="1" ht="12" x14ac:dyDescent="0.2"/>
    <row r="12244" s="88" customFormat="1" ht="12" x14ac:dyDescent="0.2"/>
    <row r="12245" s="88" customFormat="1" ht="12" x14ac:dyDescent="0.2"/>
    <row r="12246" s="88" customFormat="1" ht="12" x14ac:dyDescent="0.2"/>
    <row r="12247" s="88" customFormat="1" ht="12" x14ac:dyDescent="0.2"/>
    <row r="12248" s="88" customFormat="1" ht="12" x14ac:dyDescent="0.2"/>
    <row r="12249" s="88" customFormat="1" ht="12" x14ac:dyDescent="0.2"/>
    <row r="12250" s="88" customFormat="1" ht="12" x14ac:dyDescent="0.2"/>
    <row r="12251" s="88" customFormat="1" ht="12" x14ac:dyDescent="0.2"/>
    <row r="12252" s="88" customFormat="1" ht="12" x14ac:dyDescent="0.2"/>
    <row r="12253" s="88" customFormat="1" ht="12" x14ac:dyDescent="0.2"/>
    <row r="12254" s="88" customFormat="1" ht="12" x14ac:dyDescent="0.2"/>
    <row r="12255" s="88" customFormat="1" ht="12" x14ac:dyDescent="0.2"/>
    <row r="12256" s="88" customFormat="1" ht="12" x14ac:dyDescent="0.2"/>
    <row r="12257" s="88" customFormat="1" ht="12" x14ac:dyDescent="0.2"/>
    <row r="12258" s="88" customFormat="1" ht="12" x14ac:dyDescent="0.2"/>
    <row r="12259" s="88" customFormat="1" ht="12" x14ac:dyDescent="0.2"/>
    <row r="12260" s="88" customFormat="1" ht="12" x14ac:dyDescent="0.2"/>
    <row r="12261" s="88" customFormat="1" ht="12" x14ac:dyDescent="0.2"/>
    <row r="12262" s="88" customFormat="1" ht="12" x14ac:dyDescent="0.2"/>
    <row r="12263" s="88" customFormat="1" ht="12" x14ac:dyDescent="0.2"/>
    <row r="12264" s="88" customFormat="1" ht="12" x14ac:dyDescent="0.2"/>
    <row r="12265" s="88" customFormat="1" ht="12" x14ac:dyDescent="0.2"/>
    <row r="12266" s="88" customFormat="1" ht="12" x14ac:dyDescent="0.2"/>
    <row r="12267" s="88" customFormat="1" ht="12" x14ac:dyDescent="0.2"/>
    <row r="12268" s="88" customFormat="1" ht="12" x14ac:dyDescent="0.2"/>
    <row r="12269" s="88" customFormat="1" ht="12" x14ac:dyDescent="0.2"/>
    <row r="12270" s="88" customFormat="1" ht="12" x14ac:dyDescent="0.2"/>
    <row r="12271" s="88" customFormat="1" ht="12" x14ac:dyDescent="0.2"/>
    <row r="12272" s="88" customFormat="1" ht="12" x14ac:dyDescent="0.2"/>
    <row r="12273" s="88" customFormat="1" ht="12" x14ac:dyDescent="0.2"/>
    <row r="12274" s="88" customFormat="1" ht="12" x14ac:dyDescent="0.2"/>
    <row r="12275" s="88" customFormat="1" ht="12" x14ac:dyDescent="0.2"/>
    <row r="12276" s="88" customFormat="1" ht="12" x14ac:dyDescent="0.2"/>
    <row r="12277" s="88" customFormat="1" ht="12" x14ac:dyDescent="0.2"/>
    <row r="12278" s="88" customFormat="1" ht="12" x14ac:dyDescent="0.2"/>
    <row r="12279" s="88" customFormat="1" ht="12" x14ac:dyDescent="0.2"/>
    <row r="12280" s="88" customFormat="1" ht="12" x14ac:dyDescent="0.2"/>
    <row r="12281" s="88" customFormat="1" ht="12" x14ac:dyDescent="0.2"/>
    <row r="12282" s="88" customFormat="1" ht="12" x14ac:dyDescent="0.2"/>
    <row r="12283" s="88" customFormat="1" ht="12" x14ac:dyDescent="0.2"/>
    <row r="12284" s="88" customFormat="1" ht="12" x14ac:dyDescent="0.2"/>
    <row r="12285" s="88" customFormat="1" ht="12" x14ac:dyDescent="0.2"/>
    <row r="12286" s="88" customFormat="1" ht="12" x14ac:dyDescent="0.2"/>
    <row r="12287" s="88" customFormat="1" ht="12" x14ac:dyDescent="0.2"/>
    <row r="12288" s="88" customFormat="1" ht="12" x14ac:dyDescent="0.2"/>
    <row r="12289" s="88" customFormat="1" ht="12" x14ac:dyDescent="0.2"/>
    <row r="12290" s="88" customFormat="1" ht="12" x14ac:dyDescent="0.2"/>
    <row r="12291" s="88" customFormat="1" ht="12" x14ac:dyDescent="0.2"/>
    <row r="12292" s="88" customFormat="1" ht="12" x14ac:dyDescent="0.2"/>
    <row r="12293" s="88" customFormat="1" ht="12" x14ac:dyDescent="0.2"/>
    <row r="12294" s="88" customFormat="1" ht="12" x14ac:dyDescent="0.2"/>
    <row r="12295" s="88" customFormat="1" ht="12" x14ac:dyDescent="0.2"/>
    <row r="12296" s="88" customFormat="1" ht="12" x14ac:dyDescent="0.2"/>
    <row r="12297" s="88" customFormat="1" ht="12" x14ac:dyDescent="0.2"/>
    <row r="12298" s="88" customFormat="1" ht="12" x14ac:dyDescent="0.2"/>
    <row r="12299" s="88" customFormat="1" ht="12" x14ac:dyDescent="0.2"/>
    <row r="12300" s="88" customFormat="1" ht="12" x14ac:dyDescent="0.2"/>
    <row r="12301" s="88" customFormat="1" ht="12" x14ac:dyDescent="0.2"/>
    <row r="12302" s="88" customFormat="1" ht="12" x14ac:dyDescent="0.2"/>
    <row r="12303" s="88" customFormat="1" ht="12" x14ac:dyDescent="0.2"/>
    <row r="12304" s="88" customFormat="1" ht="12" x14ac:dyDescent="0.2"/>
    <row r="12305" s="88" customFormat="1" ht="12" x14ac:dyDescent="0.2"/>
    <row r="12306" s="88" customFormat="1" ht="12" x14ac:dyDescent="0.2"/>
    <row r="12307" s="88" customFormat="1" ht="12" x14ac:dyDescent="0.2"/>
    <row r="12308" s="88" customFormat="1" ht="12" x14ac:dyDescent="0.2"/>
    <row r="12309" s="88" customFormat="1" ht="12" x14ac:dyDescent="0.2"/>
    <row r="12310" s="88" customFormat="1" ht="12" x14ac:dyDescent="0.2"/>
    <row r="12311" s="88" customFormat="1" ht="12" x14ac:dyDescent="0.2"/>
    <row r="12312" s="88" customFormat="1" ht="12" x14ac:dyDescent="0.2"/>
    <row r="12313" s="88" customFormat="1" ht="12" x14ac:dyDescent="0.2"/>
    <row r="12314" s="88" customFormat="1" ht="12" x14ac:dyDescent="0.2"/>
    <row r="12315" s="88" customFormat="1" ht="12" x14ac:dyDescent="0.2"/>
    <row r="12316" s="88" customFormat="1" ht="12" x14ac:dyDescent="0.2"/>
    <row r="12317" s="88" customFormat="1" ht="12" x14ac:dyDescent="0.2"/>
    <row r="12318" s="88" customFormat="1" ht="12" x14ac:dyDescent="0.2"/>
    <row r="12319" s="88" customFormat="1" ht="12" x14ac:dyDescent="0.2"/>
    <row r="12320" s="88" customFormat="1" ht="12" x14ac:dyDescent="0.2"/>
    <row r="12321" s="88" customFormat="1" ht="12" x14ac:dyDescent="0.2"/>
    <row r="12322" s="88" customFormat="1" ht="12" x14ac:dyDescent="0.2"/>
    <row r="12323" s="88" customFormat="1" ht="12" x14ac:dyDescent="0.2"/>
    <row r="12324" s="88" customFormat="1" ht="12" x14ac:dyDescent="0.2"/>
    <row r="12325" s="88" customFormat="1" ht="12" x14ac:dyDescent="0.2"/>
    <row r="12326" s="88" customFormat="1" ht="12" x14ac:dyDescent="0.2"/>
    <row r="12327" s="88" customFormat="1" ht="12" x14ac:dyDescent="0.2"/>
    <row r="12328" s="88" customFormat="1" ht="12" x14ac:dyDescent="0.2"/>
    <row r="12329" s="88" customFormat="1" ht="12" x14ac:dyDescent="0.2"/>
    <row r="12330" s="88" customFormat="1" ht="12" x14ac:dyDescent="0.2"/>
    <row r="12331" s="88" customFormat="1" ht="12" x14ac:dyDescent="0.2"/>
    <row r="12332" s="88" customFormat="1" ht="12" x14ac:dyDescent="0.2"/>
    <row r="12333" s="88" customFormat="1" ht="12" x14ac:dyDescent="0.2"/>
    <row r="12334" s="88" customFormat="1" ht="12" x14ac:dyDescent="0.2"/>
    <row r="12335" s="88" customFormat="1" ht="12" x14ac:dyDescent="0.2"/>
    <row r="12336" s="88" customFormat="1" ht="12" x14ac:dyDescent="0.2"/>
    <row r="12337" s="88" customFormat="1" ht="12" x14ac:dyDescent="0.2"/>
    <row r="12338" s="88" customFormat="1" ht="12" x14ac:dyDescent="0.2"/>
    <row r="12339" s="88" customFormat="1" ht="12" x14ac:dyDescent="0.2"/>
    <row r="12340" s="88" customFormat="1" ht="12" x14ac:dyDescent="0.2"/>
    <row r="12341" s="88" customFormat="1" ht="12" x14ac:dyDescent="0.2"/>
    <row r="12342" s="88" customFormat="1" ht="12" x14ac:dyDescent="0.2"/>
    <row r="12343" s="88" customFormat="1" ht="12" x14ac:dyDescent="0.2"/>
    <row r="12344" s="88" customFormat="1" ht="12" x14ac:dyDescent="0.2"/>
    <row r="12345" s="88" customFormat="1" ht="12" x14ac:dyDescent="0.2"/>
    <row r="12346" s="88" customFormat="1" ht="12" x14ac:dyDescent="0.2"/>
    <row r="12347" s="88" customFormat="1" ht="12" x14ac:dyDescent="0.2"/>
    <row r="12348" s="88" customFormat="1" ht="12" x14ac:dyDescent="0.2"/>
    <row r="12349" s="88" customFormat="1" ht="12" x14ac:dyDescent="0.2"/>
    <row r="12350" s="88" customFormat="1" ht="12" x14ac:dyDescent="0.2"/>
    <row r="12351" s="88" customFormat="1" ht="12" x14ac:dyDescent="0.2"/>
    <row r="12352" s="88" customFormat="1" ht="12" x14ac:dyDescent="0.2"/>
    <row r="12353" s="88" customFormat="1" ht="12" x14ac:dyDescent="0.2"/>
    <row r="12354" s="88" customFormat="1" ht="12" x14ac:dyDescent="0.2"/>
    <row r="12355" s="88" customFormat="1" ht="12" x14ac:dyDescent="0.2"/>
    <row r="12356" s="88" customFormat="1" ht="12" x14ac:dyDescent="0.2"/>
    <row r="12357" s="88" customFormat="1" ht="12" x14ac:dyDescent="0.2"/>
    <row r="12358" s="88" customFormat="1" ht="12" x14ac:dyDescent="0.2"/>
    <row r="12359" s="88" customFormat="1" ht="12" x14ac:dyDescent="0.2"/>
    <row r="12360" s="88" customFormat="1" ht="12" x14ac:dyDescent="0.2"/>
    <row r="12361" s="88" customFormat="1" ht="12" x14ac:dyDescent="0.2"/>
  </sheetData>
  <sheetProtection algorithmName="SHA-512" hashValue="fiaH5DRBurQq4yvxI/fVFTZzNy+Q4PJuxAE/UG4antVjT/on8dkJFo6JtPDvq19cB/2JwRM8v/ZCMXfq75jeug==" saltValue="rOaq+ObGYmnmFwwrZRrI/Q==" spinCount="100000" sheet="1" objects="1" scenarios="1"/>
  <mergeCells count="2">
    <mergeCell ref="A1833:B1833"/>
    <mergeCell ref="A1957:B195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81FD8BE8D33941B641A993FB072DFD" ma:contentTypeVersion="2" ma:contentTypeDescription="Crear nuevo documento." ma:contentTypeScope="" ma:versionID="10a98ce036d8a2255ee32d4e20cf8e1b">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a0221a89756a2ec0c2db0b0b4be7e2"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internalName="PublishingStartDate">
      <xsd:simpleType>
        <xsd:restriction base="dms:Unknown"/>
      </xsd:simpleType>
    </xsd:element>
    <xsd:element name="PublishingExpirationDate" ma:index="12"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H7EN5MXTHQNV-1513-302</_dlc_DocId>
    <_dlc_DocIdUrl xmlns="ae9388c0-b1e2-40ea-b6a8-c51c7913cbd2">
      <Url>https://www.mincultura.gov.co/ministerio/recursos-humanos/_layouts/15/DocIdRedir.aspx?ID=H7EN5MXTHQNV-1513-302</Url>
      <Description>H7EN5MXTHQNV-1513-302</Description>
    </_dlc_DocIdUrl>
  </documentManagement>
</p:properties>
</file>

<file path=customXml/itemProps1.xml><?xml version="1.0" encoding="utf-8"?>
<ds:datastoreItem xmlns:ds="http://schemas.openxmlformats.org/officeDocument/2006/customXml" ds:itemID="{0DA925C6-D21F-473F-ABBA-648E82CB2BB1}"/>
</file>

<file path=customXml/itemProps2.xml><?xml version="1.0" encoding="utf-8"?>
<ds:datastoreItem xmlns:ds="http://schemas.openxmlformats.org/officeDocument/2006/customXml" ds:itemID="{84BEA95E-D999-41A8-A1A8-987BBC9A8102}"/>
</file>

<file path=customXml/itemProps3.xml><?xml version="1.0" encoding="utf-8"?>
<ds:datastoreItem xmlns:ds="http://schemas.openxmlformats.org/officeDocument/2006/customXml" ds:itemID="{E8C2C565-8690-43EA-BB8D-2867A7042D4E}"/>
</file>

<file path=customXml/itemProps4.xml><?xml version="1.0" encoding="utf-8"?>
<ds:datastoreItem xmlns:ds="http://schemas.openxmlformats.org/officeDocument/2006/customXml" ds:itemID="{004F6067-1341-4214-AF06-731FF32B5B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Instrucciones</vt:lpstr>
      <vt:lpstr>Dependencias</vt:lpstr>
      <vt:lpstr>Cargos en dependencias</vt:lpstr>
      <vt:lpstr>Cargos</vt:lpstr>
      <vt:lpstr>Manual de Funciones</vt:lpstr>
      <vt:lpstr>'Manual de Funciones'!_Hlk108686212</vt:lpstr>
      <vt:lpstr>'Manual de Funciones'!_Hlk108687893</vt:lpstr>
      <vt:lpstr>'Manual de Funciones'!_Hlk108696964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Jenifer Guio Cortes</dc:creator>
  <cp:lastModifiedBy>Christian Camilo Velasquez Cruz</cp:lastModifiedBy>
  <cp:lastPrinted>2022-05-23T14:48:18Z</cp:lastPrinted>
  <dcterms:created xsi:type="dcterms:W3CDTF">2020-07-23T14:46:56Z</dcterms:created>
  <dcterms:modified xsi:type="dcterms:W3CDTF">2022-08-12T20:57:37Z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0x0101006A81FD8BE8D33941B641A993FB072DFD</vt:lpwstr>
  </property>
  <property fmtid="{D5CDD505-2E9C-101B-9397-08002B2CF9AE}" pid="3" name="_dlc_DocIdItemGuid">
    <vt:lpwstr>f34a86f0-653b-499e-ab16-75a25e00233f</vt:lpwstr>
  </property>
</Properties>
</file>