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9.xml" ContentType="application/vnd.openxmlformats-officedocument.drawing+xml"/>
  <Override PartName="/xl/drawings/drawing2.xml" ContentType="application/vnd.openxmlformats-officedocument.drawing+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8.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worksheets/sheet7.xml" ContentType="application/vnd.openxmlformats-officedocument.spreadsheetml.worksheet+xml"/>
  <Override PartName="/xl/theme/theme1.xml" ContentType="application/vnd.openxmlformats-officedocument.theme+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DespachoMinistro\Oficina de Planeacion\049- PLANEACION ESTRATEGICA-PLAN DE DESARROLLO\PND 2018-2022\0. PND - PEI\2. PEI\Publicaciones\"/>
    </mc:Choice>
  </mc:AlternateContent>
  <bookViews>
    <workbookView xWindow="0" yWindow="0" windowWidth="28800" windowHeight="12435" tabRatio="886"/>
  </bookViews>
  <sheets>
    <sheet name="Plan_Estrategico_Institucio_(0)" sheetId="4" r:id="rId1"/>
    <sheet name="Plan_de_Acción_(1)" sheetId="5" r:id="rId2"/>
    <sheet name="Plan_de_Acción_(2)" sheetId="6" r:id="rId3"/>
    <sheet name="Plan_de_Acción_(3)" sheetId="9" r:id="rId4"/>
    <sheet name="Plan_de_Acción_(4)" sheetId="10" r:id="rId5"/>
    <sheet name="Plan_de_Acción_(5)" sheetId="11" r:id="rId6"/>
    <sheet name="Plan_de_Acción_(6)" sheetId="12" r:id="rId7"/>
    <sheet name="Plan_de_Acción_(7)" sheetId="13" r:id="rId8"/>
    <sheet name="Plan_de_Acción_(8)" sheetId="14" r:id="rId9"/>
  </sheets>
  <definedNames>
    <definedName name="_xlnm._FilterDatabase" localSheetId="5" hidden="1">'Plan_de_Acción_(5)'!$A$8:$I$41</definedName>
    <definedName name="_xlnm._FilterDatabase" localSheetId="6" hidden="1">'Plan_de_Acción_(6)'!$A$8:$I$36</definedName>
    <definedName name="_xlnm._FilterDatabase" localSheetId="7" hidden="1">'Plan_de_Acción_(7)'!$A$8:$I$61</definedName>
    <definedName name="_xlnm._FilterDatabase" localSheetId="0" hidden="1">'Plan_Estrategico_Institucio_(0)'!$A$4:$O$76</definedName>
    <definedName name="MIPG_1">#REF!</definedName>
    <definedName name="OBES_0">#REF!</definedName>
    <definedName name="OBES_1">#REF!</definedName>
    <definedName name="OBES_2">#REF!</definedName>
    <definedName name="OBES_3">#REF!</definedName>
    <definedName name="OBES_4">#REF!</definedName>
    <definedName name="OBES_5">#REF!</definedName>
    <definedName name="OBES_6">#REF!</definedName>
    <definedName name="OBES_7">#REF!</definedName>
    <definedName name="OBES_8">#REF!</definedName>
    <definedName name="TIPO_G">#REF!</definedName>
  </definedNames>
  <calcPr calcId="152511"/>
</workbook>
</file>

<file path=xl/calcChain.xml><?xml version="1.0" encoding="utf-8"?>
<calcChain xmlns="http://schemas.openxmlformats.org/spreadsheetml/2006/main">
  <c r="I56" i="5" l="1"/>
  <c r="I59" i="6"/>
  <c r="I87" i="9"/>
  <c r="I25" i="10"/>
  <c r="I42" i="11"/>
  <c r="I37" i="12"/>
  <c r="I62" i="13"/>
  <c r="I63" i="14"/>
  <c r="H63" i="14"/>
  <c r="H62" i="13"/>
  <c r="H37" i="12"/>
  <c r="H42" i="11"/>
  <c r="H25" i="10"/>
  <c r="H87" i="9"/>
  <c r="H59" i="6"/>
  <c r="H56" i="5"/>
  <c r="A9" i="9" l="1"/>
  <c r="A10" i="9" s="1"/>
  <c r="A11" i="9" s="1"/>
  <c r="A12" i="9" s="1"/>
  <c r="A13" i="9" s="1"/>
  <c r="A14" i="9" s="1"/>
  <c r="A15" i="9" l="1"/>
  <c r="A20" i="9" s="1"/>
  <c r="A18" i="9"/>
  <c r="A25" i="9" s="1"/>
  <c r="A34" i="9" l="1"/>
  <c r="A26" i="9"/>
</calcChain>
</file>

<file path=xl/sharedStrings.xml><?xml version="1.0" encoding="utf-8"?>
<sst xmlns="http://schemas.openxmlformats.org/spreadsheetml/2006/main" count="2320" uniqueCount="995">
  <si>
    <t>No.</t>
  </si>
  <si>
    <t>OBJETIVO ESTRATEGICO</t>
  </si>
  <si>
    <t>Establecer alianzas estratégicas para la consecución de recursos que apoyen el desarrollo de procesos culturales.</t>
  </si>
  <si>
    <t>Implementar acciones de protección, reconocimiento y salvaguarda del patrimonio cultural Colombiano para preservar e impulsar nuestra identidad nacional, desde los territorios.</t>
  </si>
  <si>
    <t>No</t>
  </si>
  <si>
    <t>ESTRATEGIA</t>
  </si>
  <si>
    <t>TIPO DE GASTO</t>
  </si>
  <si>
    <t>INVERSIÓN</t>
  </si>
  <si>
    <t>FUNCIONAMIENTO</t>
  </si>
  <si>
    <t>OTRAS FUENTES</t>
  </si>
  <si>
    <t>LÍDER DE OBJETIVO</t>
  </si>
  <si>
    <t>RESPONSABLE DE LA ESTRATEGIA</t>
  </si>
  <si>
    <t>INDICADOR</t>
  </si>
  <si>
    <t>RESPONSABLE DEL INDICADOR</t>
  </si>
  <si>
    <t>LINEA
 BASE</t>
  </si>
  <si>
    <t>META CUATRIENIO</t>
  </si>
  <si>
    <t>META
2019</t>
  </si>
  <si>
    <t>META
 2020</t>
  </si>
  <si>
    <t>META
2021</t>
  </si>
  <si>
    <t>META
 2022</t>
  </si>
  <si>
    <t xml:space="preserve">Formular,  implementar y realizar seguimiento a  las políticas públicas, orientadas a la garantía de derechos culturales y a la consolidación de la de Economía Naranja con enfoque territorial y poblacional, para promover el reconocimiento de la diversidad cultural y  la salvaguardia del patrimonio y la memoria.
</t>
  </si>
  <si>
    <t>Viceministro de Economía Naranja</t>
  </si>
  <si>
    <t>Formulación, desarrollo y actualización del marco normativo del sector cultura</t>
  </si>
  <si>
    <t>Jefe Oficina Jurídica</t>
  </si>
  <si>
    <t>Proyecto de modificación de la Ley de Cultura presentado al Congreso</t>
  </si>
  <si>
    <t>NA</t>
  </si>
  <si>
    <t>Ministra
Viceministros</t>
  </si>
  <si>
    <t>Pilotos de PCI en contextos Urbanos PCIU implementados</t>
  </si>
  <si>
    <t>Dirección de Patrimonio</t>
  </si>
  <si>
    <t>Dirección Artes</t>
  </si>
  <si>
    <t xml:space="preserve">Plan Decenal de Lenguas Nativas concertado e implementado  </t>
  </si>
  <si>
    <t>Dirección de Poblaciones</t>
  </si>
  <si>
    <t>Despacho Ministra</t>
  </si>
  <si>
    <t>Cumplimiento de compromisos en territorios priorizados</t>
  </si>
  <si>
    <t>N.A</t>
  </si>
  <si>
    <t>Levantamiento y acceso de información del sector cultura</t>
  </si>
  <si>
    <t>Despacho Viceministro de Creatividad y Economia Naranja</t>
  </si>
  <si>
    <t>Director de Fomento Regional</t>
  </si>
  <si>
    <t>Directora de Artes</t>
  </si>
  <si>
    <t>Fortalecimiento del emprendimiento cultural en los territorios</t>
  </si>
  <si>
    <t>Coordinadora Grupo de Emprendimiento Cultural</t>
  </si>
  <si>
    <t>Municipios acompañados en el desarrollo de estrategias de Nodos de Emprendimiento Cultural</t>
  </si>
  <si>
    <t>Fortalecimiento de los procesos de reparación colectiva de las comunidades con enfoque diferencial</t>
  </si>
  <si>
    <t>Director de Poblaciones</t>
  </si>
  <si>
    <t>Ampliar la oferta institucional que contribuya al cierre de brechas sociales, impulsando las manifestaciones artísticas y culturales, los talentos creativos, la innovación y el desarrollo de nuevos emprendimientos.</t>
  </si>
  <si>
    <t>Fortalecimiento del Programa Nacional de Concertación Cultural - PNCC y el Programa Nacional de Estimulos -  PNE.</t>
  </si>
  <si>
    <t>Coordinadores PNCC y PNE.</t>
  </si>
  <si>
    <t>Coordinadora PNCC</t>
  </si>
  <si>
    <t>Proyectos apoyados por el PNCC priorizados con seguimiento</t>
  </si>
  <si>
    <t>Dependencias Misionales Coordinador PNCC</t>
  </si>
  <si>
    <t>Por definir</t>
  </si>
  <si>
    <t>Estímulos otorgados a proyectos artísticos y culturales</t>
  </si>
  <si>
    <t>Coordinador PNE</t>
  </si>
  <si>
    <t>Dependencias Misionales Coordinador PNE</t>
  </si>
  <si>
    <t>Directora Biblioteca Nacional</t>
  </si>
  <si>
    <t>Promedio de libros leídos por la población colombiana entre 5 y 11 años (ECC)</t>
  </si>
  <si>
    <t>Biblioteca Nacional</t>
  </si>
  <si>
    <t>N/A</t>
  </si>
  <si>
    <t>Libros digitales dispuestos al público por la Biblioteca Nacional de Colombia</t>
  </si>
  <si>
    <t>Formación para las artes, la cultura y la economía creativa</t>
  </si>
  <si>
    <t>Directora Artes</t>
  </si>
  <si>
    <t>Personas beneficiadas por programas de formación artística y cultural</t>
  </si>
  <si>
    <t>Directora de Comunicaciones</t>
  </si>
  <si>
    <t>Colectivos de mujeres atendidos con fortalecimiento de sus habilidades y capacidades de gestión.</t>
  </si>
  <si>
    <t>Museo Nacional de Colombia</t>
  </si>
  <si>
    <t>Grupo de Divulgación y Prensa</t>
  </si>
  <si>
    <t>Impulso del consumo nacional de bienes y servicios artísticos y culturales</t>
  </si>
  <si>
    <t>Director de Cinematografía</t>
  </si>
  <si>
    <t>Dirección de Cinematografía</t>
  </si>
  <si>
    <t>Diseño y puesta en marcha modelos de financiación para la cultura.</t>
  </si>
  <si>
    <t>Oficina Asesora de Asuntos Internacionales</t>
  </si>
  <si>
    <t>Valor de los recursos técnicos y/o financieros gestionados a través de procesos de cooperación.</t>
  </si>
  <si>
    <t>Área de asuntos internacionales y cooperación</t>
  </si>
  <si>
    <t>Coordinadora Grupo de Infraestructura Cultural</t>
  </si>
  <si>
    <t>Director Museo Nacional</t>
  </si>
  <si>
    <t>Directora Biblioteca Nacional y Director Museo Nacional</t>
  </si>
  <si>
    <t>Bibliotecas públicas de la RNBP que implementan el Programa de Bibliotecas Itinerantes.</t>
  </si>
  <si>
    <t>Dirección de Artes</t>
  </si>
  <si>
    <t>Espacios físicos adecuados y/o mantenidos para el desarrollo de las funciones museológicas</t>
  </si>
  <si>
    <t>Director de Patrimonio</t>
  </si>
  <si>
    <t>Transmisión y conservación de los oficios de las artes y el patrimonio cultural para el desarrollo social de los territorios- Memoria en las manos</t>
  </si>
  <si>
    <t>Escuelas Taller de Colombia creadas</t>
  </si>
  <si>
    <t>Talleres Escuela creadas</t>
  </si>
  <si>
    <t>Escuela Taller Naranja creada</t>
  </si>
  <si>
    <t>Unidades de negocio bajo el modelo de la Diáspora Africana en Colombia apoyadas</t>
  </si>
  <si>
    <t>Fortalecimiento de la función social del patrimonio cultural con enfoque de promoción de las identidades culturales desde los territorios - Memoria de los Territorios</t>
  </si>
  <si>
    <t>Generación de “valor agregado naranja” en el sector productivo a partir del patrimonio cultural.</t>
  </si>
  <si>
    <t>Secretaría General</t>
  </si>
  <si>
    <t>Promoción de una gerencia efectiva de los recursos físicos y financieros</t>
  </si>
  <si>
    <t>Oficina Asesora de Planeación</t>
  </si>
  <si>
    <t>Fortalecimiento de las estrategias de transparencia, participación y servicio al ciudadano</t>
  </si>
  <si>
    <t>Grupo de Servicio al ciudadano</t>
  </si>
  <si>
    <t>Grupo de Gestión Humana</t>
  </si>
  <si>
    <t>Grupo de Gestión de Sistemas e informática</t>
  </si>
  <si>
    <t>Capacidad en la prestación de servicios de tecnología</t>
  </si>
  <si>
    <t>Grupo de Gestión Documental</t>
  </si>
  <si>
    <t>Fortalecimiento de la gestión jurídica de la entidad</t>
  </si>
  <si>
    <t>Oficina Asesora Jurídica</t>
  </si>
  <si>
    <t>Iniciativas legislativas presentadas ante el Congreso que inciden en el sector cultura, conceptualizadas</t>
  </si>
  <si>
    <t>Formulación e implementación de Políticas Públicas del ámbito cultural con enfoque poblacional y territorial</t>
  </si>
  <si>
    <t>Territorios con política de turismo cultural implementada</t>
  </si>
  <si>
    <t>Subsectores de la Cuenta Satélite de Cultura medidos</t>
  </si>
  <si>
    <t xml:space="preserve">Liderar la articulación entre los diferentes niveles de gobierno, los agentes del sector cultura y el sector privado para propiciar el acceso a la cultura, la innovación y el emprendimiento cultural desde nuestros territorios
</t>
  </si>
  <si>
    <t xml:space="preserve">
Fortalecimiento de la gestión cultural en los territorios</t>
  </si>
  <si>
    <t>Entidades territoriales asesoradas en la estrategia de Fomento a la Gestión Cultural</t>
  </si>
  <si>
    <t>Creadores y gestores culturales vinculados a los Beneficios Económicos Periódicos - BEPS</t>
  </si>
  <si>
    <t>Entidades territoriales que incluyen el componente cultural en sus planes de desarrollo</t>
  </si>
  <si>
    <t xml:space="preserve">Coordinación y seguimiento a las intervenciones en los territorios a partir de las necesidades priorizadas por estos en el marco de las diferentes interacciones en las regiones  
</t>
  </si>
  <si>
    <t>Promoción de un entorno institucional para desarrollo y consolidación de la Economía Naranja.</t>
  </si>
  <si>
    <t>Áreas de Desarrollo Naranja (ADN) implementadas</t>
  </si>
  <si>
    <t>Medidas de reparación atendidas</t>
  </si>
  <si>
    <t>Usuarios registrados en las plataformas Maguaré y MaguaRED</t>
  </si>
  <si>
    <t>Entidades territoriales con asesoría y acompañamiento técnico para el fortalecimiento de las redes y/o bibliotecas públicas  de su región.</t>
  </si>
  <si>
    <t xml:space="preserve">Directora Biblioteca Nacional
</t>
  </si>
  <si>
    <t>Niños y jóvenes beneficiados por programas y procesos artísticos y culturales</t>
  </si>
  <si>
    <t>Municipios acompañados en el desarrollo de estrategias de circulación y formación de públicos, para el cine colombiano.</t>
  </si>
  <si>
    <t>Colectivos de comunicación fortalecidos en narrativas, creación y comunicación</t>
  </si>
  <si>
    <t>Visitas de usuarios a los contenidos de la plataforma Retina Latina registradas</t>
  </si>
  <si>
    <t>Impulso de la difusión y el conocimiento de las expresiones artísticas y culturales</t>
  </si>
  <si>
    <t>Nuevos contenidos visuales, sonoros y convergentes de comunicación cultural creados</t>
  </si>
  <si>
    <t>Sinfónica</t>
  </si>
  <si>
    <t>Teatro Colón</t>
  </si>
  <si>
    <t xml:space="preserve">Obras artísticas creadas y exhibidas en los salones nacionales y regionales de artistas  </t>
  </si>
  <si>
    <t>Diseño y puesta en marcha de modelos de financiación para la cultura.</t>
  </si>
  <si>
    <t>Instrumentos de Financiación diseñados y puestos en marcha (FIDETER, FNG, Aldea)</t>
  </si>
  <si>
    <t>Despacho del Viceministro de Economía Naranja y la Creatividad</t>
  </si>
  <si>
    <t>Promoción de la gestión de recursos para el desarrollo de los procesos artísticos y culturales</t>
  </si>
  <si>
    <t>Dirección de Fomento Regional</t>
  </si>
  <si>
    <t>Proyectos aprobados en el Sistema General de Regalías para el sector Cultura</t>
  </si>
  <si>
    <t>Generar y consolidar espacios que faciliten entornos apropiados para el desarrollo de los procesos y proyectos artísticos y culturales</t>
  </si>
  <si>
    <t>Estructuración, construcción, adecuación y/o dotación de espacios para el desarrollo de las expresiones y manifestaciones culturales y artísticas propias de los territorios.</t>
  </si>
  <si>
    <t>Apoyo al desarrollo e implementación del componente cultural de los Centros SACUDETE</t>
  </si>
  <si>
    <t>Circuitos regionales para la movilidad de los procesos y prácticas artísticas y culturales, diseñados y en funcionamiento</t>
  </si>
  <si>
    <t>Elementos inscritos en las Listas Representativas de Patrimonio Cultural Inmaterial y de Bienes de Interés Cultural de la Nación.</t>
  </si>
  <si>
    <t>Vincular la conservación, protección,  recuperación y nuevas dinámicas  del patrimonio material (mueble e inmueble)  a los procesos productivos propios de los territorios - Memoria Construida</t>
  </si>
  <si>
    <t>Planes de conservación de colecciones ejecutados</t>
  </si>
  <si>
    <t>Impulsar procesos creativos culturales que generen valor social agregado y fortalezca la identidad y memoria cultural, desde los territorios.</t>
  </si>
  <si>
    <t>Ministra
Viceministros Ministra
Viceministros</t>
  </si>
  <si>
    <t>Proyectos artísticos y culturales apoyados a través del Programa Nacional de Concertación Cultural</t>
  </si>
  <si>
    <t>Estímulos otorgados por el PNE, priorizados con seguimiento</t>
  </si>
  <si>
    <t>Fortalecimiento de espacios itinerantes y no convencionales, para extender la oferta de bienes y servicios culturales.</t>
  </si>
  <si>
    <t>Porcentaje de ejecución presupuestal</t>
  </si>
  <si>
    <t>Grupo de Gestión Financiera y Contable</t>
  </si>
  <si>
    <t>Porcentaje de reducción de gastos de logística, tiquetes, viáticos y publicidad (austeridad de gasto)</t>
  </si>
  <si>
    <t>Aseguramiento y fortalecimiento del Modelo Integrado de Planeación y Gestión en el Ministerio de Cultura</t>
  </si>
  <si>
    <t>Articulación y mejoramiento del Sistema Integrado de Gestión Institucional</t>
  </si>
  <si>
    <t>Oficina de Control Interno</t>
  </si>
  <si>
    <t>Cumplimiento del Programa Anual de Auditorias Internas.</t>
  </si>
  <si>
    <t>Oficina de Planeación</t>
  </si>
  <si>
    <t>Fortalecimiento de las políticas de gestión del Talento Humano</t>
  </si>
  <si>
    <t>Nivel de satisfacción de las capacitaciones realizadas</t>
  </si>
  <si>
    <t>-</t>
  </si>
  <si>
    <t xml:space="preserve">Fortalecimiento de  las TICs y los canales de comunicación.  </t>
  </si>
  <si>
    <t>Grupo de Gestión de Sistemas e Informática</t>
  </si>
  <si>
    <t>Fortalecimiento de la implementación de los instrumentos archivísticos para facilitar su utilización y garantizar su conservación y preservación a largo plazo.</t>
  </si>
  <si>
    <t>Instrumentos archivísticos implementados en el Ministerio de Cultura</t>
  </si>
  <si>
    <t>Porcentaje de fallos a favor de procesos judiciales en donde participe la entidad</t>
  </si>
  <si>
    <t>Marco normativo generado para el desarrollo de la economia naranja</t>
  </si>
  <si>
    <t>Despacho Viceministro de Creatividad y Economía Naranja</t>
  </si>
  <si>
    <t>Dirección e Patrimonio</t>
  </si>
  <si>
    <t>Territorios acompañados en el diseño e implementación de la política de formación artística y cultural</t>
  </si>
  <si>
    <t>Documentos de Políticas Públicas para el fortalecimiento de la Economia Naranja formulados</t>
  </si>
  <si>
    <t>Viceministro de Creatividad y Economia naranja
Director de Fomento Regional</t>
  </si>
  <si>
    <t xml:space="preserve">Agendas creativas regionles implementadas </t>
  </si>
  <si>
    <t>Promoción de hábitos de lectura en la población Colombiana con énfasis en la primera infancia, infancia, adolescencia y familias</t>
  </si>
  <si>
    <t>Promedio de libros leídos por la población colombiana, de 12 años o más que leyeron libros  (ECC)</t>
  </si>
  <si>
    <t xml:space="preserve">Cualificaciones del campo artístico, creativo y cultural diseñadas e incluidas en el marco general de cualificaciones </t>
  </si>
  <si>
    <t xml:space="preserve">2048
</t>
  </si>
  <si>
    <t xml:space="preserve">
11.291</t>
  </si>
  <si>
    <t>Viceministro de Creatividad y Economía Naranja</t>
  </si>
  <si>
    <t xml:space="preserve">Viceministro de Creatividad y Economía Naranja
</t>
  </si>
  <si>
    <t>Conciertos realizados para acercar al público a la experiencia de la música sinfónica.</t>
  </si>
  <si>
    <t>Funciones de obras artísticas y culturales realizadas en sala del Teatro Colón</t>
  </si>
  <si>
    <t>Infraestructuras culturales Construidas, adecuadas y dotadas,</t>
  </si>
  <si>
    <t>Diseño del museo de la diversidad étnica y cultural</t>
  </si>
  <si>
    <t>Diseño e e implementación de circuitos regionales para la movilidad de los procesos y practicas artísticas y culturales en articulación con las infraestructuras y los programas existentes en el territorio.</t>
  </si>
  <si>
    <t>Regiones PDET con el programa de Expedición Sensorial Implementado.</t>
  </si>
  <si>
    <t>Particpación en la formulación y ejecución de los de los planes  conmemorativos al Bicentenario 1819-1823. con enfoque territorial</t>
  </si>
  <si>
    <t>Planes formulados y en ejecución</t>
  </si>
  <si>
    <t>Ejemplares de la colección "Historias de la Historia de Colombia" que hacen parte de la Serie Leer es mi cuento entregados</t>
  </si>
  <si>
    <t>Dirección artes</t>
  </si>
  <si>
    <t>Bienes de interés cultural del ámbito nacional que cuentan con Planes Especiales de Manejo y Protección PEMP</t>
  </si>
  <si>
    <t>Bienes de interés cultural del ámbito nacional intervenidos</t>
  </si>
  <si>
    <t>Garantía de la preservación del patrimonio material representado en las colecciones de los Museos del Ministerio de  Cultura</t>
  </si>
  <si>
    <t>Fortalecimiento del Programa Nacional de Concertación Cultural - PNCC y el Programa Nacional de Estímulos -  PNE.</t>
  </si>
  <si>
    <t>Emprendedores o empresas de las agendas creativas regionales fortalecidas con asistencia técnica</t>
  </si>
  <si>
    <t> 60</t>
  </si>
  <si>
    <t>Empresas que acceden al sistema de beneficios tributarios</t>
  </si>
  <si>
    <t> 50</t>
  </si>
  <si>
    <t>120 </t>
  </si>
  <si>
    <t> 250</t>
  </si>
  <si>
    <t> 300</t>
  </si>
  <si>
    <t>Exposiciones de colecciones itinerantes realizadas</t>
  </si>
  <si>
    <t xml:space="preserve">Fortalecer la capacidad de gestión y desempeño institucional y la mejora continua de los procesos, basada en  la gestión de los riesgos,  el manejo de la  información y la evaluación para la toma de decisiones
</t>
  </si>
  <si>
    <t xml:space="preserve">Secretaría General
</t>
  </si>
  <si>
    <t>Nivel de cumplimiento del Plan Estratégico Institucional</t>
  </si>
  <si>
    <t>Nivel de implementación de las dimensiones del Modelo Integrado de Planeación y Gestión.</t>
  </si>
  <si>
    <t xml:space="preserve"> Nivel de integración de los subsistemas en el Sistema Integrado de Gestión Institucional</t>
  </si>
  <si>
    <t>Fortalecimiento del sistema de control interno y la lucha contra la corrupción</t>
  </si>
  <si>
    <t>Nivel de ejecución del Plan Anticorrupción y Atención al Ciudadano</t>
  </si>
  <si>
    <t>Nivel de ejecución del Plan Institucional de Capacitaciones</t>
  </si>
  <si>
    <t>ACCIONES</t>
  </si>
  <si>
    <t>ENTREGABLES</t>
  </si>
  <si>
    <t>RESPONSABLE</t>
  </si>
  <si>
    <t>TIEMPO DE EJECUCIÓN</t>
  </si>
  <si>
    <t>NOMBRE RUBRO Y / O OTRAS FUENTES</t>
  </si>
  <si>
    <t>RECURSOS</t>
  </si>
  <si>
    <t>Fecha Inicio</t>
  </si>
  <si>
    <t>Fecha Final</t>
  </si>
  <si>
    <t>Realizar estudio normativo y preparación de propuesta para actualización de la Ley de Cultura</t>
  </si>
  <si>
    <t>1. Diagnostico de contexto nacional e internacional
2. Instrumentos de concertación implementados
3. Propuesta de ajuste normativo</t>
  </si>
  <si>
    <t>Ministra
Viceministros
Secretaria General
Jefe Oficina Jurídica</t>
  </si>
  <si>
    <t>Definir lineamientos para el análisis, conceptualización y  seguimiento a las iniciativas legislativas que se tramitan en el Congreso y que impactan la normatividad vigente para el sector cultura.</t>
  </si>
  <si>
    <t>1 Procedimiento para el  análisis, conceptualización y seguimiento de las iniciativas legislativas.</t>
  </si>
  <si>
    <t>Generar una herramienta que facilite, el flujo de la información al interior del Ministerio y la generación de reportes de la información de las iniciativas legislativas en curso</t>
  </si>
  <si>
    <t>1 Herramienta para captura, seguimiento y reporte de la información</t>
  </si>
  <si>
    <t>Apoyar a las direcciones en la revisión y conceptualización de las propuestas de normas que regulen en sector.</t>
  </si>
  <si>
    <t>Propuestas de normas revisadas y conceptualizadas</t>
  </si>
  <si>
    <t>Jefe Oficina Asesora Jurídica</t>
  </si>
  <si>
    <t>Fomentar el uso de técnicas tradicionales y materiales de los territorios  para la recuperación de los BIC y la construcción de vivienda nueva</t>
  </si>
  <si>
    <t>Régimen especial formulado</t>
  </si>
  <si>
    <t>RECUPERACIÓN Y SALVAGUARDIA DEL PATRIMONIO CULTURAL NACIONAL</t>
  </si>
  <si>
    <t>Reglamentar la Ley de Bibliotecas Públicas en los temas de mayor impacto</t>
  </si>
  <si>
    <t>Propuesta de reglamentación para consulta regional (revisión de normativas internacionales y regionales y lineamientos técnicos del sector)</t>
  </si>
  <si>
    <t>Biblioteca Nacional de Colombia</t>
  </si>
  <si>
    <t>2. artículo de la ley reglamentado</t>
  </si>
  <si>
    <t>Reglamentar mediante decreto la  exención de impuestos para los estímulos.</t>
  </si>
  <si>
    <t>Decreto de exención de impuestos para los estímulos expedido</t>
  </si>
  <si>
    <t>Despacho Ministra
Grupo PNE
Oficina Asesora Jurídica</t>
  </si>
  <si>
    <t>DISEÑO Y REALIZACIÓN DE LA CONVOCATORIA NACIONAL DE ESTÍMULOS NACIONAL</t>
  </si>
  <si>
    <t xml:space="preserve">1) Reglamentación de la Ley 1943 de 2018.
</t>
  </si>
  <si>
    <t>1) Decreto reglamentario de la Ley 1943 de 2018</t>
  </si>
  <si>
    <t>Oficina Asesora Jurídica y Viceministerio de la Creatividad y la Economía Naranja</t>
  </si>
  <si>
    <t xml:space="preserve">
2) Proyecto de ley de incentivos para la economía naranja
</t>
  </si>
  <si>
    <t xml:space="preserve">2) Formulación del proyecto de ley y presentación ante el Congreso de la Republica. </t>
  </si>
  <si>
    <t>Registrar, procesar y generar información para el fortalecimiento del ecosistema cinematográfico, a través del Sistema de Información y Registro Cinematográfico (SIREC), Cuenta Satélite de Cultura, entre otros.</t>
  </si>
  <si>
    <t xml:space="preserve">Manual del sistema del SIREC
</t>
  </si>
  <si>
    <t xml:space="preserve">Manual de usuario del SIREC
</t>
  </si>
  <si>
    <t>Reportes maestros del SIREC</t>
  </si>
  <si>
    <t>Anuario estadístico del Cine Colombiano</t>
  </si>
  <si>
    <t>Promover el registro de entidades museales en el SIMCO</t>
  </si>
  <si>
    <t>1. Instrumento normativo dirigido a las Entidades Museales
2. Socialización de los lineamientos o normatividad a las entidades museales
3. Museos identificados y registrados en SIMCO
4. Productos de información consolidada para la toma de decisiones</t>
  </si>
  <si>
    <t>Dirección Museo Nacional</t>
  </si>
  <si>
    <t>OPTIMIZACIÓN DE LA APROPIACIÓN DEL PATRIMONIO DE LOS MUSEOS   NACIONAL</t>
  </si>
  <si>
    <t xml:space="preserve">Mejorar los sistemas de información para el seguimiento de la política pública del sector artístico.
</t>
  </si>
  <si>
    <t xml:space="preserve">1. Documentos de requerimientos funcionales
2. Sistemas de información actualizados: SIMUS, Teatro y Circo, Sidanza y PULEP
</t>
  </si>
  <si>
    <t>Dirección de Artes
Grupo de Sistemas</t>
  </si>
  <si>
    <t>IMPLEMENTACIÓN DEL PLAN PARA LAS ARTES A NIVEL NACIONAL</t>
  </si>
  <si>
    <t>Desollar investigaciones que permitan analizar las actividades que hacen parte de la Economía Naranja a través del Observatorio de Económica Naranja</t>
  </si>
  <si>
    <t>1. Diagnostico de las necesidades de investigación para la política de económica naranja
2. Investigación para la sostenibilidad de la economía creativa</t>
  </si>
  <si>
    <t>Despacho Viceministro de Creatividad y Economía Naranja
Grupo de Emprendimiento</t>
  </si>
  <si>
    <t>Realizar el mapeo y caracterización de las industrias y agentes de la economía naranja</t>
  </si>
  <si>
    <t>1. Guía metodológica de mapeo y caracterización
2. 20 Mapeos regionales</t>
  </si>
  <si>
    <t>Realizar acciones de divulgación de información y conocimiento para el apoyo al Reporte Naranja.</t>
  </si>
  <si>
    <t>1. Estrategia de divulgación de información y conocimiento
2. Alianza con Medios
3. Eventos realizados</t>
  </si>
  <si>
    <t>Despacho Viceministro de Creatividad y Economía Naranja
Grupo de Emprendimiento
Grupo de Divulgación y Prensa</t>
  </si>
  <si>
    <t>Mejorar el acceso a fuentes de información para perfeccionar la medición de la cuenta satélite de cultura y economía naranja.</t>
  </si>
  <si>
    <t xml:space="preserve">1.  Publicación de la cuenta satélite de cultura y economía naranja con nuevos subsegmentos en estudio.
</t>
  </si>
  <si>
    <t>Mejorar y facilitar el acceso al publico relacionada con el Patrimonio Cultural</t>
  </si>
  <si>
    <t>SIPA Sistema de Información del Patrimonio</t>
  </si>
  <si>
    <t>Fortalecer la formulación y  seguimiento a los documentos de política publica , documentos conpes  y Contratos Plan de incidencia en el sector cultura</t>
  </si>
  <si>
    <t>1. Metodología de formulación y seguimiento de políticas públicas del sector cultura
2. Procedimiento de formulación y seguimiento a documentos Conpes elaborado y socializado
3. Reportes trimestrales de seguimiento</t>
  </si>
  <si>
    <t>Despacho Ministra
Oficina Asesora de Planeación</t>
  </si>
  <si>
    <t>Consolidar la formulación del Plan Nacional de Desarrollo 2018-2022 y diseñar e implementar el modelo de seguimiento al interior del sector</t>
  </si>
  <si>
    <t>1. Bases Técnicas del PND concertado y validado por el DNP</t>
  </si>
  <si>
    <t>2. fichas técnicas de indicadores de PND  registradas en el aplicativo SINERGIA</t>
  </si>
  <si>
    <t>3. Procedimiento para la formulación y seguimiento del PND en su componente de Cultura socializado</t>
  </si>
  <si>
    <t>4. Reportes trimestrales de seguimiento a PND</t>
  </si>
  <si>
    <t>Acompañar la formulación de las Políticas Publicas del ámbito cultural para que incorporen el enfoque diferencial, la acción sin daño e interseccional y hacer seguimiento a su ejecución</t>
  </si>
  <si>
    <t xml:space="preserve">1. Documento de lineamientos para la incorporación del enfoque diferencial y acción sin daño socializado
2. Políticas públicas acompañadas que incorporan el enfoque diferencial, la acción sin daño e interseccional. </t>
  </si>
  <si>
    <t>ASISTENCIA PARA LA INCORPORACION DEL ENFOQUE DIFERENCIAL DE DIVERSIDAD Y DE ACCION SIN DAÑO EN PLANES, PROGRAMAS Y PROYECTOS EN ENTIDADES DE ESTADO Y DE GOBIERNO NACIONAL</t>
  </si>
  <si>
    <t xml:space="preserve">Generar acciones que permitan la promoción y fortalecimiento de la diversidad lingüística del País.
Generar acciones que permitan la promoción y fortalecimiento de la diversidad lingüística del País.
</t>
  </si>
  <si>
    <t xml:space="preserve">1. Plan de de implementación del Plan Decenal de Lenguas Nativas  
2. Eventos de concertación realizados  
3. Informes de acciones para promoción y fortalecimiento de la diversidad lingüística del país </t>
  </si>
  <si>
    <t>Gestionar la revisión y aprobación de la Política Nacional de Museos</t>
  </si>
  <si>
    <t>1. Diagnostico
2. Instrumentos de participación implementados
3. Política Nacional de Museos aprobada
4 Pilotos de implementación</t>
  </si>
  <si>
    <t>Directores Museos Bogotá</t>
  </si>
  <si>
    <t>Realizar el diagnostico participativo de los planes: plan nacional para las artes, plan nacional de danza, plan nacional de música para la convivencia y plan nacional de teatro y circo</t>
  </si>
  <si>
    <t xml:space="preserve">Documentos de diagnósticos de los planes
Documentos de diagnósticos de los planes
</t>
  </si>
  <si>
    <t>Realizar diagnóstico para la formulación de la política del fortalecimiento de la educación artística y cultural en el marco del Convenio 792 del 2018 con el MEN, en atención al ODS Meta 4.7</t>
  </si>
  <si>
    <t>Documento de diagnóstico para la política de fortalecimiento de Formación/Educación Artística y Cultural.</t>
  </si>
  <si>
    <t xml:space="preserve">Apoyar la formulación, implementación y fortalecimiento de las políticas públicas, programas y proyectos  en materia artística y cultural  </t>
  </si>
  <si>
    <t xml:space="preserve">1. Informes de gestión y  documentos de resultado
2.  Actas y relatorías de los consejos nacionales, encuentros
3. Documento base de propuesta del sistema sistema de Educación Artística y Cultural
4. Acciones de sensibilización para la conformación de consejos departamentales y consejo nacional de áreas artísticas.
5. Modelos tipo de gestión de recursos, diseñados para procesos artísticos.
6. Encuentro de investigadores de música
7. Congreso Iberoamericana de Danza
</t>
  </si>
  <si>
    <t xml:space="preserve">Dirección de Artes  </t>
  </si>
  <si>
    <t>Realizar propuesta de política, lineamientos  o ajuste normativo para reglamentar la instalación y uso de carpas de circo en espacios públicos a nivel nacional.</t>
  </si>
  <si>
    <t xml:space="preserve">1. Documento diagnóstico
2. Propuesta de política, lineamientos o normativa   
</t>
  </si>
  <si>
    <t>Formular las bases del Sistema Nacional de Educación / Formación Artística y Cultural: (ODS Meta 4.7)</t>
  </si>
  <si>
    <t>1. Documento de Diagnostico
2. Instrumentos de concertación implementados
3. Propuesta de bases de política del SNEFAC</t>
  </si>
  <si>
    <t>Acompañar y apoyar la formulación de mandatos sobre prácticas creativas de pueblos originarios</t>
  </si>
  <si>
    <t>1. Pueblos acompañados
2. Documentos de política (mandatos)</t>
  </si>
  <si>
    <t>Diseñar lineamientos y orientaciones para el desarrollo de procesos del campo artístico</t>
  </si>
  <si>
    <t>Documentos de lineamientos y/u orientaciones</t>
  </si>
  <si>
    <t>Elaborar un estudio socioeconómico, cultural y jurídico de las artes escénicas</t>
  </si>
  <si>
    <t xml:space="preserve">Estudio que refleje  las cadenas de valor y ecosistemas de las artes escénicas en Colombia.
</t>
  </si>
  <si>
    <t>Viceministro de la Creatividad y la Economía Naranja.
Dirección de Artes</t>
  </si>
  <si>
    <t>Formular e implementar en articulación con el Ministerio de Industria y Comercio y otras instancias públicas y privadas la política de turismo Cultural</t>
  </si>
  <si>
    <t xml:space="preserve">Política formulada participativamente
Proyectos implementados con las herramientas definidas en la política de Turismo Cultural en los territorios.
</t>
  </si>
  <si>
    <t>Posicionar la Política de Salvaguardia del Patrimonio Cultural Inmaterial a nivel internacional  en el marco del Comité intergubernamental de la UNESCO</t>
  </si>
  <si>
    <t>1. Planificación y organización para la realización del Comité en la Ciudad de Bogotá
2. Memorias del Comité Intergubernamental (UNESCO) para la Salvaguardia del Patrimonio Cultural Inmaterial</t>
  </si>
  <si>
    <t>Generar lineamientos de política de patrimonio inmaterial en contextos urbanos.</t>
  </si>
  <si>
    <t>1. Lineamientos de política de patrimonio inmaterial en contextos urbanos
2. Territorios asistidos en la implementación de los lineamientos de PCIU</t>
  </si>
  <si>
    <t>Promover la  política para el conocimiento, la salvaguardia y el fomento de la alimentación y las cocinas tradicionales de Colombia</t>
  </si>
  <si>
    <t>1. Convenio interadministrativo con Ministerio de Salud e INVIMA e instituciones educativas
2. Lineamientos de BPM para la higiene y manejo de cocina tradicional y artesanal de Colombia  
3. Iniciativas orientadas a la salvaguardia de las cocinas tradicionales implementados</t>
  </si>
  <si>
    <t xml:space="preserve">Publicar y socializar las políticas de turismo cultural, patrimonio inmaterial, PCI en contextos urbanos y cocinas tradicionales  </t>
  </si>
  <si>
    <t xml:space="preserve">1. Publicaciones realizadas
2. Eventos de socialización </t>
  </si>
  <si>
    <t>Publicar y socializar los lineamientos para avalúos de bienes muebles y colecciones declaradas de interés cultural</t>
  </si>
  <si>
    <t>1. Publicaciones realizadas
2. Eventos de socialización</t>
  </si>
  <si>
    <t>Realizar asistencia técnica a los territorios y hacer seguimiento a la implementación de las Políticas Públicas en materia de Patrimonio Cultural</t>
  </si>
  <si>
    <t>1. Informes de seguimiento</t>
  </si>
  <si>
    <t>Elaborar documento de Política y Documento Conpes de Economía Naranja</t>
  </si>
  <si>
    <t>1. Documento de Política Pública de Economía Naranja</t>
  </si>
  <si>
    <t>2. Propuesta de Documento Conpes</t>
  </si>
  <si>
    <t>3. Cartillas o material de trabajo para la consulta de la política integral</t>
  </si>
  <si>
    <t>Gestionar la política del patrimonio bibliográfico y documental del país.</t>
  </si>
  <si>
    <t>1. Reuniones en región y de carácter virtual
2. Documento de Plan Nacional de Patrimonio Bibliográfico y Documental.</t>
  </si>
  <si>
    <t>Coordinadora del Grupo de Selección y Adquisiciones- BNC</t>
  </si>
  <si>
    <t xml:space="preserve"> FORTALECIMIENTO EN EL ACCESO AL CONOCIMIENTO  NACIONAL</t>
  </si>
  <si>
    <t>Fortalecimiento de la gestión cultural en los territorios.</t>
  </si>
  <si>
    <t>Asesorar a las entidades territoriales en los procesos de planeación, financiación y desarrollo institucional y fortalecer la articulación entre los diferentes niveles de gobierno</t>
  </si>
  <si>
    <t>Fichas municipales y análisis situacionales departamentales (1.063)</t>
  </si>
  <si>
    <t>Identificar y vincular, en articulación con Colpensiones y entidades territoriales, creadores y gestores culturales a los Beneficios Económicos Periódicos - BEPS</t>
  </si>
  <si>
    <t>500 Creadores y gestores culturales vinculados a los Beneficios Económicos Periódicos - BEPS</t>
  </si>
  <si>
    <t>Desarrollar procesos de diálogo con las autoridades locales y las comunidades de los territorios, para fortalecer la planificación y la articulación programática del sector</t>
  </si>
  <si>
    <t>1. Estrategia de selección y  priorización de los territorios para realizar procesos de dialógo.
2. 24 agendas de trabajo en región realizadas por la Ministra</t>
  </si>
  <si>
    <t>Desarrollar los Acuerdos Sociales por la Cultura, para recoger las necesidades y recomendaciones de la comunidad y los diferentes actores del sector, susceptibles de ser incluidas en las agendas programáticas de los nuevas administraciones de las entidades territoriales.</t>
  </si>
  <si>
    <t>300 Acuerdos sociales por la cultura realizados</t>
  </si>
  <si>
    <t>Elaborar un documento metodológico para la formulación del componente cultural de los planes de desarrollo territoriales</t>
  </si>
  <si>
    <t>Documento realizado</t>
  </si>
  <si>
    <t>Desarrollar agendas programáticas entre los departamentos y sus municipios, para la realización de encuentros de responsables de cultura</t>
  </si>
  <si>
    <t>10 Encuentros departamentales realizados.</t>
  </si>
  <si>
    <t>Fortalecer los consejos departamentales y distritales de patrimonio cultural</t>
  </si>
  <si>
    <t>Desarrollo y apoyo a la secretaria técnica de consejos departamentales y distritales de  Patrimonio Cultural</t>
  </si>
  <si>
    <t>Promover la articulación de las redes territoriales y temáticas en las regiones.</t>
  </si>
  <si>
    <t>1. Museos con acciones de sensibilización realizadas</t>
  </si>
  <si>
    <t>2. Declaratorias de los delegados de las redes museales del país</t>
  </si>
  <si>
    <t>Fortalecer los instrumentos de planeación, ejecución y seguimiento de los recursos de la fuente de financiación INC a la telefonía móvil</t>
  </si>
  <si>
    <t>Documento de diagnostico de la fuente de financiación de Recursos INC</t>
  </si>
  <si>
    <t>Documento con propuesta de nuevo modelo para la ejecución de los recursos de la fuente de financiación Recursos INC</t>
  </si>
  <si>
    <t>Procedimiento INC actualizado</t>
  </si>
  <si>
    <t>Plan de visitas de control y seguimiento al 20% de los proyectos conceptuados favorablemente</t>
  </si>
  <si>
    <t>Herramienta de seguimiento - Tablero de control</t>
  </si>
  <si>
    <t>Fortalecer el ecosistema cinematográfico, con énfasis territorial, poblacional e internacional</t>
  </si>
  <si>
    <t>1.Agenda de acompañamiento a los Consejos Departamentales y Distritales de Cinematografía</t>
  </si>
  <si>
    <t xml:space="preserve">2. Consejos departamentales y distritales de Cinematografía acompañados
</t>
  </si>
  <si>
    <t>3. Acta de la Asamblea Nacional de Consejos Departamentales y Distritales de Cinematografía.</t>
  </si>
  <si>
    <t>4. Agenda territorial e internacional de trabajo</t>
  </si>
  <si>
    <t>Apoyar los agentes del sector en el acceso a los instrumentos que fomentan la producción, distribución y exhibición cinematográfica</t>
  </si>
  <si>
    <t xml:space="preserve">1. Resoluciones de proyecto y producto nacional
</t>
  </si>
  <si>
    <t>2. Asistencia técnica a la producción y coproducción cinematográfica atendidas</t>
  </si>
  <si>
    <t>3. Certificados de Inversión o Donación Cinematográfica</t>
  </si>
  <si>
    <t>4. Certificaciones previas de nacionalidad</t>
  </si>
  <si>
    <t>5. Plan de mejoramiento para la eficiencia de los trámites de proyecto y producto nacional y certificados de inversión y donación cinematográfica</t>
  </si>
  <si>
    <t>6.Actas de clasificación</t>
  </si>
  <si>
    <t xml:space="preserve">Implementar acciones con enfoque diferencial para el fortalecimiento de la gestión cultural en territorios focalizados
Implementar acciones con enfoque diferencial para el fortalecimiento de la gestión cultural en territorios focalizados
</t>
  </si>
  <si>
    <t>1. Plan de implementación de acciones con enfoque diferencia, coordinado con las áreas del Ministerio y entidades adscritas</t>
  </si>
  <si>
    <t>2. 15 Territorios con acciones de enfoque diferencial implementados</t>
  </si>
  <si>
    <t>Fortalecer las capacidades territoriales para la gestión de las practicas artísticas.</t>
  </si>
  <si>
    <t>Asesorías técnicas realizadas (escuelas, talleres, organizaciones, entre otros)</t>
  </si>
  <si>
    <t>Coordinación y seguimiento a las intervenciones en los territorios priorizados a partir de sus problemáticas sociales</t>
  </si>
  <si>
    <t>APOYO A LA GESTIÓN INSTITUCIONAL EN LA IMPLEMENTACIÓN DE LA  POLÍTICA CULTURAL  NACIONAL</t>
  </si>
  <si>
    <t>Definir lineamientos para la articulación y seguimiento de los compromisos concertados en el territorio que permitan contar con información oportuna para la planeación y ejecución al interior del Ministerio.</t>
  </si>
  <si>
    <t>Procedimiento para el seguimiento a compromisos en el territorio</t>
  </si>
  <si>
    <t>Batería de indicadores para el seguimiento mensual en el Comité Directivo</t>
  </si>
  <si>
    <t>Herramienta de seguimiento (Tablero de Control)</t>
  </si>
  <si>
    <t>Fortalecer las capacidades para el emprendimiento en Nodos - Ciudades</t>
  </si>
  <si>
    <t>Ciudades con la estrategia implementada</t>
  </si>
  <si>
    <t>Grupo de Emprendimiento Cultural</t>
  </si>
  <si>
    <t>Fortalecer las capacidades para el emprendimiento en Regiones con potencial</t>
  </si>
  <si>
    <t>Regiones con la estrategia implementada</t>
  </si>
  <si>
    <t>Fortalecer las capacidades para el emprendimiento en Regiones Vulnerables</t>
  </si>
  <si>
    <t>Regiones vulnerables con la estrategia implementada</t>
  </si>
  <si>
    <t>Fortalecer la estrategia de Mujeres Tejedoras de Vida</t>
  </si>
  <si>
    <t>Municipios acompañados en el desarrollo de la estrategia Mujeres Tejedoras de Vida</t>
  </si>
  <si>
    <t>Diseñar herramientas para mejorar las capacidades de emprendimientos en los territorios</t>
  </si>
  <si>
    <t>Caja de herramientas diseñada e implementada</t>
  </si>
  <si>
    <t>Aplicativo pedagógico y herramientas online para dar a conocer a los emprendedores la ruta del emprendimiento: autodiagnóstico y formas de acceso a la oferta institucional disponible</t>
  </si>
  <si>
    <t>Desarrollar modelos de emprendimiento a escala social/alternativa, incubación y aceleración</t>
  </si>
  <si>
    <t>Modelos de emprendimiento desarrollados</t>
  </si>
  <si>
    <t>Fortalecer la institucionalidad territorial para la cinematografía</t>
  </si>
  <si>
    <t>Consejos distritales y municipales de cinematografía apoyados</t>
  </si>
  <si>
    <t>Promoción de un entorno institucional para el desarrollo y la consolidación de la ciudadanía creativa y la economía naranja</t>
  </si>
  <si>
    <t>Desarrollar las Áreas de Desarrollo Naranja</t>
  </si>
  <si>
    <t>1. Misiones exploratorias internacionales realizadas</t>
  </si>
  <si>
    <t>1. Documento de identificación y caracterización de las  potenciales ADN y cuellos de botella</t>
  </si>
  <si>
    <t>Impulsar las Agendas de municipios, ciudades y regiones creativas</t>
  </si>
  <si>
    <t>1. Propuesta de criterios para la elaboración de agendas de municipios ciudades y regiones creativas.</t>
  </si>
  <si>
    <t>Gestionar y Posicionar el Sello Naranja</t>
  </si>
  <si>
    <t>1. Estrategia de comunicación para posicionar el sello naranja
2. Eventos realizados</t>
  </si>
  <si>
    <t>Desarrollar e implementar la estrategia de promoción internacional</t>
  </si>
  <si>
    <t>1. Publicaciones/herramientas de trabajo destinadas a mercados de industrias culturales y/o divulgación.</t>
  </si>
  <si>
    <t>Desarrollar e Implementar la estrategia de inspiración (desarrollo de audiencias. Visibilidad de bb y ss creativos.</t>
  </si>
  <si>
    <t>Estrategia desarrollada e implementada</t>
  </si>
  <si>
    <t>Evento Colombia Crea desarrollado</t>
  </si>
  <si>
    <t>Fortalecer en el territorio nacional la apropiación, implementación y el cumplimiento de la Ley 1493 de 2011</t>
  </si>
  <si>
    <t>1. Estrategia implementada  
2. Estudios, diagnósticos y propuestas normativas para el fortalecimiento del sector.
3. Actividades cultura de la contribución (Convenio DIAN -MINCULTURA 2421 de 2014)</t>
  </si>
  <si>
    <t>Fomentar la creación de Clusters de Industria Creativas y Cinematográficos en los territorios</t>
  </si>
  <si>
    <t>1. Documento de Diagnóstico</t>
  </si>
  <si>
    <t>2. Diseño de estrategia</t>
  </si>
  <si>
    <t>16/05/2019 </t>
  </si>
  <si>
    <t> 15/08/2019</t>
  </si>
  <si>
    <t> INVERSIÓN</t>
  </si>
  <si>
    <t>3. Territorios con acompañamiento en la implementación de la estrategia.</t>
  </si>
  <si>
    <t>16/08/2019 </t>
  </si>
  <si>
    <t>31/12/2019 </t>
  </si>
  <si>
    <t xml:space="preserve">Fortalecimiento de los procesos de reparación colectiva de las comunidades con enfoque diferencial
</t>
  </si>
  <si>
    <t>Desarrollar planes de recuperación y fortalecimiento del tejido social y cultural de acuerdo a los requerimientos generados en las sentencias.</t>
  </si>
  <si>
    <t>Planes de recuperación y fortalecimiento del tejido social y cultural implementados</t>
  </si>
  <si>
    <t>Diseñar conjuntamente con el Ministerio de Educación y el ICBF, el plan de acción del Plan Nacional de Lectura y Escritura.</t>
  </si>
  <si>
    <t>1. Plan de acción concertado 
2. Seguimientos al Plan de Acción
3. Plan Nacional de Lectura y Escritura aprobado y socializado</t>
  </si>
  <si>
    <t xml:space="preserve">Dirección Bibloteca Nacional de Colombia 
Dirección de Artes
</t>
  </si>
  <si>
    <t>Realizar la producción y circulación de la serie Leer es mi cuento para ampliar la cobertura</t>
  </si>
  <si>
    <t xml:space="preserve">1. Ejemplares de la Serie Leer es mi Cuento producidos (incluye las colecciones conmemorativas a Bicenetanrio)
2. Ejemplares entregados  
</t>
  </si>
  <si>
    <t xml:space="preserve">Dirección de Artes
Dirección Bibloteca Nacional de Colombia </t>
  </si>
  <si>
    <t xml:space="preserve">RECURSOS IMPUESTO NACIONAL AL CONSUMO TELEFONÍA MOVIL - RED NACIONAL DE BIBLIOTECAS PÚBLICAS </t>
  </si>
  <si>
    <t>Desarrollar procesos de promoción de lectura y escritura.</t>
  </si>
  <si>
    <t>Procesos de promoción de lectura implementadas</t>
  </si>
  <si>
    <t xml:space="preserve">Dirección de Artes
</t>
  </si>
  <si>
    <t>Apoyar las ferias del libro nacionales e internacionales</t>
  </si>
  <si>
    <t>Ferias del libro regionales, nacionales e internacionales apoyadas
( Feria Internacional del Libro de Bogota, Ferias del libro de Bucaramanga, Cúcuta, Medellín, Pasto, Manizales, Pereira, Ipiales, Cali, Montería, Popayán, Barranquilla y Quibdó)</t>
  </si>
  <si>
    <t xml:space="preserve"> Desarrollar lineamientos  para la formación en la práctica de la lectura en la primera infancia</t>
  </si>
  <si>
    <t>Lineamientos de formación para la práctica de la lectura en la primera infancia diseñado y  concertado</t>
  </si>
  <si>
    <t>Adquirir y renovar las colecciones especializadas para la primera infancia, ampliando la población objetivo a infancia, adolescencia y familias</t>
  </si>
  <si>
    <t xml:space="preserve">Dirección de Artes
Bibloteca Nacional de Colombia </t>
  </si>
  <si>
    <t xml:space="preserve">Fortalecer la estrategia digital de cultura y primera infancia Maguaré y MaguaRED
</t>
  </si>
  <si>
    <t xml:space="preserve">1. Usuarios registrados en  Maguaré y MaguaRED
2. Contenidos digitales disponibles en Maguaré y MaguaRED
3. Guias pedagogicas  de uso de los contenidos para el fomento de los lenguajes expresivos
4. Talleres de socialización con agentes del sector de primera infancia </t>
  </si>
  <si>
    <t xml:space="preserve">Realizar acciones de apoyo que garanticen el acceso,  difusión y promoción de la lectura y escritura creativa  y el patrimonio bibliográfico y documental.  </t>
  </si>
  <si>
    <t xml:space="preserve">1. Actividades culturales y de promoción a la lectura realizadas.
</t>
  </si>
  <si>
    <t xml:space="preserve">
Bibloteca Nacional de Colombia
</t>
  </si>
  <si>
    <t>FORTALECIMIENTO EN EL ACCESO AL CONOCIMIENTO  NACIONAL</t>
  </si>
  <si>
    <t>FORTALECIMIENTO DE LA INFRAESTRUCTURA DE LA BIBLIOTECA NACIONAL DE COLOMBIA PARA EL ACCESO AL CONOCIMIENTO, BOGOTÁ</t>
  </si>
  <si>
    <t>Realizar dotaciones bibliotecarias para el fortalecimiento integral de las bibliotecas públicas adscritas a la RNBP.</t>
  </si>
  <si>
    <t xml:space="preserve">1. Dotaciones bibliotecarias bibliográficas entregadas
2. Dotaciones bibliotecarias tecnológicas entregadas </t>
  </si>
  <si>
    <t>RECURSOS IMPUESTO NACIONAL AL CONSUMO TELEFONÍA MOVIL - RED NACIONAL DE BIBLIOTECAS PÚBLICAS</t>
  </si>
  <si>
    <t>FORTALECIMIENTO DE LAS BIBLIOTECAS PÚBLICAS, ITINERANTES Y ACCESO AL LIBRO DIGITAL.</t>
  </si>
  <si>
    <t>Realizar asesoría y asistencia técnica a las entidades territoriales para el fortalecimiento integral de sus redes, bibliotecas públicas y su oferta de servicios a la comunidad.</t>
  </si>
  <si>
    <t>1. Entidades territoriales asistidas y acompañadas en el fortalecimiento de sus redes, bibliotecas públicas y/u oferta de servicios.
2. Informes de asesoría y/o asistencia técnica (actas)</t>
  </si>
  <si>
    <t xml:space="preserve">Bibloteca Nacional de Colombia </t>
  </si>
  <si>
    <t>Incentivar la mejora en la gestión y los servicios de las bibliotecas públicas y comunitarias mediante actividades de lectura, culturales, reconocimientos y cofinanciación de proyectos.</t>
  </si>
  <si>
    <t>1. Informes de ejecución de actividades
2. Proyectos apoyados</t>
  </si>
  <si>
    <t>Priorizar la creación y circulación de contenidos de acceso público y abierto a través de la Biblioteca Digital</t>
  </si>
  <si>
    <t xml:space="preserve">1. Libros digitales producidos
</t>
  </si>
  <si>
    <t>2. Libros en medio fisico digitalizados</t>
  </si>
  <si>
    <t>3. Actividades de difusión y divulgación de la Biblioteca Digital</t>
  </si>
  <si>
    <t>Implementar el MNC, instrumento liderado por el Ministerio de Educación  y articulado con el Ministerio de Cultura, como mecanismo de reconocimiento y fortalecimiento de  la educación artística y cultural en todos sus niveles y modalidades, para aumentar las capacidades del sector en  la producción de actividades, bienes y servicios culturales</t>
  </si>
  <si>
    <t>Viceministerio de Economia Naranja</t>
  </si>
  <si>
    <t>Participar en coordinación con el MEN y MINTRABAJO en la generación de instrumentos que permitan formalizar el Sistema Nacional de Educación y Formación Artistica y Cultural en todos sus niveles modalidades, para aumentar las capacidades del sector en  la producción de actividades, bienes y servicios culturales</t>
  </si>
  <si>
    <t>Diagnóstico de la situación de alfabetización audiovisual en educación básica y media</t>
  </si>
  <si>
    <t>Dirección Cinematografía</t>
  </si>
  <si>
    <t>Agenda de trabajo con entidades educativas y el Mineducación</t>
  </si>
  <si>
    <t>Realizar y desarrollar una agenda académica y de formación orientada a la cualificación de los agentes del sector bibliotecario, de la lectura y el patrimonio bibliográfico y documental.</t>
  </si>
  <si>
    <t>1. Agenda academica y de formación para agentes del sector bibliotecaro elaborada y socializada
2. # de Agentes bibliotecarios formados</t>
  </si>
  <si>
    <t>Desarrollar acciones formativas dirigidas a mediadores culturales para  el conocimiento y la valoración del patrimonio y los museos</t>
  </si>
  <si>
    <t>1. # de mediadores culturales formados y certificados (En Museo Nacional son guías monitores y en Museo Colonial Laboratorio de Guias)</t>
  </si>
  <si>
    <t>Direcciones Museo Nacional y Museo Colonial y Santa Clara</t>
  </si>
  <si>
    <t>Generar capacidades de los creadores y gestores culturales mediante la formación en diseño y formulación de proyectos</t>
  </si>
  <si>
    <t>Identificar brechas por c/u de las 3 Categorías de Económia Naranja</t>
  </si>
  <si>
    <t>1. Pilotos de identificación brechas sectoriales</t>
  </si>
  <si>
    <t>Viceministerio de Creatividad y Económia Naranja
Grupo de Emprendiemiento Viceministerio de Creatividad y Económia Naranja
Grupo de Emprendiemiento</t>
  </si>
  <si>
    <t>Fortalecer capacidades para Series de TV</t>
  </si>
  <si>
    <t>1. Diagnostico de las necesidades elaborado</t>
  </si>
  <si>
    <t>Viceministerio de Creatividad y Económia Naranja
Grupo de Emprendiemiento</t>
  </si>
  <si>
    <t>2. Espacios de formación estructurados</t>
  </si>
  <si>
    <t>Diseñar e implementación del programa Curso de Mentores Creativos</t>
  </si>
  <si>
    <t>Diplomados para emprendedores en región. Talleres Construyendo país</t>
  </si>
  <si>
    <t>Acompañar a los agentes del sector cinematográfico en acciones para el desarrollo del ecosistema cinematográfico con énfasis en emprendimiento</t>
  </si>
  <si>
    <t>125 personas formadas durante el proceso de fortalecimiento del ecosistema de valor de la cinematografia y el audiovisual</t>
  </si>
  <si>
    <t xml:space="preserve">1. Plan académico de formación.
2. 93 de productores de contenidos culturales de comunicación para la creación sonora  formados  
3. Informe final de formación
4. Registros fotográficos de las sesiones
5. Evaluación de la formación
</t>
  </si>
  <si>
    <t>Dirección de comunicaciones</t>
  </si>
  <si>
    <t>IMPLANTACION DE PROGRAMAS PARA EL FORTALECIMIENTO EN LA FORMACION,GESTION Y DIFUSION DE PROYECTOS ARTISTICOS Y CULTURALES EN EL PAIS</t>
  </si>
  <si>
    <t xml:space="preserve">1. Plan académico de formación.
2. 93 de productores de contenidos culturales de comunicación para la creación audiovisual  formados  
3. Informe final de formación
4. Registros fotográficos de las sesiones
5. Evaluación de la formación
</t>
  </si>
  <si>
    <t xml:space="preserve">1. Plan académico de formación.
2. 93 de productores de contenidos culturales de comunicación para la creación convergente formados  
3. Informe final de formación
4. Registros fotográficos de las sesiones
5. Evaluación de la formación
</t>
  </si>
  <si>
    <t xml:space="preserve">1. Plan académico de formación.
2. 94 de productores formados para  producción de contenidos propios con enfoque dferencial.formados  
3. Informe final de formación
4. Registros fotográficos de las sesiones
5. Evaluación de la formación
</t>
  </si>
  <si>
    <t>Fortalecer las capacidades y procesos de emprendimiento de empresas y centros de producción de contenidos culturales mediáticos</t>
  </si>
  <si>
    <t>1. Plan de formación en emprendimiento
2. # de Empresas y Centros de Producción formados en contenidos mediaticos
3. Piezas producidas
4. Evaluación de la formación</t>
  </si>
  <si>
    <t>Realizar procesos de formación para agentes del sector artístico</t>
  </si>
  <si>
    <t>* Beneficiarios de los procesos de formación
* Contenidos pedagógicos desarrollados
* Aulas virtuales operando
* Memorias de los procesos realizados</t>
  </si>
  <si>
    <t>Realizar procesos de formadores de música en atención psicosocial</t>
  </si>
  <si>
    <t>Formación a formadores de múscia en beneficiados en atención psicosocial</t>
  </si>
  <si>
    <t>Fortalecer las escuelas de formación artística en sus programas y procesos.</t>
  </si>
  <si>
    <t>* Niños y jóvenes beneficiados por programas y procesos artísticos y culturales
* Escuelas financiadas y/o apoyadas * Niños y jóvenes beneficiados por programas y procesos artísticos y culturales
* Escuelas financiadas y/o apoyadas * Niños y jóvenes beneficiados por programas y procesos artísticos y culturales
* Escuelas financiadas y/o apoyadas</t>
  </si>
  <si>
    <t>Actualizar e implementar los ajustes del programa Colombia creativa.</t>
  </si>
  <si>
    <t>*Documento de bases para la actualización e implementación
* Acuerdos interinstitucionales para la implementación</t>
  </si>
  <si>
    <t>Fortalecer las capacidades de los docentes en la protección del patrimonio y las colecciones del Museo Nacional de Colombia</t>
  </si>
  <si>
    <t># de Docentes formados en protección del patrimonio y las colecciones del MNC.</t>
  </si>
  <si>
    <t>Formar nuevos públicos en el conocimiento de las artes escénicas y musicales mediante talleres, conversatorios, clases magistrales y visitas guiadas al Teatro Colón</t>
  </si>
  <si>
    <t xml:space="preserve">1.Talleres realizados
2. Conversatorios
3. Clases magistrales
4. Visitas guiadas realizadas en ell Teatro Colón
5. Personas benefiadas de los procesos de formación del Teatro Colon </t>
  </si>
  <si>
    <t>Teatro Colon</t>
  </si>
  <si>
    <t>AMPLIACIÓN MANTENIMIENTO DOTACIÓN Y OPERACIÓN DEL TEATRO NACIONAL DE CRISTOBAL COLÓN - BOGOTÁ</t>
  </si>
  <si>
    <t>Promover  el acceso al cine colombiano y latinoamericano en América Latina a través de la plataforma de cine latinoamericano Retina Latina</t>
  </si>
  <si>
    <t>Taller realizado y evaluado</t>
  </si>
  <si>
    <t>01/03//2019</t>
  </si>
  <si>
    <t xml:space="preserve">Prototipo de aplicación para dispositivos móviles evaluado  </t>
  </si>
  <si>
    <t>Evento de aniversario realizado</t>
  </si>
  <si>
    <t>Plan de atención a comunidades de usuarios</t>
  </si>
  <si>
    <t>Plan de funcionamiento tecnológico con recomendaciones de mejora</t>
  </si>
  <si>
    <t>Películas publicadas en la plataforma (RetinaLatina)</t>
  </si>
  <si>
    <t>01/31/2019 </t>
  </si>
  <si>
    <t>Fortalecer la oferta  de actividades del Museo dirigidasa primera infancia.</t>
  </si>
  <si>
    <t>1. Número de actividades que se ofertan en el Museo dirigidas a primera infancia.</t>
  </si>
  <si>
    <t>Impulso de la difusión y el conocimiento de las expresiones artisticas y culturales</t>
  </si>
  <si>
    <t>Vinculación de la Orquesta Sinfónica Nacional de Colombia a la conmemoración del Bicentenario</t>
  </si>
  <si>
    <t>3 conciertos (Programas de mano, publicación en redes y registro fotográfico)</t>
  </si>
  <si>
    <t>Sinfonica</t>
  </si>
  <si>
    <t>Inversión</t>
  </si>
  <si>
    <t>Realizar conciertos familiares y didácticos para acercar al público infantil y juvenil a la experiencia de la música sinfónica en vivo.</t>
  </si>
  <si>
    <t>8 conciertos (Programas de mano, publicación en redes y registro fotográfico)</t>
  </si>
  <si>
    <t>Realizar conciertos y actividades que permitan aumentar la participación de los profesionales en las prácticas de dirección y composición de música sinfónica</t>
  </si>
  <si>
    <t>2 conciertos, 1 taller y 1 concurso (Programas de mano, publicación en redes y registro fotográfico)</t>
  </si>
  <si>
    <t>Integrar la práctica musical de la Orquesta  para la puesta escena de opera y ballet con miras a ampliar la oferta artística.</t>
  </si>
  <si>
    <t>7 presentaciones (Programas de mano, publicación en redes y registro fotográfico)</t>
  </si>
  <si>
    <t>Fortalecer la alianza estratégica institucional con el Teatro Colón, para ofrecer espectáculos atractivos para todos los públicos.</t>
  </si>
  <si>
    <t>12 conciertos (Programas de mano, publicación en redes y registro fotográfico)</t>
  </si>
  <si>
    <t>Difundir el repertorio sinfónico universal y acercar a distintos publicos a la experiencia sinfónica en vivo.</t>
  </si>
  <si>
    <t>9 conciertos (Programas de mano, publicación en redes y registro fotográfico)</t>
  </si>
  <si>
    <t>Elaborar, adquirir y distribuir productos editoriales para fortalecimiento de la expresiones artísticas y culturales.</t>
  </si>
  <si>
    <t>Publicaciónes realizadas
Publicaciónes distribuidas</t>
  </si>
  <si>
    <t>Todas las dependencias misionales</t>
  </si>
  <si>
    <t>Realizar invetario de publicaciones artisticas y culturales</t>
  </si>
  <si>
    <t>Inventario de publicaciones actualizado trimestralmente</t>
  </si>
  <si>
    <t>Realizar la producción y/o coproducción de espectáculos de las artes escénicas y musicales, para fortalecer el repertorio de obras que hacen parte de la memoria institucional y garantizar la programación contínua del Teatro Colón</t>
  </si>
  <si>
    <t xml:space="preserve">1. Producciones y Coproducciones propias realizadas
2. Funciones en sala realidas
</t>
  </si>
  <si>
    <t>Dirección del Teatro Colón</t>
  </si>
  <si>
    <t>Garantizar la puesta en escena de toda la programación y la operación técnica, administrativa  y logística del Teatro Colón</t>
  </si>
  <si>
    <t>Mantenimientos locativos y de los equipos técnicos para garantizar la puesta en escena de los espectáculos</t>
  </si>
  <si>
    <t>Plan de producción
Contenidos sonoros creados
Lista de asistencia
Evaluación de la Asistencia Técnica</t>
  </si>
  <si>
    <t>Plan de producción
Contenidos audiovisuales creados
Lista de asistencia
Evaluación de la Asistencia Técnica</t>
  </si>
  <si>
    <t>Plan de producción
Contenidos convergentes creados
Lista de asistencia
Evaluación de la Asistencia Técnica</t>
  </si>
  <si>
    <t>Fortalecimiento de los espacios de participación del sector de la comunicación y la cultura a través de actividades de investigación y gestión del conocimiento. </t>
  </si>
  <si>
    <t>Documentos de investigación
Listas de asistencia
Fortalecimiento al sector</t>
  </si>
  <si>
    <t>Programar y ejecutar las acciones para el desarrollo de las  funciones museológicas</t>
  </si>
  <si>
    <t xml:space="preserve">1. Programa anual para el desarrollo de las funciones museologicas formulado e implementado  </t>
  </si>
  <si>
    <t>Museo Nacional de Colombia, Museos Colonial y Santa Clara y Museo Quinta de Bolivar e Independencia</t>
  </si>
  <si>
    <t>Diseñar e implementar el programa operativo anual para el desarrollo de las funciones museologicas</t>
  </si>
  <si>
    <t>Programa operativo anual</t>
  </si>
  <si>
    <t>Difundir las acciones desarrolladas por el Museo Nacional dirigidas a la Primera Infancia</t>
  </si>
  <si>
    <t>Publicaciones de museo con enfoque en primera infancia socializadas</t>
  </si>
  <si>
    <t>Potenciar y fortalecer los mecanismos existentes para la cofinanciación de bienes y servicios de economía naranja.</t>
  </si>
  <si>
    <t>3. Propuesta para fortalecer el Fondo para el Desarrollo Cinematográfico</t>
  </si>
  <si>
    <t>Viceministerio de Creatividad y Economía Naranja
Dirección de Cinematografía</t>
  </si>
  <si>
    <t> 01/01/2019</t>
  </si>
  <si>
    <t>15/12/2019 </t>
  </si>
  <si>
    <t>INVERSIÓN </t>
  </si>
  <si>
    <t>Diseñar y poner en marcha instrumentos financieros que beneficien el desarrollo de las actividades que hacen parte de la economía naranja</t>
  </si>
  <si>
    <t>1. Mecanismos de financiación y cofinanciación creados (FINDETER,FNG, Aldea)</t>
  </si>
  <si>
    <t>2. Criterios para la financiación y cofinanciación de proyectos según grado de maduración y actividades de economía naranja desarrolladas sometidos a consideración del CNEN</t>
  </si>
  <si>
    <t>Articular la oferta y la demanda de recursos de cooperación para la ejecución de proyectos culturales</t>
  </si>
  <si>
    <t>Proyectos financiados</t>
  </si>
  <si>
    <t>Asuntos Internacionales
Dependencias Misionales</t>
  </si>
  <si>
    <t>APOYO A LA GESTIÓN INSTITUCIONAL EN LA IMPLEMENTACIÓN DE LA POLÍTICA CULTURAL NACIONAL</t>
  </si>
  <si>
    <t>Participar y posicionar en escenarios internacionales, redes y mecanismos de integración regional</t>
  </si>
  <si>
    <t>1. Agenda internacional diseñada</t>
  </si>
  <si>
    <t>2. Eventos internacionales desarrollados que contaron con la participación del Ministerio de Cultura</t>
  </si>
  <si>
    <t>3. Alianzas y convenios con entidades nacionales e internacionales para el apoyo de proyectos artísticos y culturales realizadas</t>
  </si>
  <si>
    <t>Realizar el análisis de las fuentes de financiación del sector cultura, para promover la gestión de recursos</t>
  </si>
  <si>
    <t>1. Documento de caracterización de las fuentes de financiación del sector</t>
  </si>
  <si>
    <t>2. Estrategia de gestión de recursos diseñada e implementada</t>
  </si>
  <si>
    <t>Promoción de la gestión de recursos para el desarrollo de los procesos artísticos culturales</t>
  </si>
  <si>
    <t>Posicionar al sector cultura en el Sistema General de Regalías</t>
  </si>
  <si>
    <t>RECURSOS DE FUNCIONAMIENTO SISTEMA GENERAL DE REGALÍAS</t>
  </si>
  <si>
    <t>Diseñar y poner a disposición de las Entidades Territoriales modelos de proyecto tipo para gestión de recursos  de procesos artísticos.</t>
  </si>
  <si>
    <t>1. Modelos de proyecto tipo diseñados.</t>
  </si>
  <si>
    <t>Dirección de Fomento Regional
Dirección de Artes</t>
  </si>
  <si>
    <t>2. Procesos de socialización realizados.</t>
  </si>
  <si>
    <t>Gestionar recursos de terceros para las actividades desarrolladas por el Teatro Colón</t>
  </si>
  <si>
    <t>Recursos de terceros gestionados para las actividades desarrolladas por el Teatro Colón</t>
  </si>
  <si>
    <t>SECTOR PRIVADO</t>
  </si>
  <si>
    <t>Fomento a la creación de modelos de trabajo sostenibles para el ecosistema cinematográfico en Colombia</t>
  </si>
  <si>
    <t>Fomentar la internacionalización del cine colombiano</t>
  </si>
  <si>
    <t>Documental colombiano apoyado</t>
  </si>
  <si>
    <t>Coproducciones, proyectos de desarrollo y programas de formación apoyadas en el marco del programa Ibermedia</t>
  </si>
  <si>
    <t>Programas de la CAACI apoyados</t>
  </si>
  <si>
    <t>2 encuentros realizados y evaluados</t>
  </si>
  <si>
    <t>Estructuración, construcción, adecuación y/o dotación de espacios para el desarrollo de las expresiones y manfestaciones culturales y artísticas propias de los territorios.</t>
  </si>
  <si>
    <t>Diseñar la estrategia y el documento técnico  para la creación y estructuración del Museo</t>
  </si>
  <si>
    <t>1. Documento de evaluación de la estrategia para el museo de la diversidad étnica</t>
  </si>
  <si>
    <t>2. Documento técnico para la estructuración del Museo de la diversidad étnica y cultural</t>
  </si>
  <si>
    <t>Elaborar diseños técnicos para la cosntrucción de espacios físicos  culturales</t>
  </si>
  <si>
    <t>1. 2 diseños técnicos de espacios culturales  aportados a territorios de la región pacífica.</t>
  </si>
  <si>
    <t>Coordinador Grupo de Infraestructura</t>
  </si>
  <si>
    <t>CONSTRUCCIÓN, ADECUACIÓN, MANTENIMIENTO, RESTAURACIÓN Y DOTACIÓN DE INFRAESTRUCTURA NACIONAL</t>
  </si>
  <si>
    <t>Construir y dotar espacios físicos culturales en el territorio.</t>
  </si>
  <si>
    <t>2. Centro coreográfico construido y dotado</t>
  </si>
  <si>
    <t>3. Espacio Cultural Construido y/o adecuado y dotado, en atención a Sentencias de Ley y autos</t>
  </si>
  <si>
    <t>4. Espacio Cultural Construido y/o adecuado y dotado.</t>
  </si>
  <si>
    <t>5. Espacio Cultural construido en el Litoral pacífico</t>
  </si>
  <si>
    <t>6. Teatro construido y dotado en la provincia de Catama.</t>
  </si>
  <si>
    <t>Construir infraestrucutras culturales  en municipios de la ruta libertadora,  en el marco de la conmemroación del Bicentenario de la Independencia y los municipios  mas vulnerables del pais</t>
  </si>
  <si>
    <t>1. 2 Bibliotecas contruidas y dotadas en municipios de conmemoracion del Bicentenario</t>
  </si>
  <si>
    <t>2. 5 Bibliotecas contruidas y dotadas en municipios más vulnerables</t>
  </si>
  <si>
    <t>Realizar el mejoramiento de los espacios para el desarrollo de las practicas artísticas y culturales</t>
  </si>
  <si>
    <t>1. Dotaciones realizadas</t>
  </si>
  <si>
    <t>2. Adecuaciones realizadas</t>
  </si>
  <si>
    <t>Diseñar e implementar el plan de habilitación de espacios físicos</t>
  </si>
  <si>
    <t>1. Plan de habilitación de espacios físicos diseñado</t>
  </si>
  <si>
    <t>Directores Museos</t>
  </si>
  <si>
    <t>2. Espacios físicos habilitados para el desarrollo de las funciones museológicas</t>
  </si>
  <si>
    <t>Promover la circulación de productos artísticos</t>
  </si>
  <si>
    <t xml:space="preserve">Participar en espacios de visibilización y promoción de las artes  </t>
  </si>
  <si>
    <t>Participación en eventos artísticos y culturales</t>
  </si>
  <si>
    <t xml:space="preserve">
Diseño e e implementación de circuitos regionales para la movilidad de los procesos y practicas artísticas y culturales en articulación con las infraestructuras y los programas existentes en el territorio.</t>
  </si>
  <si>
    <t>Diseñar circuitos regionales, nacionales e internacionales para la movilidad de los emprendedores e intermediarios de las industrias culturales y creativas.</t>
  </si>
  <si>
    <t>5 mercados nacionales apoyados (Circulart, Minec, BOMM, MEC, Mercado D+A+T, Filbo Emprende y Mercado del Caribe)</t>
  </si>
  <si>
    <t>Despacho Viceministro de Creatividad y Economia Naranja
Grupo de Emprendimiento</t>
  </si>
  <si>
    <t>3 Plataformas de Circulación (PALCO, Ruta Sur, Reading Colombia)</t>
  </si>
  <si>
    <t>3 Mercados Internacionales apoyados (Mapas, Womex, MICSUR Ecosistemas Cruzados)</t>
  </si>
  <si>
    <t>Realizar inteligencia de mercado para la participación en mercados creativos</t>
  </si>
  <si>
    <t>1. Misiones para nuevos mercados con potencial</t>
  </si>
  <si>
    <t>Despacho Viceministro de Creatividad y Economia Naranja
Grupo de EmprendimientoDespacho Viceministro de Creatividad y Economia Naranja
Grupo de Emprendimiento</t>
  </si>
  <si>
    <t>2. Ferias y eventos internacionales</t>
  </si>
  <si>
    <t>Crear y poner en marcha los Mercados Integrados de Contenidos Originales (MICOS) em el marco de los acuerdos comerciales suscritos por Colombia</t>
  </si>
  <si>
    <t>1. Informes del estudio de inteligencia de mercados,</t>
  </si>
  <si>
    <t>2. Plataformas de relacionamiento</t>
  </si>
  <si>
    <t>3. estrategias de pedagogía comercial</t>
  </si>
  <si>
    <t>Realizar circuitos en las ciudades que cuentan con Nodos de Emprendimiento</t>
  </si>
  <si>
    <t>1. Encuentro Nodos realizado</t>
  </si>
  <si>
    <t>2. Herramientas para circuitos creativos diseñado</t>
  </si>
  <si>
    <t>Fortalecer los ecosistemas cruzados o intersectoriales</t>
  </si>
  <si>
    <t>1 Plataforma de encuentro y divulgación desarrollada</t>
  </si>
  <si>
    <t>Desarollar una estrategia para el fortalecimiento del circuito de exhibición alterno del cine colombiano</t>
  </si>
  <si>
    <t>1. Diagnóstico de circuitos de exhibición</t>
  </si>
  <si>
    <t>2. Plan de Negocio acompañados</t>
  </si>
  <si>
    <t>3. Encuentro realizado y evaluado</t>
  </si>
  <si>
    <t>Apoyar la preservación y circulación de contenidos culturales mediáticos en los territorios en articulación con gestores y actores locales</t>
  </si>
  <si>
    <t>Plan de circulación.
Inventario de contenidos</t>
  </si>
  <si>
    <t>Socializar y estructurar de manera participativa con las áreas del Ministerio la metodología SACUDETE del Sector Cultura</t>
  </si>
  <si>
    <t>1. Reuniones de socialización realizadas</t>
  </si>
  <si>
    <t>2. Metodología SACUDETE del Sector Cultura</t>
  </si>
  <si>
    <t>Identificar los avances en la implementación de la oferta cultural en los centros SACUDETE, en el marco de las asesorías realizadas a la ET por la Diercción de Fomento Regional</t>
  </si>
  <si>
    <t>1. Fichas municipales y departamentales el formulario para el levantamiento de la información de los Centros a SACUDETE diligenciadas</t>
  </si>
  <si>
    <t>Transmisión y conservación de los oficios de las artes y el patrimonio cultural para el desarrollo social de los territorios - Memoria en las manos</t>
  </si>
  <si>
    <t>Aumentar las capacidades de desarrollo en los territorios de influencia, a través de la formación de aprendices  cualificador en la gestión, protección y salvaguardia del patrimonio y sus oficios</t>
  </si>
  <si>
    <t>Infraestructura, mobiliario y  diseños de las Escuelas Taller y actividades conexas fortalecidas</t>
  </si>
  <si>
    <t>Elaboración de la resolución y seguimiento  de los  procesos de formación de 400 aprendices  en oficios asociados al patrimonio cultural  desde las Escuelas Taller de Colombia</t>
  </si>
  <si>
    <t>Contribuir al desarrollo territorial económico y productivo  desde el fortalecimiento  de los oficios y los productos  que cuentan con tradición patrimonial</t>
  </si>
  <si>
    <t>29 Talleres Escuela y 1 Escuela Taller Naranja implementadas en diferentes regiones del territorio nacional</t>
  </si>
  <si>
    <t xml:space="preserve">Fortalecimiento de la función social del patrimonio cultural con enfoque de promoción de las identidades culturales desde los territorios - Memoria de los Territorios
</t>
  </si>
  <si>
    <t xml:space="preserve">Implementar  las herramientas de las diferentes políticas asociadas al  Patrimonio Cultural de  manera articulada que  permitirá una caracterización propositiva de las oportunidades de los territorios para su desarrollo social y económico a través de la cultura  </t>
  </si>
  <si>
    <t>Diseño de  una estrategia de relacionamiento y trabajo conjunto entre gobernaciones, alcaldías, organizaciones de la sociedad civil y portadores de las manifestaciones del patrimonio inmaterial</t>
  </si>
  <si>
    <t>Presentación de 1 expediente para su inscripción en la lista Representativa de Patrimonio Cultural Inmaterial de la humanidad y la Lista de Patrimonio Mundial de la UNESCO</t>
  </si>
  <si>
    <t>Inscripción de 5 elementos en las Listas Representativas de Patrimonio Cultural Inmaterial y de Bienes de Interés Cultural de la Nación.</t>
  </si>
  <si>
    <t>Implementar  acciones de formación y fortalecimiento regional para la gestión de los bienes culturales muebles desde los territorios</t>
  </si>
  <si>
    <t>Herramientas de desarrollo formación y fortalecimiento regional para la gestión de los bienes culturales muebles desde los territorio (Incluye la impresión de la cartilla del PEMP del sitio histórico de la batalla de boyaca, en el marco del Bicentenario)</t>
  </si>
  <si>
    <t>Implementar acciones dirigidas a mejorar la  administración de la industria turística en zonas donde el patrimonio material e inmaterial se han convertido en los principales insumos de esta industria</t>
  </si>
  <si>
    <t>Documento informe  de acciones articuladas con el Ministerio de Industria y comercio del proyecto de implementación de la política de turismo cultural vinculando múltiples expresiones del patrimonio, la memoria y la cultura según sus particularidades territoriales.</t>
  </si>
  <si>
    <t>Desarrollar proyectos curatoriales, expositivos,  editoriales y divulgativos</t>
  </si>
  <si>
    <t>Guiones curatoriales
Exposiciones
Publicaciones impresas y digitales Guiones curatoriales
Exposiciones
Publicaciones impresas y digitales</t>
  </si>
  <si>
    <t>Desarrollar proyectos educativos y culturales</t>
  </si>
  <si>
    <t>Servicios educativos (eventos de carácter académicos jornadas, conferencias, talleres, recorridos guiados,etc) y culturales (conciertos, ferias, obras de teatro, circo, cine, etc)</t>
  </si>
  <si>
    <t>Diseñar y desarrollar programas con enfoque diferencial para los diversos grupos etareos, sociales y raciales que se impactan a través de los Museos a nivel nacional.</t>
  </si>
  <si>
    <t>14 Programas con enfoque diferencial definidos e implementados</t>
  </si>
  <si>
    <t>Desarrollar PEMP para integrar  el patrimonio material e inmaterial, generando  oportunidad de emprendimiento para las áreas en las que se ha desarrollado</t>
  </si>
  <si>
    <t>Contar con 3 PEMP aprobados en Concepción, Mongui Boyacá y cementerio centra y con 1  implementación del PEMP de Ambalema y San Sebastián de Mariquita</t>
  </si>
  <si>
    <t>Dinamizar la intervención y restauración de bienes muebles</t>
  </si>
  <si>
    <t>Bienes culturales muebles intervenidos  en el territorio nacional según el plan de trabajo (incluye 2 intervenciones en el marco del Bicentenario: El obelisco y el monumento al libertador)</t>
  </si>
  <si>
    <t>dinamizar la intervención y recuperación de los Centros históricos (declarados o no declarados Bien de Interés Cultural)del país a través de estrategias puntuales que articulen estas intervenciones con los POT y los EOT de los municipios</t>
  </si>
  <si>
    <t xml:space="preserve"> 1 proyecto piloto para la implementación de la formulación inicial  régimen especial para municipios que no son BICNal</t>
  </si>
  <si>
    <t>Fortalecer el Sistema de Información del Patrimonio Audiovisual Colombiano, SIPAC.</t>
  </si>
  <si>
    <t>Talleres realizados y evaluados del SIPAC</t>
  </si>
  <si>
    <t>Talleres realizados y evaluados del PACCPI</t>
  </si>
  <si>
    <t>Apoyar la gestión de la Dirección de Cinematografía en investigación y patrimonio audiovisual</t>
  </si>
  <si>
    <t>Procesos de investigación y patrimonio audiovisual realizados y evaluados</t>
  </si>
  <si>
    <t>Garantizar conservación del Acervo Audiovisual del Ministerio de Cultura Garantizar conservación del Acervo Audiovisual del Ministerio de Cultura</t>
  </si>
  <si>
    <t>Unidades conservadas, documentadas y preservadas</t>
  </si>
  <si>
    <t>Dirección de Cinematografía, Dirección de Comunicaciones, Museo Quinta de Bolívar y Biblioteca Nacional</t>
  </si>
  <si>
    <t>Realizar la selección, adquisición y el procesamiento técnico del material Bibliográfico y Documental de carácter patrimonial</t>
  </si>
  <si>
    <t>Colecciones analógicas intervenidas</t>
  </si>
  <si>
    <t>Preservar el patrimonio bibliográfico y documental  a través de acciones de la conservación, rehabilitación, gestión de riesgos y cambio a medios robustos.</t>
  </si>
  <si>
    <t>Material Bibliográfico conservado</t>
  </si>
  <si>
    <t>Formular y/o implementar proyectos para atender los territorios y poblaciones especificas</t>
  </si>
  <si>
    <t xml:space="preserve">
* Territorios Sonoros de Colombia apoyados
* Proyectos formulados
* Proyectos implementados
* Informes de ejecución de acciones
</t>
  </si>
  <si>
    <t>Liderar el desarrollo de acciones  para lograr la rehabilitación integral de las estaciones del ferrocarril en el ámbito nacional, y recuperar la dinámica social, económica y cultural de las comunidades relacionadas con dichas estaciones</t>
  </si>
  <si>
    <t>Plan de rehabilitación integral y recuperación  de las estaciones del ferrocarril en el ámbito nacional implementado</t>
  </si>
  <si>
    <t>Programa de vigías del patrimonio implementado</t>
  </si>
  <si>
    <t xml:space="preserve">Particpación en la formulación y ejecución de los de los planes  conmemorativos al Bicentenario 1819-1823. con enfoque territorial
</t>
  </si>
  <si>
    <t>Conceptualizar y diseñar la estrategia y producción artística de eventos y acciones participativas alrededor de la conmemoración del Bicentenario de la Independencia</t>
  </si>
  <si>
    <t>1. Documento de conceptualización y diseño de eventos y acciones  para conmemoración del Bicentenario de la Independencia</t>
  </si>
  <si>
    <t>2. Eventos con producción artística, realizados</t>
  </si>
  <si>
    <t>Articular a los diferentes niveles de gobierno, sector cultura y sector privado para planear, desarrollar y llevar a cabo las conmemoraciones del Bicentenario de la República de Colombia que se realizarán entre el 2019 - 2022.</t>
  </si>
  <si>
    <t>Eventos Conmemorativos</t>
  </si>
  <si>
    <t>Definir acciones conjuntas con los gobiernos locales para impulsar la identidad nacional desde los territorios por medio de las conmemoraciones del Bicentenario.</t>
  </si>
  <si>
    <t>Eventos culturales y talleres de formación de identidad nacional en torno al Bicentenario</t>
  </si>
  <si>
    <t>Despacho de la Ministra</t>
  </si>
  <si>
    <t xml:space="preserve"> En coordinación con la Vicepresidenia de la República y los demás sectores del orden nacional, se desarrollarán los siguientes 3 planes con enfoque territorial:</t>
  </si>
  <si>
    <t xml:space="preserve"> i) Plan de producción de documentación histórica,
 ii) Plan especial de Manejo y Protección del Bien de Interés Cultural
 iii) plan conmemorativo y de difusión.  </t>
  </si>
  <si>
    <t>Implementar el Sistema Integrado de Conservación y Restauración mediante el desarrollo de los planes de preservación y salvaguardia del patrimonio.</t>
  </si>
  <si>
    <t>1. Planes de conservación de colecciones ejecutados -
2. Patrimonio protegido y salvaguardado</t>
  </si>
  <si>
    <t>Impulsar procesos creativos culturales que generen valor social agregado y fortalezcan la identidad y memoria cultural, desde los territorios</t>
  </si>
  <si>
    <t>Redefinir y apropiar las líneas, composición y requisitos del PNE, de acuerdo con el PND 2018-2022.</t>
  </si>
  <si>
    <t>PNE (Coresponsable Despacho Ministra y Despacho Viceministros)</t>
  </si>
  <si>
    <t>1. 02/01/2019
2. 02/01/2019
3. 02/01/2019
4. 15/03/2019</t>
  </si>
  <si>
    <t>1. 21/01/2019
2. 25/01/2019
3. 25/01/2019
4. 29/03/2019</t>
  </si>
  <si>
    <t>Definir e implementar una estrategia de difusión, socialización y comunicación del PNE que permita mayor visibilización, apropiación, recordación y participación en las regiones</t>
  </si>
  <si>
    <t>1. Documento estratégico de difusión, socialización y comunicación del PNE.
2. Planillas de asistencia a las socializaciones del PNE y sus convocatorias.
3. Documento de análisis de impacto de la estrategia de difusión, socialización y comunicación del PNE.</t>
  </si>
  <si>
    <t xml:space="preserve">1. PNE - (Coresponsables Grupo de divulgación y Prensa - Dirección de Fomento Regional)
</t>
  </si>
  <si>
    <t>1. 02/01/2019
2. 25/02/2019
3. 12/11/2019</t>
  </si>
  <si>
    <t>1. 30/04/2019
2. 13/09/2019
3. 16/12/2019</t>
  </si>
  <si>
    <t>Definir e implementar una estrategia para gestionar nuevos socios y recursos de cooperación nacional e internacional, para enriquecer el portafolio de convocatorias del PNE e incrementar su alcance y cobertura territorial.</t>
  </si>
  <si>
    <t>1. Decreto de exención de impuestos para los estímulos.
2. Documento estratégico para la gestión de cooperación nacional e internacional.
3. Documento de presentación del PNE.</t>
  </si>
  <si>
    <t>1. PNE - (Coresponsables Oficina Jurídica -Despacho Minsitra -Oficina de Asuntos Internacionales - Grupo de Sistemas)</t>
  </si>
  <si>
    <t>1. 01/02/2019
2. 04/02/2019
3. 04/02/2019</t>
  </si>
  <si>
    <t>1. Pendiente
2. 08/03/2019
3. 29/03/2019</t>
  </si>
  <si>
    <t>Generar y ejecutar dos convocatorias anuales de estímulos, que permitan mayor participación, alcance territorial y financiación</t>
  </si>
  <si>
    <t>1. Documento de solicitud de vigencias futuras para convocatorias del PNE.
2. Dos portafolios de convocatorias del PNE diseñados, aprobados y ofertados.
3. Resoluciones de apertura de las convocatorias.</t>
  </si>
  <si>
    <t>Grupo PNE
Dependencias Misionales</t>
  </si>
  <si>
    <t>1. 01/10/2019
2. 02/01/2019
3. 04/02/2019</t>
  </si>
  <si>
    <t>1. 30/11/2019
2. 31/07/2019
3. 05/08/2019</t>
  </si>
  <si>
    <t>PNE (Corresponsables Áreas Misionales - Oficina Juridica - Despacho Ministra)</t>
  </si>
  <si>
    <t>1. 08/04/2019
2. 08/04/2019
3. 22/04/2019</t>
  </si>
  <si>
    <t>1. 31/10/2019
2. 29/11/2019
3. 16/12/2019</t>
  </si>
  <si>
    <t>Realizar un diagnóstico y evaluación del PNE, a partir de información histórica, que permita obtener indicadores de participación regional, municipal, poblacional, así como fortalezas y debilidades por sectores, para la toma de decisiones estratégicas</t>
  </si>
  <si>
    <t>1. Documento de diagnóstico.</t>
  </si>
  <si>
    <t>1. Dirección de Fomento Regional</t>
  </si>
  <si>
    <t>Diseñar y otorgar estímulos para la Investigación y conocimiento en economía creativa )Artes y Patrimonio, Industrias Creativas y Creaciones funcionales)</t>
  </si>
  <si>
    <t>1. 9 estimulos otorgados</t>
  </si>
  <si>
    <t>Grupo PNE
Despacho Viceministros</t>
  </si>
  <si>
    <t>Diseñar y otrogar  estimulos para el desarrollo de productos y servicios creativos innovadores (Generación de valor- Coss Media, Artes y Patrimonio, Industrias Creativas y Creaciones funcionales)</t>
  </si>
  <si>
    <t>1. 14 estimulos otorgados</t>
  </si>
  <si>
    <t>Diseñar y otorgar estimulos  para el fortalecimiento de capacidades técnicas y transferencia de conocimiento para empresas y organizaciones (Artes y Patrimonio, Industrias Creativas y Creaciones funcionales)</t>
  </si>
  <si>
    <t>1. 6 estimulos otorgados</t>
  </si>
  <si>
    <t>Grupo PNE
Despacho ViceministrosGrupo PNE
Despacho Viceministros</t>
  </si>
  <si>
    <t>Diseñar y otorgar estimulos para la movilidad de los emprendedores e intermediarios de las industrias culturales y creativas.</t>
  </si>
  <si>
    <t>1. Número de estimulos otorgados</t>
  </si>
  <si>
    <t>Diseñar y otorgar estimulos para generar capacidades para la gestión sostenible de experiencias turísticas naranja</t>
  </si>
  <si>
    <t>1. 10 estímulos otorgados a proyectos de fortalecimiento de capacidades para la gestión sostenible de experiencias turísticas naranja</t>
  </si>
  <si>
    <t>Diseñar y otorgar estimulos para fortalecer capacidades técnica en oficios audiovisuales y bilingüismo</t>
  </si>
  <si>
    <t>3. 80 medias becas de formación técnica en oficios audiovisuales y bilingüismo entregadas</t>
  </si>
  <si>
    <t>Diseñar e implementar la estrategia de Espacios de circulación de las artes escénicas</t>
  </si>
  <si>
    <t>1. Estrategia de Espacios de circulación de las artes escénicas</t>
  </si>
  <si>
    <t>Diseñar y otorgar estimulos para publicaciones periódicas</t>
  </si>
  <si>
    <t>1. Estimulo a publicaciones periodicas</t>
  </si>
  <si>
    <t>Diseñar y otorgar estimulos para impulsar la confomación de redes para generar sinergias en materia cultural</t>
  </si>
  <si>
    <t>1. Estrategia Red de librerías</t>
  </si>
  <si>
    <t>2 Estrategia de Red de salas alternas de cine</t>
  </si>
  <si>
    <t>Diseñar y otorgar estimulos para consolidar y desarrollar una oferta cultural y creativa para dsitribuir en espacios que faciliten el desarrollo de mercados creativos (artes y patrimonio, :industrias culturales, creaciones funcionales)</t>
  </si>
  <si>
    <t>1. 6 productos unitarios</t>
  </si>
  <si>
    <t xml:space="preserve"> 2. 6 catálogos</t>
  </si>
  <si>
    <t>3. 6 Espacios y programadores (salas de exhibición, bares, librerías, festivales, etc.)</t>
  </si>
  <si>
    <t>4. 6 Medios de comunicación (radio, revistas, web, etc.)</t>
  </si>
  <si>
    <t>5. 6 Gestores y organizaciones</t>
  </si>
  <si>
    <t>Generar infraestructuras sostenibles para la creatividad e innovación</t>
  </si>
  <si>
    <t>1. 6 estímulos otorgados</t>
  </si>
  <si>
    <t>Fortalecer los estimulos para la sostenibilidad cultural de la nación en lo relacionado con las acciones y los oficios del patrimonio Cultural</t>
  </si>
  <si>
    <t>Becas de estimulos otorgadas para fomentar la investigación en conservación de Patrimonio Mueble</t>
  </si>
  <si>
    <t>Grupo PNE
Dirección de PatrimonioGrupo PNE
Dirección de Patrimonio</t>
  </si>
  <si>
    <t>Priorizar proyectos o actividades apoyadas por el PNE y realizar acompañamiento y seguimiento durante su ejecución hasta su finalización.</t>
  </si>
  <si>
    <t>1. Listado de proyectos o actividades priorizadas por Dependencia
2. Informes de seguimiento socializados</t>
  </si>
  <si>
    <t>Grupo PNE
Dependencias MisionalesGrupo PNE
Dependencias Misionales</t>
  </si>
  <si>
    <t>Realizar seguimiento periódico a la gestión y resultados del PNE que  facilite la toma de decisiones estratégicas</t>
  </si>
  <si>
    <t>1 Seguimientos mensuales del PNE en el Comité Directivo</t>
  </si>
  <si>
    <t>Despacho Ministra
Grupo PNE</t>
  </si>
  <si>
    <t>31/12/219</t>
  </si>
  <si>
    <t>Construir un modelo que fortalezca el apoyo a proyectos que contemple cofinanciación con otras fuentes de financiación; estructuración de convocatorias indepndientes para sector privado y sector público; aplicación de índices para determinar cuotas departamentales; entre otras.</t>
  </si>
  <si>
    <t xml:space="preserve">1 Documento con el modelo propuesto para fortalecer el apoyo de proyectos por el PNCC
2. Modelo presentado ante el Comité Directivo
3. Modelo aprobado
</t>
  </si>
  <si>
    <t>Grupo PNCC
Direcciones Misionales
Viceministros
Ministra</t>
  </si>
  <si>
    <t>Revisar y ajustar los lineamientos vigentes para el apoyo a otros proyectos no presentados a las convocatorias de acuerdo con la prioridades estratégicas del sector y la normatividad vigente.</t>
  </si>
  <si>
    <t>1 Propuesta de ajuste a lineamientos para el apoyo de proyectos no presentados a la convocatoria presentada
2. Lineamientos aprobados y publicados</t>
  </si>
  <si>
    <t>Grupo PNCC
Viceministros
Ministra</t>
  </si>
  <si>
    <t>1. 3 Manuales de convocatorias elaboradas de acuerdo con la categoría de los proyectos
2. Manuales de convocatorias aprobados y publicados</t>
  </si>
  <si>
    <t>Grupo PNCC
Direcciones Minionales
Viceministros
Ministra</t>
  </si>
  <si>
    <t>Definir e implementar una estrategia de difusión, socialización y comunicación del PNCC que permita mayor visibilización, apropiación, recordación y participación en las convocatorias</t>
  </si>
  <si>
    <t>1. Documento estratégico de difusión, socialización y comunicación del PNCC.
2. 40 Eventos de socializacion del PNCC y sus convocatorias.
3. Documento de análisis de impacto de la estrategia de difusión, socialización y comunicación del PNCC</t>
  </si>
  <si>
    <t xml:space="preserve">Grupo PNCC
Grupo de divulgación y Prensa Dirección de Fomento Regional
</t>
  </si>
  <si>
    <t>ADQUISICIÓN DE BIENES Y SERVICIOS (GASTOS GENERALES)</t>
  </si>
  <si>
    <t>Evaluar los proyectos recibidos de la convocatoria para 2020 de acuerdo con las condiciones y requisitos establecidos</t>
  </si>
  <si>
    <t>Actas de resultados</t>
  </si>
  <si>
    <t>Grupo PNCC</t>
  </si>
  <si>
    <t>ACTIVIDADES DE PROMOCIÓN Y DESARROLLO DE LA CULTURA - CONVENIOS SECTOR PUBLICO</t>
  </si>
  <si>
    <t>Seleccionar los proyectos a apoyar de acuerdo con el proceso de evaluación  y realizar la legalización para la entrega de los apoyos</t>
  </si>
  <si>
    <t>1. 1490 Proyectos de sector privado seleccionados para apoyo
2. 790 Proyectos de sector público seleccionados para apoyo
3. Actividades apoyadas en el marco de la Ley 1379/2010 - RNBP</t>
  </si>
  <si>
    <t>01/012019</t>
  </si>
  <si>
    <t>ACTIVIDADES DE PROMOCIÓN Y DESARROLLO DE LA CULTURA - CONVENIOS SECTOR PRIVADO</t>
  </si>
  <si>
    <t>GASTOS INHERENES AL DESARROLLO DE LA LEY 1379/2010</t>
  </si>
  <si>
    <t xml:space="preserve">Grupo PNCC
Direcciones Misionales
</t>
  </si>
  <si>
    <t>Realizar la supervisión a los proyectos apoyados</t>
  </si>
  <si>
    <t>1. Reporte periodico de proyectos de sector privado supervisados por el PNCC
2.Reporte periodico de proyectos de sector público supervisados por el PNCC</t>
  </si>
  <si>
    <t>Generar capacidades a través de procesos de formación y de la medición del impacto social, cultural y económico de algunos proyectos apoyados</t>
  </si>
  <si>
    <t>1. Actividades de formación realizadas
2. Mediciones Efectuadas</t>
  </si>
  <si>
    <t>Seleccionar y priorizar proyectos, procesos y actividades culturales del sector privado no contenidos en las convocatorias</t>
  </si>
  <si>
    <t>18 Proyectos y/o actividades de sector privado seleccionados para apoyo</t>
  </si>
  <si>
    <t>Grupo PNCC
Ministra</t>
  </si>
  <si>
    <t>Seleccionar y priorizar proyectos, procesos y actividades culturales del sector público no contenidos en las convocatorias</t>
  </si>
  <si>
    <t>2 Proyectos y/o actividades de sector público seleccionados para apoyo</t>
  </si>
  <si>
    <t>Contribuir al desarrollo territorial economico y productivo  desde el fortalecimiento  de los oficios y los productos  que cuentan con tradición patrimonial</t>
  </si>
  <si>
    <t>1 Escuela Taller Naranja implementadas en diferentes regiones del territorio nacional</t>
  </si>
  <si>
    <t>Vincular los oficios del patrimonio cultural con las estrategias de  economia naranja</t>
  </si>
  <si>
    <t>Documento de Identificación del impacto económico del PCI en comunidades y propuesta de una herramienta pedagógica para diplomado</t>
  </si>
  <si>
    <t>1 unidad de negocio relacionado con los oficios tradicionales de la población afrocolombiana</t>
  </si>
  <si>
    <t>Fortalecer emprendedores o empresas con acompañamiento técnico</t>
  </si>
  <si>
    <t>Caja de herramientas virtual</t>
  </si>
  <si>
    <t>Despacho del Viceministro de Economía Naranja y la Creatividad.</t>
  </si>
  <si>
    <t>1. Implementación del Comité de Economía Naranja del Ministerio de Cultura para efectos de la aplicación del beneficio previsto en el numeral 1 el artículo 235-2 del Estatuto Tributario</t>
  </si>
  <si>
    <t xml:space="preserve">1. Creación, conformación y puesta en funcionamiento del Comité de Economía Naranja del Ministerio de Cultura, con el fin de orientar y atender las solicitudes que presenten las empresas de la economía naranja para ser beneficiarias del incentivo fiscal previsto en el numeral 1 el artículo 235-2 del Estatuto Tributario. </t>
  </si>
  <si>
    <t xml:space="preserve">2. Desarrollo de estrategias de difusión y comunicación de los incentivos fiscales para las empresas de la economía naranja, con el fin de favorecer su apropiación y utilización por parte de los potenciales beneficiarios. </t>
  </si>
  <si>
    <t xml:space="preserve">2. Jornadas de socialización, piezas gráficas, boletines de prensa, entre otros. </t>
  </si>
  <si>
    <t>Viceministerio de la Creatividad y la Economía Naranja</t>
  </si>
  <si>
    <t xml:space="preserve">Promoción de la propiedad intelectual para las artes y patrimonio.
</t>
  </si>
  <si>
    <t>Documento de la protección colectiva de los conocimientos tradicionales y prácticas patrimoniales en el marco de la economía naranja.</t>
  </si>
  <si>
    <t>Realizar estudios periodicos de impacto economico de los derechos de propiedad intelectual, incluidos los derechos de autor y los derechos conexos en los sectores de la economia naranja</t>
  </si>
  <si>
    <t>Estudios realizados</t>
  </si>
  <si>
    <t>Viceministro de Creatividad y Ecomia Naranja</t>
  </si>
  <si>
    <t>Dotar las Bibliotecas Rurales Itinerantes de una maleta de herramientas metodológicas y tecnológicas, en el marco del Programa Nacional de Bibliotecas Itinerantes</t>
  </si>
  <si>
    <t>Maletas de herramientas metodológicas y tecnológicas entregadas</t>
  </si>
  <si>
    <t>Dotar las Bibliotecas Rurales Itinerantes de una colección bibliográfica, en el marco del Programa Nacional de Bibliotecas Itinerantes</t>
  </si>
  <si>
    <t>Dotaciones bibliográficas entregadas</t>
  </si>
  <si>
    <t>Entregar a las Bibliotecas Rurales Itinerantes incentivos para su fortalecimiento, en el marco del Programa Nacional de Bibliotecas Itinerantes</t>
  </si>
  <si>
    <t>Incentivos entregados</t>
  </si>
  <si>
    <t>Diseñar e implementar la estrategia de exposiciones y materiales didácticos  itinerantes</t>
  </si>
  <si>
    <t>1. Estrategia de exposiciones y materiales didácticos  itinerantes elaborada</t>
  </si>
  <si>
    <t>2. 4 exposiciones itinerantes con acompañamiento de materiales didácticos realizadas</t>
  </si>
  <si>
    <t>Realizar conciertos gratuitos en espacios no convencionales de Bogotá y municipios cercanos que lleven la experiencia de la música en vivo a nuevos públicos.</t>
  </si>
  <si>
    <t>Fortalecer la capacidad de gestión y desempeño institucional y la mejora continua de los procesos, basada en  la gestión de los riesgos,  el manejo de la  información y la evaluación para la toma de decisiones.</t>
  </si>
  <si>
    <t>Promoción de una gerencia efectiva de los recursos físicos y financieros.</t>
  </si>
  <si>
    <t>Realizar seguimiento a la ejecución presupuestal.</t>
  </si>
  <si>
    <t xml:space="preserve">1. Reportes mensuales de ejecución presupuestal.
2. Tres reuniones de seguimiento en la vigencia1. Reportes mensuales de ejecución presupuestal.
</t>
  </si>
  <si>
    <t>Secretaría General
Grupo de Gestión Financiera y Contable</t>
  </si>
  <si>
    <t>FUNCIONAMIENTO
INVERSION
REGALIAS</t>
  </si>
  <si>
    <t>TODOS LOS RUBROS CONTENIDOS EN EL DECRETO DE PRESUPUESTO</t>
  </si>
  <si>
    <t>Ejecutar el 80% del presupuesto del Ministerio de Cultura (a nivel de compromisos) al mes de Octubre</t>
  </si>
  <si>
    <t>Realizar el seguimiento del plan de austeridad</t>
  </si>
  <si>
    <t>1. Herramienta de seguimiento al cumplimiento de la directiva presidencial No. 09.
2. Informe trimestral consolidado al DAPRE.</t>
  </si>
  <si>
    <t>Fortalecer el ciclo de gestión de los proyectos de inversión</t>
  </si>
  <si>
    <t>Fortalecer la formulación y el seguimiento al plan de acción de la entidad</t>
  </si>
  <si>
    <t>1. Procedimiento de formulación y seguimiento al plan de acción.
2. Herramienta de seguimiento al Plan de Acción implementada.1. Procedimiento de formulación y seguimiento al plan de acción.</t>
  </si>
  <si>
    <t>Ejecutar plan de mantenimiento a los bienes bajo custodia de la entidad.</t>
  </si>
  <si>
    <t>Grupo de Gestión Administrativa</t>
  </si>
  <si>
    <t>Diseñar e implementar un esquema centralizado de gestión, para la optimización y racionalización de los recursos para viáticos, tiquetes y gastos de viaje de la entidad.</t>
  </si>
  <si>
    <t>Estructurar e implementar metodología y herramienta para la formulación y seguimiento del Plan Estratégico Sectorial - PES</t>
  </si>
  <si>
    <t>1. Metodología de formulación y seguimiento al PES
2. Herramienta de seguimiento PES
3. Informe de seguimiento semestral PES</t>
  </si>
  <si>
    <t>Estructurar e implementar metodología y herramienta para la formulación y seguimiento del Plan Estratégico Institucional - PEI</t>
  </si>
  <si>
    <t>1. Metodología de seguimiento y evaluación del plan estratégico institucional y de los planes de acción.
2. Documento de requerimientos tecnológicos para la aplicación de la metodología de seguimiento y evaluación.
3. Estudio para la implementación de la sistematización de acuerdo con los requerimientos definidos.</t>
  </si>
  <si>
    <t>Oficina Asesora de Planeación
Grupo de Sistemas e Informática</t>
  </si>
  <si>
    <t>Identificar las brechas de implementación del modelo MIPG a nivel sectorial e institucional</t>
  </si>
  <si>
    <t>1. Diagnóstico de brechas de las entidades del sector cultura
2. Diagnóstico de brechas del Ministerio de Cultura</t>
  </si>
  <si>
    <t>Generar lineamiento para subsanar las brechas en la implementación del modelo MIPG a nivel sectorial y con los subsistemas de gestión del Ministerio de Cultura</t>
  </si>
  <si>
    <t>1. Plan de implementación MIPG sectorial
2. Plan de Articulación del MIPG con el Sistema Integrado de Gestión Institucional SIGI</t>
  </si>
  <si>
    <t>Oficina Asesora de Planeación
Entidades del Sector</t>
  </si>
  <si>
    <t>Evaluar y Monitorear el Plan Articulado de Gestión y Planeación del Ministerio de Cultura</t>
  </si>
  <si>
    <t>1. Informes de los seguimientos periódicos al Plan Articulado de Gestión</t>
  </si>
  <si>
    <t>Implementar auditorias internas integrales para evaluar las normas ambiental, seguridad y salud  y del trabajo y seguridad de la información</t>
  </si>
  <si>
    <t>Informes de auditorias internas al Sistema Integrado de Gestión Institucional y Planeación del Ministerio.</t>
  </si>
  <si>
    <t>Fortalecer la capacidad de gestión, con apoyos administrativos, jurídicos y técnicos, así como el seguimiento a los procesos y procedimientos.</t>
  </si>
  <si>
    <t>Informes de ejecución de contratos</t>
  </si>
  <si>
    <t>Despacho Ministra
Secretaría General y Grupos Secretaría General
Dirección de Cinematografia</t>
  </si>
  <si>
    <t>Elaborar el diagnóstico de integración del Sistema Integrado de Gestión Institucional SIGI</t>
  </si>
  <si>
    <t>1. Diagnóstico de integración del SIGI</t>
  </si>
  <si>
    <t>Diseñar e implementar un plan para la integración del Sistema Integrado de Gestión Institucional SIGI</t>
  </si>
  <si>
    <t>2. Plan de integración del SIGI</t>
  </si>
  <si>
    <t>Realizar el seguimiento a la  Implementación del Sistema Integrado de Gestión Institucional SIGI.</t>
  </si>
  <si>
    <t>3. Seguimiento SIGI por la Alta Dirección</t>
  </si>
  <si>
    <t xml:space="preserve">Fortalecimiento del sistema de control interno y la lucha contra la corrupción
</t>
  </si>
  <si>
    <t>Fortalecer las auditorias internas de gestión a los planes, políticas, procesos, proyectos y programas, con el fin que aporten a la toma decisiones</t>
  </si>
  <si>
    <t>1. Programa Anual de Auditorias e informes de auditorias.</t>
  </si>
  <si>
    <t>Fortalecer la gestión de riesgos de corrupción del Ministerio de Cultura</t>
  </si>
  <si>
    <t>1. Jornadas de sensibilización sobre riesgos de corrupción.
2. Seguimiento  y evaluación  de los riesgos de corrupción.</t>
  </si>
  <si>
    <t>Oficina de Control Interno
Oficina Asesora de Planeación</t>
  </si>
  <si>
    <t>Sensibilizar y evaluar a los servidores públicos sobre el código de integridad y políticas antifraude y anti soborno.</t>
  </si>
  <si>
    <t>1. Tres actividades de sensibilización y una evaluación final de apropiación.</t>
  </si>
  <si>
    <t>Rendición de cuentas</t>
  </si>
  <si>
    <t>Política cinematográfica ejecutada y socializada</t>
  </si>
  <si>
    <t>Estructurar y fortalecer los mecanismos y herramientas de participación ciudadana en el Ministerio de Cultura</t>
  </si>
  <si>
    <t>Grupo de Servicio al Ciudadano
Oficina Asesora de Planeación
Áreas Involucradas en la estrategia de rendición de cuentas.</t>
  </si>
  <si>
    <t>Generar un instrumento de seguimiento y control  para el cumplimiento de la Ley 1712 de 2014</t>
  </si>
  <si>
    <t>Grupo de Servicio al Ciudadano
Oficina Asesora de Planeación</t>
  </si>
  <si>
    <t>Realizar dos (2) jornadas de fortalecimiento institucional sobre la promoción del  control social y fomento de la participación ciudadana en el Ministerio de Cultura</t>
  </si>
  <si>
    <t>2 jornadas de capacitación</t>
  </si>
  <si>
    <t>Grupo de Servicio al Ciudadano</t>
  </si>
  <si>
    <t>Dar a conocer a los visitantes extranjeros y nativos nuestros PPP del Ministerio de Cultura en ingles y español 
Dar a conocer a los ciudadanos la historia del Palacio Echeverry y del ClaustroSanta Clara, y los servicios del Ministerio de Cultura.</t>
  </si>
  <si>
    <t>APOYO Y FORTALECIMIENTO DE LA INFRAESTRUCTURA CULTURAL</t>
  </si>
  <si>
    <t>Mejorar la calidad del funcionamiento  del aplicativo PQRSD</t>
  </si>
  <si>
    <t>Aplicativo PQRSD</t>
  </si>
  <si>
    <t>Participar en las Ferias Nacionales de Servicio al Ciudadano en los diferentes municipios de nuestro territorio, programadas por el DNP-PNSC  2019</t>
  </si>
  <si>
    <t>Informe Ferias Nacionales de Servicio al Ciudadano DNP- PNSC cronograma 2019</t>
  </si>
  <si>
    <t>Identificar los espacios de participación ciudadana en todas las áreas del Ministerio de Cultura y establecer la estrategia de participación</t>
  </si>
  <si>
    <t>Listado de espacios de participación del Ministerio
Actualización de las Estrategias de Participación Ciudadana</t>
  </si>
  <si>
    <t>Oficina Asesora de Planeación
Grupo de Servicio al Ciudadano</t>
  </si>
  <si>
    <t>Fortalecer  la rendición de cuentas del Ministerio de Cultura y asegurar las competencias en las dependencias para la implementación de la Estrategia.</t>
  </si>
  <si>
    <t xml:space="preserve">Actualización de la estrategia de rendición de cuentas.
Definición de los espacios de edición de cuentas.
Medición de la apropiación por parte de gerentes o enlaces de procesos en relación con la Estrategias de Rendición de Cuentas y de la Estrategia de Participación Ciudadana
</t>
  </si>
  <si>
    <t>Oficina Asesora de Planeación
Grupo de Servicio al Ciudadano</t>
  </si>
  <si>
    <t>Medición de los resultados de las Estrategias de Rendición de Cuentas y de la Estrategia de Participación Ciudadana</t>
  </si>
  <si>
    <t>Hacer seguimiento periódico a la implementación de la Estrategias de Rendición de Cuentas y a la Estrategia de Participación Ciudadana.</t>
  </si>
  <si>
    <t>Informes de Seguimiento de las Estrategias de Rendición de Cuentas y de Participación Ciudadana</t>
  </si>
  <si>
    <t>Actualizar la caracterización de usuarios del Ministerio de Cultura</t>
  </si>
  <si>
    <t>Caracterización focalizada de usuarios</t>
  </si>
  <si>
    <t>Oficina Asesora de Planeación
Áreas involucradas en la prestación de servicios</t>
  </si>
  <si>
    <t>Diseñar estrategias e instrumentos para identificar, registrar, simplificar, racionalizar y mejorar los trámites de la Entidad</t>
  </si>
  <si>
    <t>Plan de racionalización de trámites</t>
  </si>
  <si>
    <t>Oficina Asesora de Planeación
Áreas responsables de los tramites inscritos en SUIT</t>
  </si>
  <si>
    <t>Tramites, Servicios y OPAS nuevos a inscribir en el SUIT</t>
  </si>
  <si>
    <t>Oficina Asesora de Planeación
Áreas responsables de los tramites a inscribir en SUIT</t>
  </si>
  <si>
    <t>Sensibilizar a las áreas misionales frente a la identificación, mejoramiento, racionalización o eliminación de los tramites, servicios y OPAS.</t>
  </si>
  <si>
    <t>Sensibilizaciones realizadas</t>
  </si>
  <si>
    <t>Fortalecimiento de las  políticas de gestión  del Talento Humano</t>
  </si>
  <si>
    <t>Diseñar y socializar un modelo piloto que permita medir el impacto de los procesos de formación ejecutados dentro del Plan Institucional de Capacitación - PIC</t>
  </si>
  <si>
    <t>1. Instrumento para aplicar el modelo piloto
2. Reunión de sensibilización del instrumento (Acta de Reunión y/o control de Asistencia)</t>
  </si>
  <si>
    <t>Desarrollar y aplicar el modelo piloto en 3 áreas del Ministerio de Cultura.</t>
  </si>
  <si>
    <t xml:space="preserve">1. Capacitaciones ejecutadas PIC 2019
2. Registro de asistencia a las capacitaciones
3. Informe de evaluación del Jefe de Área o Dependencia </t>
  </si>
  <si>
    <t>Elaborar el documento resultados del modelo piloto</t>
  </si>
  <si>
    <t xml:space="preserve">1. Documento Evaluación del Impacto del PIC vigencia 2019, como modelo piloto en el Ministerio de Cultura  </t>
  </si>
  <si>
    <t>Elaborar un instrumento de diagnóstico y caracterización del talento humano para la toma de decisiones</t>
  </si>
  <si>
    <t>1. Matriz de caracterización del Talento Humano
2. Documento "Diagnóstico y Caracterización del Talento Humano del Ministerio de Cultura"</t>
  </si>
  <si>
    <t>Fortalecer el sistema de nómina de la entidad, a través de un software de nómina que garantice la confiabilidad, oportunidad y calidad de la información de acuerdo a las políticas de nómina y de seguridad de la información</t>
  </si>
  <si>
    <t>1. Software de nómina</t>
  </si>
  <si>
    <t>Fortalecer la implantación de políticas del índice de transparencia, relacionadas con el comportamiento ético y organizacional.</t>
  </si>
  <si>
    <t>Políticas implementadas en los procesos de la entidad</t>
  </si>
  <si>
    <t>Estructurar el proyecto de modernización de los sistemas de información de la entidad, para la integración de los sistemas de gestión con el fin de mejorar la operación de la entidad.</t>
  </si>
  <si>
    <t>1. Proyecto formulado y socializado</t>
  </si>
  <si>
    <t>Reestructurar y fortalecer el portal de información del Ministerio consolidando todos los sistemas de información misionales</t>
  </si>
  <si>
    <t>1. Portal de Mincultura reestructurado</t>
  </si>
  <si>
    <t>Consolidar los recursos de tecnología de información y comunicaciones, con el fin de apoyar el cumplimiento de la misión institucional y la ejecución de los proyectos de la entidad.</t>
  </si>
  <si>
    <t>1. Proyectos del Plan Estratégico de Tecnología de la Información y las Comunicaciones (PETIC)
2. Plan de acción y presupuesto anual tecnológico</t>
  </si>
  <si>
    <t>Diseñar el plan estratégico de divulgación y prensa 2019-2022</t>
  </si>
  <si>
    <t>1. Plan Estratégico de Divulgación y Prensa</t>
  </si>
  <si>
    <t>Revisar y actualizar los protocolos y lineamientos de divulgación y prensa.</t>
  </si>
  <si>
    <t>2. Protocolos y documentos actualizados</t>
  </si>
  <si>
    <t>Articular el Plan Estratégico de Divulgación y Prensa con los Enlaces de la entidad, para fortalecer el estándar de las comunicaciones en el Ministerio</t>
  </si>
  <si>
    <t>1. Reuniones de articulación del Plan Estratégico de Divulgación y Prensa con los Enlaces (Convocatoria, listados de asistencia).</t>
  </si>
  <si>
    <t>Implementar y hacer seguimiento al plan  estratégico de divulgación y prensa.</t>
  </si>
  <si>
    <t>1. Estrategias de comunicación interna y externa
2. Seguimiento trimestral al plan  estratégico de divulgación y prensa.</t>
  </si>
  <si>
    <t>Diseñar el Plan Estratégico de Medios</t>
  </si>
  <si>
    <t>Piezas Audiovisuales, Plan de Medios</t>
  </si>
  <si>
    <t>Dirección de Comunicaciones - Prensa</t>
  </si>
  <si>
    <t>Enero-Diciembre</t>
  </si>
  <si>
    <t>Implementar el programa de mejoramiento y digitalización del Centro de Documentación de documentación de la Direccion de Patrimonio en donde se conservan los antecedentes de las declaratorias de intervenciones de los Bienes de Interés Cultural del ámbito Nacional</t>
  </si>
  <si>
    <t>Programa de mejoramiento y digitalización del Centro de Documentación implementado</t>
  </si>
  <si>
    <t>Digitalización y digitación de aproximadamente 100 cajas del centro de documentación n</t>
  </si>
  <si>
    <t xml:space="preserve">Fortalecimiento de la implementación de los instrumentos archivísticos para facilitar su utilización y garantizar su conservación y preservación a largo plazo.
</t>
  </si>
  <si>
    <t>Implementar los instrumentos archivísticos.</t>
  </si>
  <si>
    <t>Tabla de Retención Documental. Programa de Gestión Documental. Inventarios (Inventarios Documentales, Inventario de Transferencias Documentales. Inventario de Eliminaciones Documentales.) Cuadro de Clasificación Documental. Plan Institucional de Archivos. Modelo de Requisitos de Gestión de Documentos Electrónicos. Banco Terminológico de Series y Subseries Documentales. Tabla de Control de Acceso.</t>
  </si>
  <si>
    <t xml:space="preserve">Fortalecimiento de la gestión jurídica de la entidad
</t>
  </si>
  <si>
    <t>Preparar los documentos jurídicos para la defensa del Ministerio de Cultura en los procesos en los que se encuentre la entidad</t>
  </si>
  <si>
    <t>1. Documentos jurídicos</t>
  </si>
  <si>
    <t>Asesorar jurídicamente a todas las áreas del Ministerio de Cultura</t>
  </si>
  <si>
    <t>2. Conceptos atendidos y entregados a las áreas.</t>
  </si>
  <si>
    <t>Actualizar, fortalecer y conservar el conocimiento jurídico del equipo de la Oficina y las dependencias para mejorar la gestión jurídica, mitigando el riesgo de la actividad litigiosa.</t>
  </si>
  <si>
    <t>1. Capacitaciones
2. Medición del nivel de apropiación de los conceptos</t>
  </si>
  <si>
    <t xml:space="preserve">Manifestaciones inscritos en la Lista Representativa de Patrimonio Cultural Inmaterial de la Humanidad y la Lista de Patrimonio Mundial de la UNESCO
</t>
  </si>
  <si>
    <t>Formular,  implementar y realizar seguimiento a  las políticas públicas, orientadas a la garantía de derechos culturales y a la consolidación de la de Economía Naranja con enfoque territorial y poblacional, para promover el reconocimiento de la diversidad cultural y  la salvaguardia del Patrimonio y la memoria.</t>
  </si>
  <si>
    <t>Liderar la articulación entre los diferentes niveles de gobierno, los agentes del sector cultura y el sector privado para propiciar el acceso a la cultura, la innovación y el emprendimiento cultural desde nuestros territorios</t>
  </si>
  <si>
    <t/>
  </si>
  <si>
    <t>FORTALECER EL DESARROLLO ARTÍSTICO E INDUSTRIAL DE LA CINEMATOGRAFÍA EN COLOMBIA</t>
  </si>
  <si>
    <t>FORTALECIMIENTO DE LAS INDUSTRIAS CULTURALES NACIONAL</t>
  </si>
  <si>
    <t>Viceministerio
Grupo de Emprendimiento Cultural</t>
  </si>
  <si>
    <t xml:space="preserve">FORTALECIMIENTO DE LA GESTIÓN CULTURAL A NIVEL NACIONAL
</t>
  </si>
  <si>
    <t>OPTIMIZACIÓN DE LA APROPIACIÓN DEL PATRIMONIO DE LOS MUSEOS</t>
  </si>
  <si>
    <t>IMPLEMENTACIÓN PLAN NACIONAL PARA LAS ARTES</t>
  </si>
  <si>
    <t> FORTALECER EL DESARROLLO ARTÍSTICO E INDUSTRIAL DE LA CINEMATOGRAFÍA EN COLOMBIA</t>
  </si>
  <si>
    <t>FORTALECER EL DESARROLLO ARTÍSTICO E INDUSTRIAL DE LA CINEMATOGRAFÍA EN COLOMBIA </t>
  </si>
  <si>
    <t>1. Documento con lineamientos de intervención en territorios priorizados y hoja de ruta para su implementación</t>
  </si>
  <si>
    <t>Definir estrategia de intervención en territorios priorizados pro la problemática social
(Valle del Cauca, Choco, Guajira, Norte de Santander, Guaviare, Nariño, Sucre y Córdoba, Cauca)</t>
  </si>
  <si>
    <t>IMPLEMENTACION DEL PLAN NACIONAL PARA LAS ARTES</t>
  </si>
  <si>
    <t>OPTIMIZACION DE LA APROPIACIÓN DEL PATRIMONIO DE LOS MUSEOS</t>
  </si>
  <si>
    <t xml:space="preserve">FORTALECIMIENTO DE LA GESTIÓN CULTURAL A NIVEL NACIONAL
FORTALECIMIENTO DE LA GESTIÓN CULTURAL A NIVEL NACIONAL
</t>
  </si>
  <si>
    <t>APOYO AL DESARROLLO DE LA MÚSICA SINFÓNICA NACIONAL</t>
  </si>
  <si>
    <t>INGRESOS POR GESTIÓN PROPIA, VENTA DE CONCIERTOS, TAQUILLA, PATROCINIOS, DONACIONES.</t>
  </si>
  <si>
    <t>190 Creadores y gestores culturales formados en formulación de proyectos 190 Creadores y gestores culturales formados en formulación de proyectos</t>
  </si>
  <si>
    <t>1. Plan de adquisición de colecciones
2. Plan de reposición de colecciones
3. Plan de distrubución</t>
  </si>
  <si>
    <t>60 Proyectos aprobados en el Sistema General de Regalías para el sector Cultura</t>
  </si>
  <si>
    <t>FORTALECIMIENTO DE LA GESTIÓN CULTURAL A NIVEL NACIONAL</t>
  </si>
  <si>
    <t>IMPLEMENTACIÓN DEL PLAN NACIONAL PARA LAS ARTES</t>
  </si>
  <si>
    <t>Directores Museos
(Corresponsables Despacho Ministra - Grupo de Infraestructura,Dir Poblaciones - Dir. Patrimonio - Internacionales)</t>
  </si>
  <si>
    <t>* Eventos celebra (danza, música y teatro) realizados
* Eventos de circulación realizados  
* Laboratorios coreográficos / de creación
* Eventos de circulación apoyados
* Productos circulados
* Artistas en circulación
* Residencias realizadas música
* Concierto realizado "Celebra la música</t>
  </si>
  <si>
    <t>Implementar acciones de protección, reconocimiento y salvaguarda del patrimonio cultural Colombiano para preservar e impulsar nuestra identidad nacional, desde los territorios</t>
  </si>
  <si>
    <t>Fortalecer el patrimonio audiovisual colombiano, capítulo pueblos indígenas PACCPIFortalecer el patrimonio audiovisual colombiano, capítulo pueblos indígenas PACCPI</t>
  </si>
  <si>
    <t>FORTALECER LA PRESERVACIÓN, PROTECCIÓN Y EL ACCESO DEL PATRIMONIO AUDIOVISUAL COLOMBIANO</t>
  </si>
  <si>
    <t>Otorgar estímulos a los ganadores de las convocatorias, a través de becas, residencias, pasantías, reconocimientos y premios optimizando el tiempo de entrega de los estimulos</t>
  </si>
  <si>
    <t>1. Actas de  selección de jurados.
2.Actas de deliberación de selección de ganadores.
3. Actos administrativos de otorgamiento de los estímulos a los ganadores.
4. Reporte de seguimiento al cronogrma de otorgamiento de estimulos</t>
  </si>
  <si>
    <t>Directores Museos (Corresponsables Dir FOMENTO - ARTES).</t>
  </si>
  <si>
    <t>Priorizar como mínimo el 20% de proyectos o actividades apoyadas por el PNCC y realizar acompañamiento y seguimiento durante su ejecución hasta su finalización.</t>
  </si>
  <si>
    <t>Elaborar propuestas de convocatorias redefinición las lineas del Programa de acuerdo con el enfoque territorial y poblacional y con los insumos del modelo aprobado para el apoyo de proyectos a través del Programa Nacional de Concertación Cultural, según la categoría</t>
  </si>
  <si>
    <t xml:space="preserve">Fortalecimiento del Programa Nacional de Concertación Cultural - PNCC y el Programa Nacional de Estimulos -  PNE.
</t>
  </si>
  <si>
    <t>Viceministro de Creatividad y Economía Naranja
Directora Artes</t>
  </si>
  <si>
    <t>Director de Patrimonio
Directora Artes</t>
  </si>
  <si>
    <t xml:space="preserve">Dirección de Artes  Direccion de patrimonio
Direccion de Cinematografía   </t>
  </si>
  <si>
    <t xml:space="preserve">Dirección de Artes
Direccion de patrimonio
Direccion de Cinematografía </t>
  </si>
  <si>
    <t>Documento tecnico de identificación de brechas de Capital Humano de los segmentos del campo cultural de conformidad con el plan de trabajo y cualificaciones diseñadas y verificadas  para los oficios del patrimonio, oficios de la economia naranja y oficios de las artes cultural según lineamientos establecidos por el MENDocumento tecnico de identificación de brechas de Capital Humano de los segmentos del campo cultural de conformidad con el plan de trabajo y cualificaciones diseñadas y verificadas  para los oficios del patrimonio, oficios de la economia naranja y oficios de las artes cultural según lineamientos establecidos por el MEN</t>
  </si>
  <si>
    <t>Desarrollar procesos de formación en comunicación para la creación sonora enfocados en la innovación y la implementación de estrategias para visualizar la identidad, la riqueza y el patrimonio cultural con enfoque territorial y poblacional.</t>
  </si>
  <si>
    <t>Desarrollar procesos de formación en comunicación para la creación audiovisual enfocados en la innovación y la implementación de estrategias para visualizar la identidad, la riqueza y el patrimonio cultural con enfoque territorial y poblacional.</t>
  </si>
  <si>
    <t>Desarrollar procesos de formación en comunicación para la creación convergente enfocados en la innovación y la implementación de estrategias para visualizar la identidad, la riqueza y el patrimonio cultural con enfoque territorial y poblacional.</t>
  </si>
  <si>
    <t>Desarrollar procesos de formación en comunicación para la producción de contenidos propios con enfoque diferencial.</t>
  </si>
  <si>
    <t>Apoyar la producción de narrativas y contenidos sonoros con enfoque territorial. </t>
  </si>
  <si>
    <t>Apoyar la producción de narrativas y contenidos audiovisuales con enfoque territorial. </t>
  </si>
  <si>
    <t>Apoyar la producción de narrativas y contenidos convergentes con enfoque territorial. </t>
  </si>
  <si>
    <t>1. Documento base de orientación del PNE, acorde con el PND, y los objetivos y nuevos enfoques estratégicos del Ministerio de Cultura.
2. Documento de definición del esquema de articulación, operación, administración y responsabilidades para la adecuada formulación, ejecución, seguimiento y control de las convocatorias del PNE, avalado por el Comité Directivo del Ministerio de Cultura.
3. Documento de definición de requisitos y condiciones generales de participación, modelo de evaluación y selección de ganadores, y mecanismos de socialización y retribución de los beneficios de las convocatorias del PNE, acorde con los nuevos enfoques y avalado por el Comité Directivo.
4. Procedimientos del PNE revisados, actualizados, aprobados y cargados en Isolucion.</t>
  </si>
  <si>
    <t>FORTALECER EL DESARROLLO ARTÍSTICO E INDUSTRIAL DE LA CINEMATOGRAFÍA EN COLOMBIA Y FORTALECIMIENTO DE LA PRESERVACIÓN Y PROTECCIÓN AL PATRIMONIO AUDIOVISUAL COLOMBIANO</t>
  </si>
  <si>
    <t>HONORARIOS</t>
  </si>
  <si>
    <t>CAPACITACIÓN</t>
  </si>
  <si>
    <t>IMPLANTACIÓN DE LA PLATAFORMA TECNOLÓGICA, ADQUISICIÓN, DESARROLLO, INTEGRACIÓN, SUMINISTRO</t>
  </si>
  <si>
    <t>1. Procedimiento para la  formulación y seguimiento de los proyectos de inversión en SPI.
2. Catálogo de productos sectoriales (Proyectos de inversión).
3. Capacitaciones de fortalecimiento de competencias de los gerentes o enlaces responsables de la gestión de los proyectos de inversión.
4. Informe de medición de la apropiación de conocimiento por parte de gerentes o enlaces de proyecto.
5. Informes de seguimiento a proyectos de inversión1. Procedimiento para la  formulación y seguimiento de los proyectos de inversión en SPI.</t>
  </si>
  <si>
    <t>1. Plan de mantenimiento.
2. Mantenimientos a los bienes del Ministerio de Cultura</t>
  </si>
  <si>
    <t>1. Diseño modelo de gestión
2. Resolución para conformación del grupo
3. Resolución modificatoria del procedimiento (¿Cuál?)
4. Modificación de procedimiento (¿Cuál?) y flujograma</t>
  </si>
  <si>
    <t>Mecanismos y herramientas de participación ciudadana documentadas.
Listado de espacios de participación del Ministerio</t>
  </si>
  <si>
    <t>Instrumento de seguimiento
Plan de Trabajo para fortalecer el cumplimiento de la Ley de Transparencia (PAAC)
Publicación y divulgación de los productos de información identificados en el Decreto 1712</t>
  </si>
  <si>
    <t>Video de visitas guiadas - subtítulos en inglés, accesible. (investigación, guión, grabación y recopilación de archivos, edición, lenguaje de señas y voz off)</t>
  </si>
  <si>
    <t>Implementar Evaluar la ejecución de la Estrategia de Rendición de Cuentas y de la Estrategia de Participación Ciudadana.</t>
  </si>
  <si>
    <t>PLAN ESTRATÉGICO INSTITUCIONAL 2018-2022</t>
  </si>
  <si>
    <t>PLAN DE ACCIÓN INSTITUCIONAL  
MINISTERIO DE CULTURA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</si>
</sst>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8" formatCode="&quot;$&quot;#,##0.00;[Red]\-&quot;$&quot;#,##0.00"/>
    <numFmt numFmtId="164" formatCode="[$-80A]General"/>
    <numFmt numFmtId="165" formatCode="[$-80A]0%"/>
    <numFmt numFmtId="166" formatCode="[$-80A]0"/>
    <numFmt numFmtId="167" formatCode="[$-80A]#,##0"/>
    <numFmt numFmtId="168" formatCode="&quot; &quot;#,##0&quot; &quot;;&quot; (&quot;#,##0&quot;)&quot;;&quot; -&quot;00&quot; &quot;;&quot; &quot;@&quot; &quot;"/>
    <numFmt numFmtId="169" formatCode="0.0"/>
    <numFmt numFmtId="170" formatCode="&quot; &quot;#,##0&quot; &quot;;&quot; (&quot;#,##0&quot;)&quot;;&quot; -&quot;#&quot; &quot;;&quot; &quot;@&quot; &quot;"/>
    <numFmt numFmtId="171" formatCode="0.0%"/>
    <numFmt numFmtId="172" formatCode="[$-80A]0.0%"/>
    <numFmt numFmtId="173" formatCode="[$-80A]mmm\-yy"/>
    <numFmt numFmtId="174" formatCode="&quot; $&quot;#,##0&quot; &quot;;&quot;-$&quot;#,##0&quot; &quot;;&quot; $- &quot;;&quot; &quot;@&quot; &quot;"/>
    <numFmt numFmtId="175" formatCode="&quot; $ &quot;#,##0.00&quot; &quot;;&quot; $ (&quot;#,##0.00&quot;)&quot;;&quot; $ -&quot;#&quot; &quot;;&quot; &quot;@&quot; &quot;"/>
    <numFmt numFmtId="176" formatCode="&quot; $ &quot;#,##0&quot; &quot;;&quot; $ (&quot;#,##0&quot;)&quot;;&quot; $ - &quot;;&quot; &quot;@&quot; &quot;"/>
    <numFmt numFmtId="177" formatCode="&quot; &quot;&quot;$&quot;#,##0&quot; &quot;;&quot;-&quot;&quot;$&quot;#,##0&quot; &quot;;&quot; &quot;&quot;$&quot;&quot;- &quot;;&quot; &quot;@&quot; &quot;"/>
    <numFmt numFmtId="178" formatCode="&quot; $&quot;#,##0&quot; &quot;;&quot;-$&quot;#,##0&quot; &quot;;&quot; $- &quot;"/>
    <numFmt numFmtId="179" formatCode="&quot; &quot;&quot;$&quot;&quot; &quot;#,##0.00&quot; &quot;;&quot; &quot;&quot;$&quot;&quot; (&quot;#,##0.00&quot;)&quot;;&quot; &quot;&quot;$&quot;&quot; -&quot;00&quot; &quot;;&quot; &quot;@&quot; &quot;"/>
    <numFmt numFmtId="180" formatCode="&quot; &quot;#,##0.00&quot; &quot;;&quot; (&quot;#,##0.00&quot;)&quot;;&quot; -&quot;#&quot; &quot;;&quot; &quot;@&quot; &quot;"/>
    <numFmt numFmtId="181" formatCode="&quot; &quot;#,##0.00&quot; &quot;;&quot; (&quot;#,##0.00&quot;)&quot;;&quot; -&quot;00&quot; &quot;;&quot; &quot;@&quot; &quot;"/>
    <numFmt numFmtId="182" formatCode="&quot; &quot;#,##0&quot; &quot;;&quot;-&quot;#,##0&quot; &quot;;&quot; - &quot;;&quot; &quot;@&quot; &quot;"/>
    <numFmt numFmtId="183" formatCode="&quot; &quot;#,##0.00&quot; &quot;;&quot;-&quot;#,##0.00&quot; &quot;;&quot; -&quot;#&quot; &quot;;&quot; &quot;@&quot; &quot;"/>
    <numFmt numFmtId="184" formatCode="&quot; $&quot;#,##0.00&quot; &quot;;&quot;-$&quot;#,##0.00&quot; &quot;;&quot; $-&quot;#&quot; &quot;;&quot; &quot;@&quot; &quot;"/>
    <numFmt numFmtId="185" formatCode="[$$-80A]#,##0.00;[Red]&quot;-&quot;[$$-80A]#,##0.00"/>
    <numFmt numFmtId="186" formatCode="&quot;$&quot;#,##0.00"/>
  </numFmts>
  <fonts count="18" x14ac:knownFonts="1">
    <font>
      <sz val="11"/>
      <color rgb="FF000000"/>
      <name val="Arial"/>
      <family val="2"/>
    </font>
    <font>
      <sz val="11"/>
      <color rgb="FF000000"/>
      <name val="Arial"/>
      <family val="2"/>
    </font>
    <font>
      <sz val="11"/>
      <color rgb="FF000000"/>
      <name val="Calibri"/>
      <family val="2"/>
    </font>
    <font>
      <b/>
      <i/>
      <sz val="16"/>
      <color rgb="FF000000"/>
      <name val="Arial"/>
      <family val="2"/>
    </font>
    <font>
      <sz val="10"/>
      <color rgb="FF000000"/>
      <name val="Verdana"/>
      <family val="2"/>
    </font>
    <font>
      <b/>
      <i/>
      <u/>
      <sz val="11"/>
      <color rgb="FF000000"/>
      <name val="Arial"/>
      <family val="2"/>
    </font>
    <font>
      <b/>
      <sz val="20"/>
      <color rgb="FF000000"/>
      <name val="Arial"/>
      <family val="2"/>
    </font>
    <font>
      <b/>
      <sz val="11"/>
      <color rgb="FFFFFFFF"/>
      <name val="Arial"/>
      <family val="2"/>
    </font>
    <font>
      <b/>
      <sz val="18"/>
      <color rgb="FF000000"/>
      <name val="Arial"/>
      <family val="2"/>
    </font>
    <font>
      <b/>
      <sz val="16"/>
      <color rgb="FF000000"/>
      <name val="Arial"/>
      <family val="2"/>
    </font>
    <font>
      <b/>
      <sz val="12"/>
      <color theme="0"/>
      <name val="Arial"/>
      <family val="2"/>
    </font>
    <font>
      <b/>
      <sz val="12"/>
      <name val="Arial"/>
      <family val="2"/>
    </font>
    <font>
      <sz val="10"/>
      <name val="Arial"/>
      <family val="2"/>
    </font>
    <font>
      <b/>
      <sz val="26"/>
      <color rgb="FF000000"/>
      <name val="Arial"/>
      <family val="2"/>
    </font>
    <font>
      <b/>
      <sz val="12"/>
      <color rgb="FFFFFFFF"/>
      <name val="Calibri"/>
      <family val="2"/>
    </font>
    <font>
      <sz val="11"/>
      <name val="Arial"/>
      <family val="2"/>
    </font>
    <font>
      <sz val="11"/>
      <color rgb="FFFFFFFF"/>
      <name val="Arial"/>
      <family val="2"/>
    </font>
    <font>
      <b/>
      <sz val="10"/>
      <name val="Arial"/>
      <family val="2"/>
    </font>
  </fonts>
  <fills count="5">
    <fill>
      <patternFill patternType="none"/>
    </fill>
    <fill>
      <patternFill patternType="gray125"/>
    </fill>
    <fill>
      <patternFill patternType="solid">
        <fgColor rgb="FFFFFFFF"/>
        <bgColor rgb="FFFFFFFF"/>
      </patternFill>
    </fill>
    <fill>
      <patternFill patternType="solid">
        <fgColor theme="8"/>
        <bgColor indexed="64"/>
      </patternFill>
    </fill>
    <fill>
      <patternFill patternType="solid">
        <fgColor theme="8" tint="0.59999389629810485"/>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122">
    <xf numFmtId="0" fontId="0" fillId="0" borderId="0"/>
    <xf numFmtId="181" fontId="1" fillId="0" borderId="0" applyFont="0" applyFill="0" applyBorder="0" applyAlignment="0" applyProtection="0"/>
    <xf numFmtId="179" fontId="1" fillId="0" borderId="0" applyFont="0" applyFill="0" applyBorder="0" applyAlignment="0" applyProtection="0"/>
    <xf numFmtId="9" fontId="1" fillId="0" borderId="0" applyFont="0" applyFill="0" applyBorder="0" applyAlignment="0" applyProtection="0"/>
    <xf numFmtId="180" fontId="2" fillId="0" borderId="0" applyBorder="0" applyProtection="0"/>
    <xf numFmtId="175" fontId="2" fillId="0" borderId="0" applyBorder="0" applyProtection="0"/>
    <xf numFmtId="176" fontId="2" fillId="0" borderId="0" applyBorder="0" applyProtection="0"/>
    <xf numFmtId="164" fontId="2" fillId="0" borderId="0" applyBorder="0" applyProtection="0"/>
    <xf numFmtId="165" fontId="2" fillId="0" borderId="0" applyBorder="0" applyProtection="0"/>
    <xf numFmtId="0" fontId="3" fillId="0" borderId="0" applyNumberFormat="0" applyBorder="0" applyProtection="0">
      <alignment horizontal="center"/>
    </xf>
    <xf numFmtId="0" fontId="3" fillId="0" borderId="0" applyNumberFormat="0" applyBorder="0" applyProtection="0">
      <alignment horizontal="center" textRotation="90"/>
    </xf>
    <xf numFmtId="182"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84" fontId="2" fillId="0" borderId="0" applyBorder="0" applyProtection="0"/>
    <xf numFmtId="184" fontId="2" fillId="0" borderId="0" applyBorder="0" applyProtection="0"/>
    <xf numFmtId="184" fontId="2" fillId="0" borderId="0" applyBorder="0" applyProtection="0"/>
    <xf numFmtId="184" fontId="2" fillId="0" borderId="0" applyBorder="0" applyProtection="0"/>
    <xf numFmtId="184" fontId="2" fillId="0" borderId="0" applyBorder="0" applyProtection="0"/>
    <xf numFmtId="184" fontId="2" fillId="0" borderId="0" applyBorder="0" applyProtection="0"/>
    <xf numFmtId="184" fontId="2" fillId="0" borderId="0" applyBorder="0" applyProtection="0"/>
    <xf numFmtId="184" fontId="2" fillId="0" borderId="0" applyBorder="0" applyProtection="0"/>
    <xf numFmtId="184" fontId="2" fillId="0" borderId="0" applyBorder="0" applyProtection="0"/>
    <xf numFmtId="184" fontId="2" fillId="0" borderId="0" applyBorder="0" applyProtection="0"/>
    <xf numFmtId="184" fontId="2" fillId="0" borderId="0" applyBorder="0" applyProtection="0"/>
    <xf numFmtId="184" fontId="2" fillId="0" borderId="0" applyBorder="0" applyProtection="0"/>
    <xf numFmtId="184" fontId="2" fillId="0" borderId="0" applyBorder="0" applyProtection="0"/>
    <xf numFmtId="184" fontId="2" fillId="0" borderId="0" applyBorder="0" applyProtection="0"/>
    <xf numFmtId="184" fontId="2" fillId="0" borderId="0" applyBorder="0" applyProtection="0"/>
    <xf numFmtId="184" fontId="2" fillId="0" borderId="0" applyBorder="0" applyProtection="0"/>
    <xf numFmtId="164" fontId="4" fillId="0" borderId="0" applyBorder="0" applyProtection="0"/>
    <xf numFmtId="165" fontId="2" fillId="0" borderId="0" applyBorder="0" applyProtection="0"/>
    <xf numFmtId="0" fontId="5" fillId="0" borderId="0" applyNumberFormat="0" applyBorder="0" applyProtection="0"/>
    <xf numFmtId="185" fontId="5" fillId="0" borderId="0" applyBorder="0" applyProtection="0"/>
  </cellStyleXfs>
  <cellXfs count="199">
    <xf numFmtId="0" fontId="0" fillId="0" borderId="0" xfId="0"/>
    <xf numFmtId="164" fontId="0" fillId="0" borderId="0" xfId="7" applyFont="1" applyFill="1" applyAlignment="1">
      <alignment horizontal="center" vertical="center" wrapText="1"/>
    </xf>
    <xf numFmtId="164" fontId="2" fillId="0" borderId="0" xfId="7" applyFont="1" applyFill="1" applyAlignment="1">
      <alignment horizontal="center" vertical="center" wrapText="1"/>
    </xf>
    <xf numFmtId="164" fontId="0" fillId="0" borderId="0" xfId="7" applyFont="1" applyFill="1" applyAlignment="1">
      <alignment vertical="center" wrapText="1"/>
    </xf>
    <xf numFmtId="164" fontId="2" fillId="0" borderId="0" xfId="7" applyFont="1" applyFill="1" applyAlignment="1">
      <alignment vertical="center" wrapText="1"/>
    </xf>
    <xf numFmtId="167" fontId="7" fillId="0" borderId="0" xfId="7" applyNumberFormat="1" applyFont="1" applyFill="1" applyAlignment="1">
      <alignment horizontal="center" vertical="center" wrapText="1"/>
    </xf>
    <xf numFmtId="164" fontId="0" fillId="0" borderId="0" xfId="7" applyFont="1" applyFill="1" applyAlignment="1">
      <alignment horizontal="center" vertical="center"/>
    </xf>
    <xf numFmtId="164" fontId="0" fillId="0" borderId="0" xfId="7" applyFont="1" applyFill="1" applyAlignment="1">
      <alignment horizontal="justify" vertical="center"/>
    </xf>
    <xf numFmtId="164" fontId="0" fillId="0" borderId="0" xfId="7" applyFont="1" applyFill="1" applyAlignment="1">
      <alignment horizontal="left" vertical="center" wrapText="1"/>
    </xf>
    <xf numFmtId="164" fontId="0" fillId="0" borderId="0" xfId="7" applyFont="1" applyFill="1" applyAlignment="1">
      <alignment vertical="center"/>
    </xf>
    <xf numFmtId="164" fontId="0" fillId="2" borderId="0" xfId="7" applyFont="1" applyFill="1" applyAlignment="1">
      <alignment horizontal="center" vertical="center" wrapText="1"/>
    </xf>
    <xf numFmtId="164" fontId="0" fillId="0" borderId="0" xfId="7" applyFont="1" applyFill="1" applyAlignment="1">
      <alignment horizontal="justify" vertical="center" wrapText="1"/>
    </xf>
    <xf numFmtId="164" fontId="8" fillId="0" borderId="1" xfId="7" applyFont="1" applyFill="1" applyBorder="1" applyAlignment="1">
      <alignment horizontal="center" vertical="center" wrapText="1"/>
    </xf>
    <xf numFmtId="164" fontId="0" fillId="2" borderId="0" xfId="7" applyFont="1" applyFill="1" applyAlignment="1">
      <alignment horizontal="center" vertical="center"/>
    </xf>
    <xf numFmtId="164" fontId="0" fillId="2" borderId="0" xfId="7" applyFont="1" applyFill="1" applyAlignment="1">
      <alignment horizontal="justify" vertical="center"/>
    </xf>
    <xf numFmtId="164" fontId="0" fillId="0" borderId="0" xfId="7" applyFont="1" applyFill="1" applyAlignment="1">
      <alignment horizontal="left" vertical="center"/>
    </xf>
    <xf numFmtId="164" fontId="0" fillId="2" borderId="0" xfId="7" applyFont="1" applyFill="1" applyAlignment="1">
      <alignment horizontal="left" vertical="center"/>
    </xf>
    <xf numFmtId="164" fontId="0" fillId="2" borderId="0" xfId="7" applyFont="1" applyFill="1" applyAlignment="1">
      <alignment vertical="center"/>
    </xf>
    <xf numFmtId="3" fontId="10" fillId="3" borderId="18" xfId="0" applyNumberFormat="1" applyFont="1" applyFill="1" applyBorder="1" applyAlignment="1">
      <alignment horizontal="center" vertical="center" wrapText="1"/>
    </xf>
    <xf numFmtId="3" fontId="10" fillId="3" borderId="19" xfId="0" applyNumberFormat="1" applyFont="1" applyFill="1" applyBorder="1" applyAlignment="1">
      <alignment horizontal="center" vertical="center" wrapText="1"/>
    </xf>
    <xf numFmtId="3" fontId="11" fillId="4" borderId="19" xfId="0" applyNumberFormat="1" applyFont="1" applyFill="1" applyBorder="1" applyAlignment="1">
      <alignment horizontal="center" vertical="center" wrapText="1"/>
    </xf>
    <xf numFmtId="3" fontId="11" fillId="4" borderId="20" xfId="0" applyNumberFormat="1" applyFont="1" applyFill="1" applyBorder="1" applyAlignment="1">
      <alignment horizontal="center" vertical="center" wrapText="1"/>
    </xf>
    <xf numFmtId="164" fontId="12" fillId="0" borderId="3" xfId="7" applyFont="1" applyFill="1" applyBorder="1" applyAlignment="1">
      <alignment horizontal="justify" vertical="center" wrapText="1"/>
    </xf>
    <xf numFmtId="164" fontId="12" fillId="0" borderId="3" xfId="7" applyFont="1" applyFill="1" applyBorder="1" applyAlignment="1">
      <alignment horizontal="center" vertical="center" wrapText="1"/>
    </xf>
    <xf numFmtId="0" fontId="12" fillId="0" borderId="0" xfId="0" applyFont="1" applyFill="1" applyAlignment="1">
      <alignment vertical="center" wrapText="1"/>
    </xf>
    <xf numFmtId="164" fontId="12" fillId="0" borderId="1" xfId="7" applyFont="1" applyFill="1" applyBorder="1" applyAlignment="1">
      <alignment horizontal="justify" vertical="center" wrapText="1"/>
    </xf>
    <xf numFmtId="164" fontId="12" fillId="0" borderId="1" xfId="7" applyFont="1" applyFill="1" applyBorder="1" applyAlignment="1">
      <alignment horizontal="center" vertical="center" wrapText="1"/>
    </xf>
    <xf numFmtId="165" fontId="12" fillId="0" borderId="1" xfId="7" applyNumberFormat="1" applyFont="1" applyFill="1" applyBorder="1" applyAlignment="1">
      <alignment horizontal="center" vertical="center" wrapText="1"/>
    </xf>
    <xf numFmtId="9" fontId="12" fillId="0" borderId="1" xfId="3" applyFont="1" applyFill="1" applyBorder="1" applyAlignment="1">
      <alignment horizontal="center" vertical="center" wrapText="1"/>
    </xf>
    <xf numFmtId="168" fontId="12" fillId="0" borderId="1" xfId="1" applyNumberFormat="1" applyFont="1" applyFill="1" applyBorder="1" applyAlignment="1">
      <alignment horizontal="center" vertical="center" wrapText="1"/>
    </xf>
    <xf numFmtId="165" fontId="12" fillId="0" borderId="1" xfId="8" applyFont="1" applyFill="1" applyBorder="1" applyAlignment="1">
      <alignment horizontal="center" vertical="center" wrapText="1"/>
    </xf>
    <xf numFmtId="3" fontId="12" fillId="0" borderId="1" xfId="8" applyNumberFormat="1" applyFont="1" applyFill="1" applyBorder="1" applyAlignment="1">
      <alignment horizontal="center" vertical="center" wrapText="1"/>
    </xf>
    <xf numFmtId="164" fontId="12" fillId="0" borderId="2" xfId="7" applyFont="1" applyFill="1" applyBorder="1" applyAlignment="1">
      <alignment horizontal="center" vertical="center" wrapText="1"/>
    </xf>
    <xf numFmtId="164" fontId="12" fillId="0" borderId="2" xfId="7" applyFont="1" applyFill="1" applyBorder="1" applyAlignment="1">
      <alignment vertical="center" wrapText="1"/>
    </xf>
    <xf numFmtId="167" fontId="12" fillId="0" borderId="1" xfId="7" applyNumberFormat="1" applyFont="1" applyFill="1" applyBorder="1" applyAlignment="1">
      <alignment horizontal="center" vertical="center" wrapText="1"/>
    </xf>
    <xf numFmtId="164" fontId="12" fillId="0" borderId="1" xfId="8" applyNumberFormat="1" applyFont="1" applyFill="1" applyBorder="1" applyAlignment="1">
      <alignment horizontal="center" vertical="center" wrapText="1"/>
    </xf>
    <xf numFmtId="169" fontId="12" fillId="0" borderId="1" xfId="7" applyNumberFormat="1" applyFont="1" applyFill="1" applyBorder="1" applyAlignment="1">
      <alignment horizontal="center" vertical="center" wrapText="1"/>
    </xf>
    <xf numFmtId="164" fontId="12" fillId="0" borderId="2" xfId="7" applyFont="1" applyFill="1" applyBorder="1" applyAlignment="1">
      <alignment horizontal="justify" vertical="center" wrapText="1"/>
    </xf>
    <xf numFmtId="170" fontId="12" fillId="0" borderId="1" xfId="4" applyNumberFormat="1" applyFont="1" applyFill="1" applyBorder="1" applyAlignment="1">
      <alignment horizontal="center" vertical="center" wrapText="1"/>
    </xf>
    <xf numFmtId="166" fontId="12" fillId="0" borderId="1" xfId="7" applyNumberFormat="1" applyFont="1" applyFill="1" applyBorder="1" applyAlignment="1">
      <alignment horizontal="center" vertical="center" wrapText="1"/>
    </xf>
    <xf numFmtId="164" fontId="12" fillId="0" borderId="6" xfId="7" applyFont="1" applyFill="1" applyBorder="1" applyAlignment="1">
      <alignment horizontal="center" vertical="center" wrapText="1"/>
    </xf>
    <xf numFmtId="1" fontId="12" fillId="0" borderId="1" xfId="7" applyNumberFormat="1" applyFont="1" applyFill="1" applyBorder="1" applyAlignment="1">
      <alignment horizontal="center" vertical="center" wrapText="1"/>
    </xf>
    <xf numFmtId="0" fontId="12" fillId="0" borderId="6" xfId="0"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1" fontId="12" fillId="0" borderId="2" xfId="7"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171" fontId="12" fillId="0" borderId="1" xfId="7" applyNumberFormat="1" applyFont="1" applyFill="1" applyBorder="1" applyAlignment="1">
      <alignment horizontal="center" vertical="center" wrapText="1"/>
    </xf>
    <xf numFmtId="172" fontId="12" fillId="0" borderId="1" xfId="7" applyNumberFormat="1" applyFont="1" applyFill="1" applyBorder="1" applyAlignment="1">
      <alignment horizontal="center" vertical="center" wrapText="1"/>
    </xf>
    <xf numFmtId="167" fontId="14" fillId="0" borderId="0" xfId="7" applyNumberFormat="1" applyFont="1" applyFill="1" applyAlignment="1">
      <alignment horizontal="center" vertical="center" wrapText="1"/>
    </xf>
    <xf numFmtId="3" fontId="11" fillId="4" borderId="16" xfId="0" applyNumberFormat="1" applyFont="1" applyFill="1" applyBorder="1" applyAlignment="1">
      <alignment horizontal="center" vertical="center" wrapText="1"/>
    </xf>
    <xf numFmtId="164" fontId="1" fillId="0" borderId="0" xfId="7" applyFont="1" applyFill="1" applyAlignment="1">
      <alignment horizontal="center" vertical="center" wrapText="1"/>
    </xf>
    <xf numFmtId="164" fontId="1" fillId="2" borderId="0" xfId="7" applyFont="1" applyFill="1" applyAlignment="1">
      <alignment horizontal="center" vertical="center" wrapText="1"/>
    </xf>
    <xf numFmtId="164" fontId="12" fillId="0" borderId="1" xfId="7" applyFont="1" applyFill="1" applyBorder="1" applyAlignment="1">
      <alignment horizontal="left" vertical="center" wrapText="1"/>
    </xf>
    <xf numFmtId="164" fontId="12" fillId="0" borderId="3" xfId="7" applyFont="1" applyFill="1" applyBorder="1" applyAlignment="1">
      <alignment horizontal="left" vertical="center" wrapText="1"/>
    </xf>
    <xf numFmtId="167" fontId="12" fillId="0" borderId="3" xfId="7" applyNumberFormat="1" applyFont="1" applyFill="1" applyBorder="1" applyAlignment="1">
      <alignment horizontal="left" vertical="center" wrapText="1"/>
    </xf>
    <xf numFmtId="173" fontId="12" fillId="0" borderId="1" xfId="7" applyNumberFormat="1" applyFont="1" applyFill="1" applyBorder="1" applyAlignment="1">
      <alignment horizontal="left" vertical="center" wrapText="1"/>
    </xf>
    <xf numFmtId="167" fontId="12" fillId="0" borderId="1" xfId="7" applyNumberFormat="1" applyFont="1" applyFill="1" applyBorder="1" applyAlignment="1">
      <alignment horizontal="left" vertical="center" wrapText="1"/>
    </xf>
    <xf numFmtId="164" fontId="12" fillId="0" borderId="0" xfId="7" applyFont="1" applyFill="1" applyAlignment="1">
      <alignment horizontal="left" vertical="center" wrapText="1"/>
    </xf>
    <xf numFmtId="164" fontId="12" fillId="0" borderId="2" xfId="7" applyFont="1" applyFill="1" applyBorder="1" applyAlignment="1">
      <alignment horizontal="left" vertical="center" wrapText="1"/>
    </xf>
    <xf numFmtId="167" fontId="12" fillId="0" borderId="2" xfId="7" applyNumberFormat="1" applyFont="1" applyFill="1" applyBorder="1" applyAlignment="1">
      <alignment horizontal="left" vertical="center" wrapText="1"/>
    </xf>
    <xf numFmtId="164" fontId="12" fillId="0" borderId="5" xfId="7" applyFont="1" applyFill="1" applyBorder="1" applyAlignment="1">
      <alignment horizontal="left" vertical="center" wrapText="1"/>
    </xf>
    <xf numFmtId="164" fontId="12" fillId="0" borderId="1" xfId="7" applyFont="1" applyFill="1" applyBorder="1" applyAlignment="1" applyProtection="1">
      <alignment horizontal="left" vertical="center" wrapText="1"/>
      <protection locked="0"/>
    </xf>
    <xf numFmtId="164" fontId="12" fillId="0" borderId="6" xfId="7" applyFont="1" applyFill="1" applyBorder="1" applyAlignment="1">
      <alignment horizontal="left" vertical="center" wrapText="1"/>
    </xf>
    <xf numFmtId="164" fontId="12" fillId="0" borderId="4" xfId="7" applyFont="1" applyFill="1" applyBorder="1" applyAlignment="1">
      <alignment horizontal="left" vertical="center" wrapText="1"/>
    </xf>
    <xf numFmtId="164" fontId="12" fillId="0" borderId="7" xfId="7" applyFont="1" applyFill="1" applyBorder="1" applyAlignment="1">
      <alignment horizontal="left" vertical="center" wrapText="1"/>
    </xf>
    <xf numFmtId="164" fontId="12" fillId="0" borderId="1" xfId="7" applyFont="1" applyFill="1" applyBorder="1" applyAlignment="1">
      <alignment horizontal="left" vertical="center" wrapText="1" readingOrder="1"/>
    </xf>
    <xf numFmtId="174" fontId="12" fillId="0" borderId="3" xfId="7" applyNumberFormat="1" applyFont="1" applyFill="1" applyBorder="1" applyAlignment="1">
      <alignment horizontal="right" vertical="center" wrapText="1"/>
    </xf>
    <xf numFmtId="174" fontId="12" fillId="0" borderId="1" xfId="7" applyNumberFormat="1" applyFont="1" applyFill="1" applyBorder="1" applyAlignment="1">
      <alignment horizontal="right" vertical="center" wrapText="1"/>
    </xf>
    <xf numFmtId="186" fontId="12" fillId="0" borderId="3" xfId="7" applyNumberFormat="1" applyFont="1" applyFill="1" applyBorder="1" applyAlignment="1">
      <alignment horizontal="right" vertical="center" wrapText="1"/>
    </xf>
    <xf numFmtId="186" fontId="12" fillId="0" borderId="1" xfId="7" applyNumberFormat="1" applyFont="1" applyFill="1" applyBorder="1" applyAlignment="1">
      <alignment horizontal="right" vertical="center" wrapText="1"/>
    </xf>
    <xf numFmtId="186" fontId="12" fillId="0" borderId="1" xfId="5" applyNumberFormat="1" applyFont="1" applyFill="1" applyBorder="1" applyAlignment="1">
      <alignment horizontal="right" vertical="center" wrapText="1"/>
    </xf>
    <xf numFmtId="186" fontId="12" fillId="0" borderId="2" xfId="7" applyNumberFormat="1" applyFont="1" applyFill="1" applyBorder="1" applyAlignment="1">
      <alignment horizontal="right" vertical="center" wrapText="1"/>
    </xf>
    <xf numFmtId="186" fontId="12" fillId="0" borderId="1" xfId="6" applyNumberFormat="1" applyFont="1" applyFill="1" applyBorder="1" applyAlignment="1" applyProtection="1">
      <alignment horizontal="right" vertical="center" wrapText="1"/>
      <protection locked="0"/>
    </xf>
    <xf numFmtId="14" fontId="12" fillId="0" borderId="3" xfId="7" applyNumberFormat="1" applyFont="1" applyFill="1" applyBorder="1" applyAlignment="1">
      <alignment horizontal="center" vertical="center" wrapText="1"/>
    </xf>
    <xf numFmtId="14" fontId="12" fillId="0" borderId="1" xfId="7" applyNumberFormat="1" applyFont="1" applyFill="1" applyBorder="1" applyAlignment="1">
      <alignment horizontal="center" vertical="center" wrapText="1"/>
    </xf>
    <xf numFmtId="164" fontId="15" fillId="0" borderId="0" xfId="7" applyFont="1" applyFill="1" applyAlignment="1">
      <alignment horizontal="center" vertical="center" wrapText="1"/>
    </xf>
    <xf numFmtId="186" fontId="12" fillId="0" borderId="1" xfId="4" applyNumberFormat="1" applyFont="1" applyFill="1" applyBorder="1" applyAlignment="1">
      <alignment horizontal="right" vertical="center" wrapText="1"/>
    </xf>
    <xf numFmtId="164" fontId="12" fillId="0" borderId="8" xfId="7" applyFont="1" applyFill="1" applyBorder="1" applyAlignment="1">
      <alignment horizontal="justify" vertical="center" wrapText="1"/>
    </xf>
    <xf numFmtId="164" fontId="12" fillId="0" borderId="8" xfId="7" applyFont="1" applyFill="1" applyBorder="1" applyAlignment="1">
      <alignment horizontal="center" vertical="center" wrapText="1"/>
    </xf>
    <xf numFmtId="14" fontId="12" fillId="0" borderId="8" xfId="7" applyNumberFormat="1" applyFont="1" applyFill="1" applyBorder="1" applyAlignment="1">
      <alignment horizontal="center" vertical="center" wrapText="1"/>
    </xf>
    <xf numFmtId="186" fontId="12" fillId="0" borderId="8" xfId="7" applyNumberFormat="1" applyFont="1" applyFill="1" applyBorder="1" applyAlignment="1">
      <alignment horizontal="right" vertical="center" wrapText="1"/>
    </xf>
    <xf numFmtId="167" fontId="12" fillId="0" borderId="8" xfId="7" applyNumberFormat="1" applyFont="1" applyFill="1" applyBorder="1" applyAlignment="1">
      <alignment horizontal="left" vertical="center" wrapText="1"/>
    </xf>
    <xf numFmtId="164" fontId="12" fillId="0" borderId="8" xfId="7" applyFont="1" applyFill="1" applyBorder="1" applyAlignment="1">
      <alignment horizontal="left" vertical="center" wrapText="1"/>
    </xf>
    <xf numFmtId="186" fontId="12" fillId="0" borderId="8" xfId="4" applyNumberFormat="1" applyFont="1" applyFill="1" applyBorder="1" applyAlignment="1">
      <alignment horizontal="right" vertical="center" wrapText="1"/>
    </xf>
    <xf numFmtId="186" fontId="12" fillId="0" borderId="8" xfId="5" applyNumberFormat="1" applyFont="1" applyFill="1" applyBorder="1" applyAlignment="1">
      <alignment horizontal="right" vertical="center" wrapText="1"/>
    </xf>
    <xf numFmtId="164" fontId="12" fillId="0" borderId="8" xfId="7" applyFont="1" applyFill="1" applyBorder="1" applyAlignment="1" applyProtection="1">
      <alignment horizontal="left" vertical="center" wrapText="1"/>
      <protection locked="0"/>
    </xf>
    <xf numFmtId="164" fontId="12" fillId="0" borderId="9" xfId="7" applyFont="1" applyFill="1" applyBorder="1" applyAlignment="1">
      <alignment horizontal="left" vertical="center" wrapText="1"/>
    </xf>
    <xf numFmtId="14" fontId="12" fillId="0" borderId="9" xfId="7" applyNumberFormat="1" applyFont="1" applyFill="1" applyBorder="1" applyAlignment="1">
      <alignment horizontal="center" vertical="center" wrapText="1"/>
    </xf>
    <xf numFmtId="167" fontId="12" fillId="0" borderId="9" xfId="7" applyNumberFormat="1" applyFont="1" applyFill="1" applyBorder="1" applyAlignment="1">
      <alignment horizontal="left" vertical="center" wrapText="1"/>
    </xf>
    <xf numFmtId="186" fontId="12" fillId="0" borderId="9" xfId="7" applyNumberFormat="1" applyFont="1" applyFill="1" applyBorder="1" applyAlignment="1">
      <alignment horizontal="right" vertical="center" wrapText="1"/>
    </xf>
    <xf numFmtId="0" fontId="12" fillId="0" borderId="1" xfId="0" applyFont="1" applyFill="1" applyBorder="1" applyAlignment="1" applyProtection="1">
      <alignment horizontal="left" vertical="center" wrapText="1"/>
    </xf>
    <xf numFmtId="164" fontId="12" fillId="0" borderId="1" xfId="0" applyNumberFormat="1" applyFont="1" applyFill="1" applyBorder="1" applyAlignment="1" applyProtection="1">
      <alignment horizontal="left" vertical="center" wrapText="1"/>
    </xf>
    <xf numFmtId="0" fontId="15" fillId="0" borderId="0" xfId="0" applyFont="1" applyFill="1"/>
    <xf numFmtId="164" fontId="12" fillId="0" borderId="1" xfId="0" applyNumberFormat="1" applyFont="1" applyFill="1" applyBorder="1" applyAlignment="1">
      <alignment horizontal="left" vertical="center" wrapText="1" readingOrder="1"/>
    </xf>
    <xf numFmtId="164" fontId="15" fillId="0" borderId="0" xfId="7" applyFont="1" applyFill="1" applyAlignment="1">
      <alignment horizontal="center" vertical="center"/>
    </xf>
    <xf numFmtId="49" fontId="12" fillId="0" borderId="1" xfId="7" applyNumberFormat="1" applyFont="1" applyFill="1" applyBorder="1" applyAlignment="1">
      <alignment horizontal="left" vertical="center" wrapText="1"/>
    </xf>
    <xf numFmtId="164" fontId="12" fillId="0" borderId="1" xfId="7" applyFont="1" applyFill="1" applyBorder="1" applyAlignment="1">
      <alignment horizontal="left" vertical="center"/>
    </xf>
    <xf numFmtId="14" fontId="12" fillId="0" borderId="1" xfId="0" applyNumberFormat="1" applyFont="1" applyFill="1" applyBorder="1" applyAlignment="1" applyProtection="1">
      <alignment horizontal="center" vertical="center" wrapText="1"/>
    </xf>
    <xf numFmtId="14" fontId="12" fillId="0" borderId="4" xfId="7" applyNumberFormat="1" applyFont="1" applyFill="1" applyBorder="1" applyAlignment="1">
      <alignment horizontal="center" vertical="center" wrapText="1"/>
    </xf>
    <xf numFmtId="177" fontId="12" fillId="0" borderId="1" xfId="0" applyNumberFormat="1" applyFont="1" applyFill="1" applyBorder="1" applyAlignment="1" applyProtection="1">
      <alignment horizontal="right" vertical="center" wrapText="1"/>
    </xf>
    <xf numFmtId="176" fontId="12" fillId="0" borderId="1" xfId="6" applyFont="1" applyFill="1" applyBorder="1" applyAlignment="1">
      <alignment horizontal="right" vertical="center" wrapText="1"/>
    </xf>
    <xf numFmtId="178" fontId="12" fillId="0" borderId="1" xfId="7" applyNumberFormat="1" applyFont="1" applyFill="1" applyBorder="1" applyAlignment="1">
      <alignment horizontal="right" vertical="center"/>
    </xf>
    <xf numFmtId="178" fontId="12" fillId="0" borderId="1" xfId="7" applyNumberFormat="1" applyFont="1" applyFill="1" applyBorder="1" applyAlignment="1">
      <alignment horizontal="right" vertical="center" wrapText="1"/>
    </xf>
    <xf numFmtId="14" fontId="12" fillId="0" borderId="2" xfId="7" applyNumberFormat="1" applyFont="1" applyFill="1" applyBorder="1" applyAlignment="1">
      <alignment horizontal="center" vertical="center" wrapText="1"/>
    </xf>
    <xf numFmtId="174" fontId="12" fillId="0" borderId="2" xfId="7" applyNumberFormat="1" applyFont="1" applyFill="1" applyBorder="1" applyAlignment="1">
      <alignment horizontal="right" vertical="center" wrapText="1"/>
    </xf>
    <xf numFmtId="164" fontId="12" fillId="0" borderId="3" xfId="7" applyFont="1" applyFill="1" applyBorder="1" applyAlignment="1">
      <alignment horizontal="left" vertical="center" wrapText="1" readingOrder="1"/>
    </xf>
    <xf numFmtId="14" fontId="12" fillId="0" borderId="8" xfId="0" applyNumberFormat="1" applyFont="1" applyFill="1" applyBorder="1" applyAlignment="1">
      <alignment horizontal="center" vertical="center" wrapText="1"/>
    </xf>
    <xf numFmtId="0" fontId="12" fillId="0" borderId="8" xfId="0" applyFont="1" applyFill="1" applyBorder="1" applyAlignment="1">
      <alignment horizontal="left" vertical="center" wrapText="1"/>
    </xf>
    <xf numFmtId="167" fontId="12" fillId="0" borderId="8" xfId="0" applyNumberFormat="1" applyFont="1" applyFill="1" applyBorder="1" applyAlignment="1">
      <alignment horizontal="left" vertical="center" wrapText="1"/>
    </xf>
    <xf numFmtId="186" fontId="12" fillId="0" borderId="8" xfId="0" applyNumberFormat="1" applyFont="1" applyFill="1" applyBorder="1" applyAlignment="1">
      <alignment horizontal="right" vertical="center" wrapText="1"/>
    </xf>
    <xf numFmtId="164" fontId="12" fillId="0" borderId="1" xfId="7" applyNumberFormat="1" applyFont="1" applyFill="1" applyBorder="1" applyAlignment="1">
      <alignment horizontal="left" vertical="center" wrapText="1"/>
    </xf>
    <xf numFmtId="164" fontId="12" fillId="0" borderId="8" xfId="7" applyFont="1" applyFill="1" applyBorder="1" applyAlignment="1">
      <alignment horizontal="left" vertical="center" wrapText="1" readingOrder="1"/>
    </xf>
    <xf numFmtId="164" fontId="12" fillId="0" borderId="8" xfId="7" applyFont="1" applyFill="1" applyBorder="1" applyAlignment="1">
      <alignment vertical="center" wrapText="1"/>
    </xf>
    <xf numFmtId="49" fontId="12" fillId="0" borderId="8" xfId="7" applyNumberFormat="1" applyFont="1" applyFill="1" applyBorder="1" applyAlignment="1">
      <alignment horizontal="left" vertical="center" wrapText="1"/>
    </xf>
    <xf numFmtId="165" fontId="12" fillId="0" borderId="8" xfId="8" applyFont="1" applyFill="1" applyBorder="1" applyAlignment="1" applyProtection="1">
      <alignment horizontal="center" vertical="center" wrapText="1"/>
      <protection locked="0"/>
    </xf>
    <xf numFmtId="164" fontId="0" fillId="0" borderId="0" xfId="7" applyFont="1" applyFill="1" applyBorder="1" applyAlignment="1">
      <alignment horizontal="center" vertical="center" wrapText="1"/>
    </xf>
    <xf numFmtId="167" fontId="7" fillId="0" borderId="0" xfId="7" applyNumberFormat="1" applyFont="1" applyFill="1" applyBorder="1" applyAlignment="1">
      <alignment horizontal="center" vertical="center" wrapText="1"/>
    </xf>
    <xf numFmtId="0" fontId="0" fillId="0" borderId="0" xfId="0" applyFill="1" applyBorder="1"/>
    <xf numFmtId="186" fontId="12" fillId="0" borderId="8" xfId="6" applyNumberFormat="1" applyFont="1" applyFill="1" applyBorder="1" applyAlignment="1" applyProtection="1">
      <alignment horizontal="right" vertical="center" wrapText="1"/>
      <protection locked="0"/>
    </xf>
    <xf numFmtId="164" fontId="8" fillId="0" borderId="8" xfId="7" applyFont="1" applyFill="1" applyBorder="1" applyAlignment="1">
      <alignment horizontal="center" vertical="center" wrapText="1"/>
    </xf>
    <xf numFmtId="167" fontId="12" fillId="0" borderId="0" xfId="7" applyNumberFormat="1" applyFont="1" applyFill="1" applyAlignment="1">
      <alignment horizontal="left" vertical="center" wrapText="1"/>
    </xf>
    <xf numFmtId="167" fontId="16" fillId="0" borderId="0" xfId="7" applyNumberFormat="1" applyFont="1" applyFill="1" applyAlignment="1">
      <alignment horizontal="left" vertical="center" wrapText="1"/>
    </xf>
    <xf numFmtId="164" fontId="1" fillId="0" borderId="0" xfId="7" applyFont="1" applyFill="1" applyAlignment="1">
      <alignment horizontal="left" vertical="center" wrapText="1"/>
    </xf>
    <xf numFmtId="167" fontId="16" fillId="0" borderId="0" xfId="7" applyNumberFormat="1" applyFont="1" applyFill="1" applyAlignment="1">
      <alignment horizontal="center" vertical="center" wrapText="1"/>
    </xf>
    <xf numFmtId="0" fontId="0" fillId="0" borderId="0" xfId="0" applyFont="1"/>
    <xf numFmtId="164" fontId="1" fillId="0" borderId="0" xfId="7" applyFont="1" applyFill="1" applyBorder="1" applyAlignment="1">
      <alignment horizontal="center" vertical="center" wrapText="1"/>
    </xf>
    <xf numFmtId="14" fontId="12" fillId="0" borderId="8" xfId="0" applyNumberFormat="1" applyFont="1" applyFill="1" applyBorder="1" applyAlignment="1" applyProtection="1">
      <alignment horizontal="center" vertical="center" wrapText="1"/>
    </xf>
    <xf numFmtId="164" fontId="12" fillId="0" borderId="8" xfId="0" applyNumberFormat="1" applyFont="1" applyFill="1" applyBorder="1" applyAlignment="1" applyProtection="1">
      <alignment horizontal="left" vertical="center" wrapText="1"/>
    </xf>
    <xf numFmtId="186" fontId="12" fillId="0" borderId="8" xfId="1" applyNumberFormat="1" applyFont="1" applyFill="1" applyBorder="1" applyAlignment="1">
      <alignment horizontal="right" vertical="center"/>
    </xf>
    <xf numFmtId="14" fontId="12" fillId="0" borderId="8" xfId="7" applyNumberFormat="1" applyFont="1" applyFill="1" applyBorder="1" applyAlignment="1">
      <alignment horizontal="center" vertical="center"/>
    </xf>
    <xf numFmtId="0" fontId="12" fillId="0" borderId="8" xfId="0" applyFont="1" applyFill="1" applyBorder="1" applyAlignment="1" applyProtection="1">
      <alignment horizontal="left" vertical="center" wrapText="1"/>
    </xf>
    <xf numFmtId="164" fontId="12" fillId="0" borderId="8" xfId="7" applyFont="1" applyFill="1" applyBorder="1" applyAlignment="1">
      <alignment horizontal="left" vertical="center"/>
    </xf>
    <xf numFmtId="186" fontId="12" fillId="0" borderId="8" xfId="7" applyNumberFormat="1" applyFont="1" applyFill="1" applyBorder="1" applyAlignment="1">
      <alignment horizontal="right" vertical="center"/>
    </xf>
    <xf numFmtId="165" fontId="12" fillId="0" borderId="8" xfId="8" applyFont="1" applyFill="1" applyBorder="1" applyAlignment="1" applyProtection="1">
      <alignment horizontal="left" vertical="center" wrapText="1"/>
      <protection locked="0"/>
    </xf>
    <xf numFmtId="3" fontId="10" fillId="3" borderId="10" xfId="0" applyNumberFormat="1" applyFont="1" applyFill="1" applyBorder="1" applyAlignment="1">
      <alignment horizontal="center" vertical="center" wrapText="1"/>
    </xf>
    <xf numFmtId="164" fontId="12" fillId="0" borderId="1" xfId="7" applyFont="1" applyFill="1" applyBorder="1" applyAlignment="1">
      <alignment horizontal="center" vertical="center" wrapText="1"/>
    </xf>
    <xf numFmtId="164" fontId="12" fillId="0" borderId="1" xfId="7" applyFont="1" applyFill="1" applyBorder="1" applyAlignment="1">
      <alignment horizontal="justify" vertical="center" wrapText="1"/>
    </xf>
    <xf numFmtId="164" fontId="12" fillId="0" borderId="1" xfId="7" applyFont="1" applyFill="1" applyBorder="1" applyAlignment="1">
      <alignment horizontal="left" vertical="center" wrapText="1"/>
    </xf>
    <xf numFmtId="0" fontId="12" fillId="0" borderId="1" xfId="0" applyFont="1" applyFill="1" applyBorder="1" applyAlignment="1">
      <alignment horizontal="center" vertical="center" wrapText="1"/>
    </xf>
    <xf numFmtId="0" fontId="0" fillId="0" borderId="10" xfId="0" applyFill="1" applyBorder="1"/>
    <xf numFmtId="0" fontId="0" fillId="0" borderId="11" xfId="0" applyFill="1" applyBorder="1"/>
    <xf numFmtId="0" fontId="0" fillId="0" borderId="13" xfId="0" applyFill="1" applyBorder="1"/>
    <xf numFmtId="0" fontId="0" fillId="0" borderId="8" xfId="0" applyFill="1" applyBorder="1"/>
    <xf numFmtId="0" fontId="0" fillId="0" borderId="15" xfId="0" applyFill="1" applyBorder="1"/>
    <xf numFmtId="0" fontId="0" fillId="0" borderId="16" xfId="0" applyFill="1" applyBorder="1"/>
    <xf numFmtId="164" fontId="13" fillId="0" borderId="11" xfId="7" applyFont="1" applyFill="1" applyBorder="1" applyAlignment="1">
      <alignment horizontal="center" vertical="center" wrapText="1"/>
    </xf>
    <xf numFmtId="164" fontId="13" fillId="0" borderId="12" xfId="7" applyFont="1" applyFill="1" applyBorder="1" applyAlignment="1">
      <alignment horizontal="center" vertical="center" wrapText="1"/>
    </xf>
    <xf numFmtId="164" fontId="13" fillId="0" borderId="8" xfId="7" applyFont="1" applyFill="1" applyBorder="1" applyAlignment="1">
      <alignment horizontal="center" vertical="center" wrapText="1"/>
    </xf>
    <xf numFmtId="164" fontId="13" fillId="0" borderId="14" xfId="7" applyFont="1" applyFill="1" applyBorder="1" applyAlignment="1">
      <alignment horizontal="center" vertical="center" wrapText="1"/>
    </xf>
    <xf numFmtId="164" fontId="13" fillId="0" borderId="16" xfId="7" applyFont="1" applyFill="1" applyBorder="1" applyAlignment="1">
      <alignment horizontal="center" vertical="center" wrapText="1"/>
    </xf>
    <xf numFmtId="164" fontId="13" fillId="0" borderId="17" xfId="7" applyFont="1" applyFill="1" applyBorder="1" applyAlignment="1">
      <alignment horizontal="center" vertical="center" wrapText="1"/>
    </xf>
    <xf numFmtId="164" fontId="12" fillId="0" borderId="3" xfId="7" applyFont="1" applyFill="1" applyBorder="1" applyAlignment="1">
      <alignment horizontal="center" vertical="center" wrapText="1"/>
    </xf>
    <xf numFmtId="164" fontId="12" fillId="0" borderId="3" xfId="7" applyFont="1" applyFill="1" applyBorder="1" applyAlignment="1">
      <alignment horizontal="justify" vertical="center" wrapText="1"/>
    </xf>
    <xf numFmtId="167" fontId="12" fillId="0" borderId="1" xfId="7" applyNumberFormat="1" applyFont="1" applyFill="1" applyBorder="1" applyAlignment="1">
      <alignment horizontal="left" vertical="center" wrapText="1"/>
    </xf>
    <xf numFmtId="186" fontId="12" fillId="0" borderId="1" xfId="6" applyNumberFormat="1" applyFont="1" applyFill="1" applyBorder="1" applyAlignment="1" applyProtection="1">
      <alignment horizontal="right" vertical="center" wrapText="1"/>
      <protection locked="0"/>
    </xf>
    <xf numFmtId="3" fontId="11" fillId="4" borderId="11" xfId="0" applyNumberFormat="1" applyFont="1" applyFill="1" applyBorder="1" applyAlignment="1">
      <alignment horizontal="center" vertical="center" wrapText="1"/>
    </xf>
    <xf numFmtId="3" fontId="11" fillId="4" borderId="16" xfId="0" applyNumberFormat="1" applyFont="1" applyFill="1" applyBorder="1" applyAlignment="1">
      <alignment horizontal="center" vertical="center" wrapText="1"/>
    </xf>
    <xf numFmtId="3" fontId="11" fillId="4" borderId="12" xfId="0" applyNumberFormat="1" applyFont="1" applyFill="1" applyBorder="1" applyAlignment="1">
      <alignment horizontal="center" vertical="center" wrapText="1"/>
    </xf>
    <xf numFmtId="3" fontId="11" fillId="4" borderId="17" xfId="0" applyNumberFormat="1" applyFont="1" applyFill="1" applyBorder="1" applyAlignment="1">
      <alignment horizontal="center" vertical="center" wrapText="1"/>
    </xf>
    <xf numFmtId="186" fontId="12" fillId="0" borderId="1" xfId="4" applyNumberFormat="1" applyFont="1" applyFill="1" applyBorder="1" applyAlignment="1">
      <alignment horizontal="right" vertical="center" wrapText="1"/>
    </xf>
    <xf numFmtId="164" fontId="12" fillId="0" borderId="2" xfId="7" applyFont="1" applyFill="1" applyBorder="1" applyAlignment="1">
      <alignment horizontal="left" vertical="center" wrapText="1"/>
    </xf>
    <xf numFmtId="164" fontId="12" fillId="0" borderId="5" xfId="7" applyFont="1" applyFill="1" applyBorder="1" applyAlignment="1">
      <alignment horizontal="left" vertical="center" wrapText="1"/>
    </xf>
    <xf numFmtId="164" fontId="12" fillId="0" borderId="3" xfId="7" applyFont="1" applyFill="1" applyBorder="1" applyAlignment="1">
      <alignment horizontal="left" vertical="center" wrapText="1"/>
    </xf>
    <xf numFmtId="164" fontId="12" fillId="0" borderId="1" xfId="7" applyFont="1" applyFill="1" applyBorder="1" applyAlignment="1">
      <alignment horizontal="left" vertical="center" wrapText="1" readingOrder="1"/>
    </xf>
    <xf numFmtId="0" fontId="0" fillId="0" borderId="1" xfId="0" applyFill="1" applyBorder="1" applyAlignment="1">
      <alignment horizontal="center" vertical="center"/>
    </xf>
    <xf numFmtId="164" fontId="6" fillId="0" borderId="1" xfId="7" applyFont="1" applyFill="1" applyBorder="1" applyAlignment="1">
      <alignment horizontal="center" vertical="center" wrapText="1"/>
    </xf>
    <xf numFmtId="164" fontId="8" fillId="0" borderId="1" xfId="7" applyFont="1" applyFill="1" applyBorder="1" applyAlignment="1">
      <alignment horizontal="center" vertical="center" wrapText="1"/>
    </xf>
    <xf numFmtId="164" fontId="9" fillId="0" borderId="2" xfId="7" applyFont="1" applyFill="1" applyBorder="1" applyAlignment="1">
      <alignment horizontal="left" vertical="center" wrapText="1"/>
    </xf>
    <xf numFmtId="3" fontId="10" fillId="3" borderId="10" xfId="0" applyNumberFormat="1" applyFont="1" applyFill="1" applyBorder="1" applyAlignment="1">
      <alignment horizontal="center" vertical="center" wrapText="1"/>
    </xf>
    <xf numFmtId="3" fontId="10" fillId="3" borderId="15"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6" xfId="0" applyNumberFormat="1" applyFont="1" applyFill="1" applyBorder="1" applyAlignment="1">
      <alignment horizontal="center" vertical="center" wrapText="1"/>
    </xf>
    <xf numFmtId="164" fontId="12" fillId="0" borderId="8" xfId="7" applyFont="1" applyFill="1" applyBorder="1" applyAlignment="1">
      <alignment horizontal="left" vertical="center" wrapText="1"/>
    </xf>
    <xf numFmtId="186" fontId="12" fillId="0" borderId="8" xfId="5" applyNumberFormat="1" applyFont="1" applyFill="1" applyBorder="1" applyAlignment="1">
      <alignment horizontal="right" vertical="center" wrapText="1"/>
    </xf>
    <xf numFmtId="167" fontId="12" fillId="0" borderId="8" xfId="7" applyNumberFormat="1" applyFont="1" applyFill="1" applyBorder="1" applyAlignment="1">
      <alignment horizontal="left" vertical="center" wrapText="1"/>
    </xf>
    <xf numFmtId="186" fontId="12" fillId="0" borderId="8" xfId="7" applyNumberFormat="1" applyFont="1" applyFill="1" applyBorder="1" applyAlignment="1">
      <alignment horizontal="right" vertical="center" wrapText="1"/>
    </xf>
    <xf numFmtId="186" fontId="12" fillId="0" borderId="8" xfId="4" applyNumberFormat="1" applyFont="1" applyFill="1" applyBorder="1" applyAlignment="1">
      <alignment horizontal="right" vertical="center" wrapText="1"/>
    </xf>
    <xf numFmtId="178" fontId="12" fillId="0" borderId="1" xfId="7" applyNumberFormat="1" applyFont="1" applyFill="1" applyBorder="1" applyAlignment="1">
      <alignment horizontal="right" vertical="center"/>
    </xf>
    <xf numFmtId="14" fontId="12" fillId="0" borderId="1" xfId="7" applyNumberFormat="1" applyFont="1" applyFill="1" applyBorder="1" applyAlignment="1">
      <alignment horizontal="center" vertical="center" wrapText="1"/>
    </xf>
    <xf numFmtId="174" fontId="12" fillId="0" borderId="8" xfId="7" applyNumberFormat="1" applyFont="1" applyFill="1" applyBorder="1" applyAlignment="1">
      <alignment horizontal="right" vertical="center" wrapText="1"/>
    </xf>
    <xf numFmtId="174" fontId="12" fillId="0" borderId="1" xfId="7" applyNumberFormat="1" applyFont="1" applyFill="1" applyBorder="1" applyAlignment="1">
      <alignment horizontal="right" vertical="center" wrapText="1"/>
    </xf>
    <xf numFmtId="0" fontId="12" fillId="0" borderId="1" xfId="0" applyFont="1" applyFill="1" applyBorder="1" applyAlignment="1" applyProtection="1">
      <alignment horizontal="left" vertical="center" wrapText="1"/>
    </xf>
    <xf numFmtId="14" fontId="12" fillId="0" borderId="1" xfId="0" applyNumberFormat="1" applyFont="1" applyFill="1" applyBorder="1" applyAlignment="1" applyProtection="1">
      <alignment horizontal="center" vertical="center" wrapText="1"/>
    </xf>
    <xf numFmtId="164" fontId="9" fillId="0" borderId="1" xfId="7" applyFont="1" applyFill="1" applyBorder="1" applyAlignment="1">
      <alignment horizontal="left" vertical="center" wrapText="1"/>
    </xf>
    <xf numFmtId="186" fontId="12" fillId="0" borderId="1" xfId="7" applyNumberFormat="1" applyFont="1" applyFill="1" applyBorder="1" applyAlignment="1">
      <alignment horizontal="right" vertical="center" wrapText="1"/>
    </xf>
    <xf numFmtId="164" fontId="12" fillId="0" borderId="8" xfId="7" applyFont="1" applyFill="1" applyBorder="1" applyAlignment="1">
      <alignment horizontal="left" vertical="center" wrapText="1" readingOrder="1"/>
    </xf>
    <xf numFmtId="164" fontId="12" fillId="0" borderId="8" xfId="7" applyFont="1" applyFill="1" applyBorder="1" applyAlignment="1" applyProtection="1">
      <alignment horizontal="left" vertical="center" wrapText="1"/>
      <protection locked="0"/>
    </xf>
    <xf numFmtId="186" fontId="12" fillId="0" borderId="8" xfId="0" applyNumberFormat="1" applyFont="1" applyFill="1" applyBorder="1" applyAlignment="1">
      <alignment horizontal="right" vertical="center" wrapText="1"/>
    </xf>
    <xf numFmtId="164" fontId="12" fillId="0" borderId="8" xfId="7" applyFont="1" applyFill="1" applyBorder="1" applyAlignment="1">
      <alignment horizontal="center" vertical="center" wrapText="1"/>
    </xf>
    <xf numFmtId="14" fontId="12" fillId="0" borderId="8" xfId="7" applyNumberFormat="1" applyFont="1" applyFill="1" applyBorder="1" applyAlignment="1">
      <alignment horizontal="center" vertical="center" wrapText="1"/>
    </xf>
    <xf numFmtId="164" fontId="12" fillId="0" borderId="8" xfId="7" applyFont="1" applyFill="1" applyBorder="1" applyAlignment="1">
      <alignment horizontal="justify" vertical="center" wrapText="1"/>
    </xf>
    <xf numFmtId="0" fontId="0" fillId="0" borderId="2" xfId="0" applyFill="1" applyBorder="1" applyAlignment="1">
      <alignment horizontal="center" vertical="center"/>
    </xf>
    <xf numFmtId="164" fontId="6" fillId="0" borderId="2" xfId="7" applyFont="1" applyFill="1" applyBorder="1" applyAlignment="1">
      <alignment horizontal="center" vertical="center" wrapText="1"/>
    </xf>
    <xf numFmtId="164" fontId="8" fillId="0" borderId="8" xfId="7" applyFont="1" applyFill="1" applyBorder="1" applyAlignment="1">
      <alignment horizontal="center" vertical="center" wrapText="1"/>
    </xf>
    <xf numFmtId="164" fontId="9" fillId="0" borderId="3" xfId="7" applyFont="1" applyFill="1" applyBorder="1" applyAlignment="1">
      <alignment horizontal="left" vertical="center" wrapText="1"/>
    </xf>
    <xf numFmtId="164" fontId="12" fillId="0" borderId="8" xfId="0" applyNumberFormat="1" applyFont="1" applyFill="1" applyBorder="1" applyAlignment="1" applyProtection="1">
      <alignment horizontal="left" vertical="center" wrapText="1"/>
    </xf>
    <xf numFmtId="186" fontId="12" fillId="0" borderId="8" xfId="0" applyNumberFormat="1" applyFont="1" applyFill="1" applyBorder="1" applyAlignment="1">
      <alignment horizontal="right" vertical="center"/>
    </xf>
    <xf numFmtId="186" fontId="17" fillId="0" borderId="1" xfId="7" applyNumberFormat="1" applyFont="1" applyFill="1" applyBorder="1" applyAlignment="1">
      <alignment horizontal="right" vertical="center" wrapText="1"/>
    </xf>
    <xf numFmtId="8" fontId="0" fillId="0" borderId="0" xfId="7" applyNumberFormat="1" applyFont="1" applyFill="1" applyAlignment="1">
      <alignment horizontal="justify" vertical="center"/>
    </xf>
  </cellXfs>
  <cellStyles count="122">
    <cellStyle name="Excel Built-in Comma" xfId="4"/>
    <cellStyle name="Excel Built-in Currency" xfId="5"/>
    <cellStyle name="Excel Built-in Currency [0]" xfId="6"/>
    <cellStyle name="Excel Built-in Normal" xfId="7"/>
    <cellStyle name="Excel Built-in Percent" xfId="8"/>
    <cellStyle name="Heading" xfId="9"/>
    <cellStyle name="Heading1" xfId="10"/>
    <cellStyle name="Millares" xfId="1" builtinId="3" customBuiltin="1"/>
    <cellStyle name="Millares [0] 2" xfId="11"/>
    <cellStyle name="Millares 10" xfId="12"/>
    <cellStyle name="Millares 11" xfId="13"/>
    <cellStyle name="Millares 12" xfId="14"/>
    <cellStyle name="Millares 13" xfId="15"/>
    <cellStyle name="Millares 2" xfId="16"/>
    <cellStyle name="Millares 2 2" xfId="17"/>
    <cellStyle name="Millares 2 2 2" xfId="18"/>
    <cellStyle name="Millares 2 2 2 2" xfId="19"/>
    <cellStyle name="Millares 2 2 3" xfId="20"/>
    <cellStyle name="Millares 2 3" xfId="21"/>
    <cellStyle name="Millares 2 3 2" xfId="22"/>
    <cellStyle name="Millares 2 3 2 2" xfId="23"/>
    <cellStyle name="Millares 2 3 3" xfId="24"/>
    <cellStyle name="Millares 2 4" xfId="25"/>
    <cellStyle name="Millares 2 4 2" xfId="26"/>
    <cellStyle name="Millares 2 5" xfId="27"/>
    <cellStyle name="Millares 3" xfId="28"/>
    <cellStyle name="Millares 3 2" xfId="29"/>
    <cellStyle name="Millares 3 2 2" xfId="30"/>
    <cellStyle name="Millares 3 2 2 2" xfId="31"/>
    <cellStyle name="Millares 3 2 2 2 2" xfId="32"/>
    <cellStyle name="Millares 3 2 2 2 2 2" xfId="33"/>
    <cellStyle name="Millares 3 2 2 2 3" xfId="34"/>
    <cellStyle name="Millares 3 2 2 3" xfId="35"/>
    <cellStyle name="Millares 3 2 2 3 2" xfId="36"/>
    <cellStyle name="Millares 3 2 2 4" xfId="37"/>
    <cellStyle name="Millares 3 2 3" xfId="38"/>
    <cellStyle name="Millares 3 2 3 2" xfId="39"/>
    <cellStyle name="Millares 3 2 3 2 2" xfId="40"/>
    <cellStyle name="Millares 3 2 3 3" xfId="41"/>
    <cellStyle name="Millares 3 2 4" xfId="42"/>
    <cellStyle name="Millares 3 2 4 2" xfId="43"/>
    <cellStyle name="Millares 3 2 5" xfId="44"/>
    <cellStyle name="Millares 3 3" xfId="45"/>
    <cellStyle name="Millares 3 3 2" xfId="46"/>
    <cellStyle name="Millares 3 3 2 2" xfId="47"/>
    <cellStyle name="Millares 3 3 2 2 2" xfId="48"/>
    <cellStyle name="Millares 3 3 2 3" xfId="49"/>
    <cellStyle name="Millares 3 3 3" xfId="50"/>
    <cellStyle name="Millares 3 3 3 2" xfId="51"/>
    <cellStyle name="Millares 3 3 4" xfId="52"/>
    <cellStyle name="Millares 3 4" xfId="53"/>
    <cellStyle name="Millares 3 4 2" xfId="54"/>
    <cellStyle name="Millares 3 4 2 2" xfId="55"/>
    <cellStyle name="Millares 3 4 3" xfId="56"/>
    <cellStyle name="Millares 3 5" xfId="57"/>
    <cellStyle name="Millares 3 5 2" xfId="58"/>
    <cellStyle name="Millares 3 5 2 2" xfId="59"/>
    <cellStyle name="Millares 3 5 3" xfId="60"/>
    <cellStyle name="Millares 3 6" xfId="61"/>
    <cellStyle name="Millares 3 6 2" xfId="62"/>
    <cellStyle name="Millares 3 7" xfId="63"/>
    <cellStyle name="Millares 4" xfId="64"/>
    <cellStyle name="Millares 5" xfId="65"/>
    <cellStyle name="Millares 6" xfId="66"/>
    <cellStyle name="Millares 7" xfId="67"/>
    <cellStyle name="Millares 8" xfId="68"/>
    <cellStyle name="Millares 9" xfId="69"/>
    <cellStyle name="Moneda" xfId="2" builtinId="4" customBuiltin="1"/>
    <cellStyle name="Moneda [0] 2" xfId="70"/>
    <cellStyle name="Moneda [0] 2 2" xfId="71"/>
    <cellStyle name="Moneda [0] 2 2 2" xfId="72"/>
    <cellStyle name="Moneda [0] 2 2 2 2" xfId="73"/>
    <cellStyle name="Moneda [0] 2 2 2 2 2" xfId="74"/>
    <cellStyle name="Moneda [0] 2 2 2 3" xfId="75"/>
    <cellStyle name="Moneda [0] 2 2 3" xfId="76"/>
    <cellStyle name="Moneda [0] 2 2 3 2" xfId="77"/>
    <cellStyle name="Moneda [0] 2 2 4" xfId="78"/>
    <cellStyle name="Moneda [0] 2 3" xfId="79"/>
    <cellStyle name="Moneda [0] 2 3 2" xfId="80"/>
    <cellStyle name="Moneda [0] 2 3 2 2" xfId="81"/>
    <cellStyle name="Moneda [0] 2 3 3" xfId="82"/>
    <cellStyle name="Moneda [0] 2 4" xfId="83"/>
    <cellStyle name="Moneda [0] 2 4 2" xfId="84"/>
    <cellStyle name="Moneda [0] 2 5" xfId="85"/>
    <cellStyle name="Moneda [0] 3" xfId="86"/>
    <cellStyle name="Moneda [0] 3 2" xfId="87"/>
    <cellStyle name="Moneda [0] 3 2 2" xfId="88"/>
    <cellStyle name="Moneda [0] 3 2 2 2" xfId="89"/>
    <cellStyle name="Moneda [0] 3 2 3" xfId="90"/>
    <cellStyle name="Moneda [0] 3 3" xfId="91"/>
    <cellStyle name="Moneda [0] 3 3 2" xfId="92"/>
    <cellStyle name="Moneda [0] 3 4" xfId="93"/>
    <cellStyle name="Moneda [0] 4" xfId="94"/>
    <cellStyle name="Moneda [0] 4 2" xfId="95"/>
    <cellStyle name="Moneda [0] 4 2 2" xfId="96"/>
    <cellStyle name="Moneda [0] 4 3" xfId="97"/>
    <cellStyle name="Moneda [0] 5" xfId="98"/>
    <cellStyle name="Moneda [0] 5 2" xfId="99"/>
    <cellStyle name="Moneda [0] 5 2 2" xfId="100"/>
    <cellStyle name="Moneda [0] 5 3" xfId="101"/>
    <cellStyle name="Moneda 2" xfId="102"/>
    <cellStyle name="Moneda 2 2" xfId="103"/>
    <cellStyle name="Moneda 2 2 2" xfId="104"/>
    <cellStyle name="Moneda 2 2 2 2" xfId="105"/>
    <cellStyle name="Moneda 2 2 3" xfId="106"/>
    <cellStyle name="Moneda 2 3" xfId="107"/>
    <cellStyle name="Moneda 2 3 2" xfId="108"/>
    <cellStyle name="Moneda 2 4" xfId="109"/>
    <cellStyle name="Moneda 3" xfId="110"/>
    <cellStyle name="Moneda 3 2" xfId="111"/>
    <cellStyle name="Moneda 3 2 2" xfId="112"/>
    <cellStyle name="Moneda 3 2 2 2" xfId="113"/>
    <cellStyle name="Moneda 3 2 3" xfId="114"/>
    <cellStyle name="Moneda 3 3" xfId="115"/>
    <cellStyle name="Moneda 3 3 2" xfId="116"/>
    <cellStyle name="Moneda 3 4" xfId="117"/>
    <cellStyle name="Normal" xfId="0" builtinId="0" customBuiltin="1"/>
    <cellStyle name="Normal 2" xfId="118"/>
    <cellStyle name="Porcentaje" xfId="3" builtinId="5" customBuiltin="1"/>
    <cellStyle name="Porcentaje 2" xfId="119"/>
    <cellStyle name="Result" xfId="120"/>
    <cellStyle name="Result2" xfId="1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144991</xdr:rowOff>
    </xdr:from>
    <xdr:to>
      <xdr:col>2</xdr:col>
      <xdr:colOff>1890698</xdr:colOff>
      <xdr:row>2</xdr:row>
      <xdr:rowOff>287488</xdr:rowOff>
    </xdr:to>
    <xdr:pic>
      <xdr:nvPicPr>
        <xdr:cNvPr id="3" name="Imagen 2">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144991"/>
          <a:ext cx="4949281" cy="9891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0</xdr:row>
      <xdr:rowOff>152400</xdr:rowOff>
    </xdr:from>
    <xdr:to>
      <xdr:col>1</xdr:col>
      <xdr:colOff>2414573</xdr:colOff>
      <xdr:row>2</xdr:row>
      <xdr:rowOff>294897</xdr:rowOff>
    </xdr:to>
    <xdr:pic>
      <xdr:nvPicPr>
        <xdr:cNvPr id="3" name="Imagen 2">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52400"/>
          <a:ext cx="4957748" cy="9806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209550</xdr:colOff>
      <xdr:row>0</xdr:row>
      <xdr:rowOff>161925</xdr:rowOff>
    </xdr:from>
    <xdr:to>
      <xdr:col>1</xdr:col>
      <xdr:colOff>2452673</xdr:colOff>
      <xdr:row>2</xdr:row>
      <xdr:rowOff>304422</xdr:rowOff>
    </xdr:to>
    <xdr:pic>
      <xdr:nvPicPr>
        <xdr:cNvPr id="4" name="Imagen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161925"/>
          <a:ext cx="4957748" cy="9806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219075</xdr:colOff>
      <xdr:row>0</xdr:row>
      <xdr:rowOff>161925</xdr:rowOff>
    </xdr:from>
    <xdr:to>
      <xdr:col>1</xdr:col>
      <xdr:colOff>2453731</xdr:colOff>
      <xdr:row>2</xdr:row>
      <xdr:rowOff>312889</xdr:rowOff>
    </xdr:to>
    <xdr:pic>
      <xdr:nvPicPr>
        <xdr:cNvPr id="4" name="Imagen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161925"/>
          <a:ext cx="4949281" cy="9891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1</xdr:col>
      <xdr:colOff>2282281</xdr:colOff>
      <xdr:row>2</xdr:row>
      <xdr:rowOff>293839</xdr:rowOff>
    </xdr:to>
    <xdr:pic>
      <xdr:nvPicPr>
        <xdr:cNvPr id="4" name="Imagen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142875"/>
          <a:ext cx="4949281" cy="9891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209550</xdr:colOff>
      <xdr:row>0</xdr:row>
      <xdr:rowOff>171450</xdr:rowOff>
    </xdr:from>
    <xdr:to>
      <xdr:col>1</xdr:col>
      <xdr:colOff>2444206</xdr:colOff>
      <xdr:row>2</xdr:row>
      <xdr:rowOff>322414</xdr:rowOff>
    </xdr:to>
    <xdr:pic>
      <xdr:nvPicPr>
        <xdr:cNvPr id="4" name="Imagen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171450"/>
          <a:ext cx="4949281" cy="9891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238125</xdr:colOff>
      <xdr:row>0</xdr:row>
      <xdr:rowOff>171450</xdr:rowOff>
    </xdr:from>
    <xdr:to>
      <xdr:col>1</xdr:col>
      <xdr:colOff>2472781</xdr:colOff>
      <xdr:row>2</xdr:row>
      <xdr:rowOff>322414</xdr:rowOff>
    </xdr:to>
    <xdr:pic>
      <xdr:nvPicPr>
        <xdr:cNvPr id="4" name="Imagen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171450"/>
          <a:ext cx="4949281" cy="98916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275165</xdr:colOff>
      <xdr:row>0</xdr:row>
      <xdr:rowOff>190500</xdr:rowOff>
    </xdr:from>
    <xdr:to>
      <xdr:col>1</xdr:col>
      <xdr:colOff>2504529</xdr:colOff>
      <xdr:row>2</xdr:row>
      <xdr:rowOff>332997</xdr:rowOff>
    </xdr:to>
    <xdr:pic>
      <xdr:nvPicPr>
        <xdr:cNvPr id="4" name="Imagen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5165" y="190500"/>
          <a:ext cx="4949281" cy="98916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247650</xdr:colOff>
      <xdr:row>0</xdr:row>
      <xdr:rowOff>190500</xdr:rowOff>
    </xdr:from>
    <xdr:to>
      <xdr:col>1</xdr:col>
      <xdr:colOff>2482306</xdr:colOff>
      <xdr:row>2</xdr:row>
      <xdr:rowOff>341464</xdr:rowOff>
    </xdr:to>
    <xdr:pic>
      <xdr:nvPicPr>
        <xdr:cNvPr id="4" name="Imagen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190500"/>
          <a:ext cx="4949281" cy="98916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O80"/>
  <sheetViews>
    <sheetView showGridLines="0" tabSelected="1" zoomScale="90" zoomScaleNormal="90" workbookViewId="0">
      <pane ySplit="4" topLeftCell="A5" activePane="bottomLeft" state="frozen"/>
      <selection pane="bottomLeft" activeCell="A5" sqref="A5:A13"/>
    </sheetView>
  </sheetViews>
  <sheetFormatPr baseColWidth="10" defaultRowHeight="14.25" x14ac:dyDescent="0.2"/>
  <cols>
    <col min="1" max="1" width="5.75" style="6" customWidth="1"/>
    <col min="2" max="2" width="37" style="7" customWidth="1"/>
    <col min="3" max="3" width="27.5" style="7" customWidth="1"/>
    <col min="4" max="4" width="6.5" style="6" customWidth="1"/>
    <col min="5" max="5" width="34.375" style="7" customWidth="1"/>
    <col min="6" max="6" width="6.5" style="6" customWidth="1"/>
    <col min="7" max="7" width="27.625" style="9" customWidth="1"/>
    <col min="8" max="8" width="41.5" style="7" customWidth="1"/>
    <col min="9" max="9" width="28" style="7" customWidth="1"/>
    <col min="10" max="10" width="14.25" style="7" customWidth="1"/>
    <col min="11" max="11" width="16" style="6" customWidth="1"/>
    <col min="12" max="15" width="15.5" style="7" customWidth="1"/>
  </cols>
  <sheetData>
    <row r="1" spans="1:15" s="2" customFormat="1" ht="33" customHeight="1" x14ac:dyDescent="0.2">
      <c r="A1" s="139"/>
      <c r="B1" s="140"/>
      <c r="C1" s="140"/>
      <c r="D1" s="145" t="s">
        <v>993</v>
      </c>
      <c r="E1" s="145"/>
      <c r="F1" s="145"/>
      <c r="G1" s="145"/>
      <c r="H1" s="145"/>
      <c r="I1" s="145"/>
      <c r="J1" s="145"/>
      <c r="K1" s="145"/>
      <c r="L1" s="145"/>
      <c r="M1" s="145"/>
      <c r="N1" s="145"/>
      <c r="O1" s="146"/>
    </row>
    <row r="2" spans="1:15" s="4" customFormat="1" ht="33" customHeight="1" x14ac:dyDescent="0.2">
      <c r="A2" s="141"/>
      <c r="B2" s="142"/>
      <c r="C2" s="142"/>
      <c r="D2" s="147"/>
      <c r="E2" s="147"/>
      <c r="F2" s="147"/>
      <c r="G2" s="147"/>
      <c r="H2" s="147"/>
      <c r="I2" s="147"/>
      <c r="J2" s="147"/>
      <c r="K2" s="147"/>
      <c r="L2" s="147"/>
      <c r="M2" s="147"/>
      <c r="N2" s="147"/>
      <c r="O2" s="148"/>
    </row>
    <row r="3" spans="1:15" s="2" customFormat="1" ht="38.25" customHeight="1" thickBot="1" x14ac:dyDescent="0.25">
      <c r="A3" s="143"/>
      <c r="B3" s="144"/>
      <c r="C3" s="144"/>
      <c r="D3" s="149"/>
      <c r="E3" s="149"/>
      <c r="F3" s="149"/>
      <c r="G3" s="149"/>
      <c r="H3" s="149"/>
      <c r="I3" s="149"/>
      <c r="J3" s="149"/>
      <c r="K3" s="149"/>
      <c r="L3" s="149"/>
      <c r="M3" s="149"/>
      <c r="N3" s="149"/>
      <c r="O3" s="150"/>
    </row>
    <row r="4" spans="1:15" s="48" customFormat="1" ht="45.75" customHeight="1" thickBot="1" x14ac:dyDescent="0.25">
      <c r="A4" s="18" t="s">
        <v>0</v>
      </c>
      <c r="B4" s="19" t="s">
        <v>1</v>
      </c>
      <c r="C4" s="19" t="s">
        <v>10</v>
      </c>
      <c r="D4" s="19" t="s">
        <v>4</v>
      </c>
      <c r="E4" s="19" t="s">
        <v>5</v>
      </c>
      <c r="F4" s="19" t="s">
        <v>4</v>
      </c>
      <c r="G4" s="19" t="s">
        <v>11</v>
      </c>
      <c r="H4" s="19" t="s">
        <v>12</v>
      </c>
      <c r="I4" s="19" t="s">
        <v>13</v>
      </c>
      <c r="J4" s="19" t="s">
        <v>14</v>
      </c>
      <c r="K4" s="19" t="s">
        <v>15</v>
      </c>
      <c r="L4" s="20" t="s">
        <v>16</v>
      </c>
      <c r="M4" s="20" t="s">
        <v>17</v>
      </c>
      <c r="N4" s="20" t="s">
        <v>18</v>
      </c>
      <c r="O4" s="21" t="s">
        <v>19</v>
      </c>
    </row>
    <row r="5" spans="1:15" s="24" customFormat="1" ht="25.5" x14ac:dyDescent="0.2">
      <c r="A5" s="151">
        <v>1</v>
      </c>
      <c r="B5" s="151" t="s">
        <v>20</v>
      </c>
      <c r="C5" s="151" t="s">
        <v>26</v>
      </c>
      <c r="D5" s="151">
        <v>1</v>
      </c>
      <c r="E5" s="152" t="s">
        <v>22</v>
      </c>
      <c r="F5" s="151">
        <v>1</v>
      </c>
      <c r="G5" s="151" t="s">
        <v>23</v>
      </c>
      <c r="H5" s="22" t="s">
        <v>24</v>
      </c>
      <c r="I5" s="23" t="s">
        <v>23</v>
      </c>
      <c r="J5" s="23" t="s">
        <v>25</v>
      </c>
      <c r="K5" s="23">
        <v>1</v>
      </c>
      <c r="L5" s="23" t="s">
        <v>151</v>
      </c>
      <c r="M5" s="23" t="s">
        <v>151</v>
      </c>
      <c r="N5" s="23" t="s">
        <v>151</v>
      </c>
      <c r="O5" s="23">
        <v>1</v>
      </c>
    </row>
    <row r="6" spans="1:15" s="24" customFormat="1" ht="25.5" x14ac:dyDescent="0.2">
      <c r="A6" s="135"/>
      <c r="B6" s="135"/>
      <c r="C6" s="135"/>
      <c r="D6" s="135"/>
      <c r="E6" s="136"/>
      <c r="F6" s="135"/>
      <c r="G6" s="135"/>
      <c r="H6" s="25" t="s">
        <v>98</v>
      </c>
      <c r="I6" s="26" t="s">
        <v>23</v>
      </c>
      <c r="J6" s="26" t="s">
        <v>25</v>
      </c>
      <c r="K6" s="27">
        <v>0.25</v>
      </c>
      <c r="L6" s="28">
        <v>0.25</v>
      </c>
      <c r="M6" s="28">
        <v>0.25</v>
      </c>
      <c r="N6" s="28">
        <v>0.25</v>
      </c>
      <c r="O6" s="28">
        <v>0.25</v>
      </c>
    </row>
    <row r="7" spans="1:15" s="24" customFormat="1" ht="25.5" x14ac:dyDescent="0.2">
      <c r="A7" s="135"/>
      <c r="B7" s="135"/>
      <c r="C7" s="135"/>
      <c r="D7" s="135"/>
      <c r="E7" s="136"/>
      <c r="F7" s="135"/>
      <c r="G7" s="135"/>
      <c r="H7" s="25" t="s">
        <v>157</v>
      </c>
      <c r="I7" s="26" t="s">
        <v>158</v>
      </c>
      <c r="J7" s="26" t="s">
        <v>34</v>
      </c>
      <c r="K7" s="29">
        <v>2</v>
      </c>
      <c r="L7" s="29">
        <v>2</v>
      </c>
      <c r="M7" s="29"/>
      <c r="N7" s="29"/>
      <c r="O7" s="29"/>
    </row>
    <row r="8" spans="1:15" s="24" customFormat="1" ht="25.5" x14ac:dyDescent="0.2">
      <c r="A8" s="135"/>
      <c r="B8" s="135"/>
      <c r="C8" s="135"/>
      <c r="D8" s="135">
        <v>2</v>
      </c>
      <c r="E8" s="135" t="s">
        <v>99</v>
      </c>
      <c r="F8" s="135">
        <v>2</v>
      </c>
      <c r="G8" s="135" t="s">
        <v>26</v>
      </c>
      <c r="H8" s="25" t="s">
        <v>100</v>
      </c>
      <c r="I8" s="26" t="s">
        <v>159</v>
      </c>
      <c r="J8" s="26" t="s">
        <v>25</v>
      </c>
      <c r="K8" s="26">
        <v>3</v>
      </c>
      <c r="L8" s="26" t="s">
        <v>151</v>
      </c>
      <c r="M8" s="26" t="s">
        <v>151</v>
      </c>
      <c r="N8" s="26">
        <v>2</v>
      </c>
      <c r="O8" s="26">
        <v>3</v>
      </c>
    </row>
    <row r="9" spans="1:15" s="24" customFormat="1" ht="25.5" x14ac:dyDescent="0.2">
      <c r="A9" s="135"/>
      <c r="B9" s="135"/>
      <c r="C9" s="135"/>
      <c r="D9" s="135"/>
      <c r="E9" s="135"/>
      <c r="F9" s="135"/>
      <c r="G9" s="135"/>
      <c r="H9" s="25" t="s">
        <v>27</v>
      </c>
      <c r="I9" s="26" t="s">
        <v>28</v>
      </c>
      <c r="J9" s="26" t="s">
        <v>25</v>
      </c>
      <c r="K9" s="26">
        <v>3</v>
      </c>
      <c r="L9" s="26" t="s">
        <v>151</v>
      </c>
      <c r="M9" s="26">
        <v>1</v>
      </c>
      <c r="N9" s="26">
        <v>2</v>
      </c>
      <c r="O9" s="26">
        <v>3</v>
      </c>
    </row>
    <row r="10" spans="1:15" s="24" customFormat="1" ht="38.25" x14ac:dyDescent="0.2">
      <c r="A10" s="135"/>
      <c r="B10" s="135"/>
      <c r="C10" s="135"/>
      <c r="D10" s="135"/>
      <c r="E10" s="135"/>
      <c r="F10" s="135"/>
      <c r="G10" s="135"/>
      <c r="H10" s="25" t="s">
        <v>160</v>
      </c>
      <c r="I10" s="26" t="s">
        <v>29</v>
      </c>
      <c r="J10" s="26" t="s">
        <v>50</v>
      </c>
      <c r="K10" s="26" t="s">
        <v>50</v>
      </c>
      <c r="L10" s="26" t="s">
        <v>50</v>
      </c>
      <c r="M10" s="26" t="s">
        <v>50</v>
      </c>
      <c r="N10" s="26" t="s">
        <v>50</v>
      </c>
      <c r="O10" s="26" t="s">
        <v>50</v>
      </c>
    </row>
    <row r="11" spans="1:15" s="24" customFormat="1" ht="25.5" x14ac:dyDescent="0.2">
      <c r="A11" s="135"/>
      <c r="B11" s="135"/>
      <c r="C11" s="135"/>
      <c r="D11" s="135"/>
      <c r="E11" s="135"/>
      <c r="F11" s="135"/>
      <c r="G11" s="135"/>
      <c r="H11" s="25" t="s">
        <v>30</v>
      </c>
      <c r="I11" s="26" t="s">
        <v>31</v>
      </c>
      <c r="J11" s="26" t="s">
        <v>151</v>
      </c>
      <c r="K11" s="30">
        <v>1</v>
      </c>
      <c r="L11" s="30">
        <v>0.25</v>
      </c>
      <c r="M11" s="30">
        <v>0.25</v>
      </c>
      <c r="N11" s="30">
        <v>0.25</v>
      </c>
      <c r="O11" s="30">
        <v>0.25</v>
      </c>
    </row>
    <row r="12" spans="1:15" s="24" customFormat="1" ht="25.5" x14ac:dyDescent="0.2">
      <c r="A12" s="135"/>
      <c r="B12" s="135"/>
      <c r="C12" s="135"/>
      <c r="D12" s="135"/>
      <c r="E12" s="135"/>
      <c r="F12" s="135"/>
      <c r="G12" s="135"/>
      <c r="H12" s="25" t="s">
        <v>161</v>
      </c>
      <c r="I12" s="26" t="s">
        <v>158</v>
      </c>
      <c r="J12" s="26" t="s">
        <v>34</v>
      </c>
      <c r="K12" s="29">
        <v>2</v>
      </c>
      <c r="L12" s="26" t="s">
        <v>151</v>
      </c>
      <c r="M12" s="31">
        <v>1</v>
      </c>
      <c r="N12" s="31">
        <v>1</v>
      </c>
      <c r="O12" s="31">
        <v>2</v>
      </c>
    </row>
    <row r="13" spans="1:15" s="24" customFormat="1" ht="37.5" customHeight="1" x14ac:dyDescent="0.2">
      <c r="A13" s="135"/>
      <c r="B13" s="135"/>
      <c r="C13" s="135"/>
      <c r="D13" s="32">
        <v>3</v>
      </c>
      <c r="E13" s="33" t="s">
        <v>35</v>
      </c>
      <c r="F13" s="32">
        <v>3</v>
      </c>
      <c r="G13" s="33" t="s">
        <v>158</v>
      </c>
      <c r="H13" s="25" t="s">
        <v>101</v>
      </c>
      <c r="I13" s="23" t="s">
        <v>36</v>
      </c>
      <c r="J13" s="26">
        <v>10</v>
      </c>
      <c r="K13" s="26">
        <v>10</v>
      </c>
      <c r="L13" s="26">
        <v>1</v>
      </c>
      <c r="M13" s="26">
        <v>2</v>
      </c>
      <c r="N13" s="26">
        <v>3</v>
      </c>
      <c r="O13" s="26">
        <v>4</v>
      </c>
    </row>
    <row r="14" spans="1:15" s="24" customFormat="1" ht="25.5" x14ac:dyDescent="0.2">
      <c r="A14" s="135">
        <v>2</v>
      </c>
      <c r="B14" s="135" t="s">
        <v>102</v>
      </c>
      <c r="C14" s="135" t="s">
        <v>162</v>
      </c>
      <c r="D14" s="135">
        <v>1</v>
      </c>
      <c r="E14" s="136" t="s">
        <v>103</v>
      </c>
      <c r="F14" s="135">
        <v>1</v>
      </c>
      <c r="G14" s="135" t="s">
        <v>37</v>
      </c>
      <c r="H14" s="25" t="s">
        <v>104</v>
      </c>
      <c r="I14" s="26" t="s">
        <v>37</v>
      </c>
      <c r="J14" s="27">
        <v>0.93</v>
      </c>
      <c r="K14" s="27">
        <v>1</v>
      </c>
      <c r="L14" s="30">
        <v>0.93</v>
      </c>
      <c r="M14" s="30">
        <v>0.96</v>
      </c>
      <c r="N14" s="30">
        <v>0.98</v>
      </c>
      <c r="O14" s="30">
        <v>1</v>
      </c>
    </row>
    <row r="15" spans="1:15" s="24" customFormat="1" ht="25.5" x14ac:dyDescent="0.2">
      <c r="A15" s="135"/>
      <c r="B15" s="135"/>
      <c r="C15" s="135"/>
      <c r="D15" s="135"/>
      <c r="E15" s="136"/>
      <c r="F15" s="135"/>
      <c r="G15" s="135"/>
      <c r="H15" s="25" t="s">
        <v>105</v>
      </c>
      <c r="I15" s="26" t="s">
        <v>37</v>
      </c>
      <c r="J15" s="26">
        <v>547</v>
      </c>
      <c r="K15" s="34">
        <v>2547</v>
      </c>
      <c r="L15" s="35">
        <v>1047</v>
      </c>
      <c r="M15" s="35">
        <v>500</v>
      </c>
      <c r="N15" s="35">
        <v>500</v>
      </c>
      <c r="O15" s="35">
        <v>500</v>
      </c>
    </row>
    <row r="16" spans="1:15" s="24" customFormat="1" ht="25.5" x14ac:dyDescent="0.2">
      <c r="A16" s="135"/>
      <c r="B16" s="135"/>
      <c r="C16" s="135"/>
      <c r="D16" s="135"/>
      <c r="E16" s="136"/>
      <c r="F16" s="135"/>
      <c r="G16" s="135"/>
      <c r="H16" s="25" t="s">
        <v>106</v>
      </c>
      <c r="I16" s="26" t="s">
        <v>37</v>
      </c>
      <c r="J16" s="26">
        <v>1063</v>
      </c>
      <c r="K16" s="26">
        <v>1134</v>
      </c>
      <c r="L16" s="35" t="s">
        <v>151</v>
      </c>
      <c r="M16" s="35">
        <v>1134</v>
      </c>
      <c r="N16" s="35" t="s">
        <v>151</v>
      </c>
      <c r="O16" s="35" t="s">
        <v>151</v>
      </c>
    </row>
    <row r="17" spans="1:15" s="24" customFormat="1" ht="76.5" x14ac:dyDescent="0.2">
      <c r="A17" s="135"/>
      <c r="B17" s="135"/>
      <c r="C17" s="135"/>
      <c r="D17" s="26">
        <v>2</v>
      </c>
      <c r="E17" s="25" t="s">
        <v>107</v>
      </c>
      <c r="F17" s="26">
        <v>2</v>
      </c>
      <c r="G17" s="26" t="s">
        <v>32</v>
      </c>
      <c r="H17" s="25" t="s">
        <v>33</v>
      </c>
      <c r="I17" s="26" t="s">
        <v>32</v>
      </c>
      <c r="J17" s="28">
        <v>0.23</v>
      </c>
      <c r="K17" s="27">
        <v>0.63</v>
      </c>
      <c r="L17" s="30">
        <v>0.33</v>
      </c>
      <c r="M17" s="30">
        <v>0.43</v>
      </c>
      <c r="N17" s="30">
        <v>0.53</v>
      </c>
      <c r="O17" s="30">
        <v>0.63</v>
      </c>
    </row>
    <row r="18" spans="1:15" s="24" customFormat="1" ht="25.5" x14ac:dyDescent="0.2">
      <c r="A18" s="135"/>
      <c r="B18" s="135"/>
      <c r="C18" s="135"/>
      <c r="D18" s="135">
        <v>3</v>
      </c>
      <c r="E18" s="136" t="s">
        <v>39</v>
      </c>
      <c r="F18" s="135">
        <v>3</v>
      </c>
      <c r="G18" s="135" t="s">
        <v>40</v>
      </c>
      <c r="H18" s="25" t="s">
        <v>41</v>
      </c>
      <c r="I18" s="26" t="s">
        <v>40</v>
      </c>
      <c r="J18" s="26">
        <v>11</v>
      </c>
      <c r="K18" s="26">
        <v>16</v>
      </c>
      <c r="L18" s="26">
        <v>12</v>
      </c>
      <c r="M18" s="26">
        <v>13</v>
      </c>
      <c r="N18" s="26">
        <v>15</v>
      </c>
      <c r="O18" s="26">
        <v>16</v>
      </c>
    </row>
    <row r="19" spans="1:15" s="24" customFormat="1" ht="25.5" x14ac:dyDescent="0.2">
      <c r="A19" s="135"/>
      <c r="B19" s="135"/>
      <c r="C19" s="135"/>
      <c r="D19" s="135"/>
      <c r="E19" s="136"/>
      <c r="F19" s="135"/>
      <c r="G19" s="135"/>
      <c r="H19" s="25" t="s">
        <v>63</v>
      </c>
      <c r="I19" s="26" t="s">
        <v>40</v>
      </c>
      <c r="J19" s="26">
        <v>7</v>
      </c>
      <c r="K19" s="26">
        <v>10</v>
      </c>
      <c r="L19" s="26">
        <v>8</v>
      </c>
      <c r="M19" s="26">
        <v>9</v>
      </c>
      <c r="N19" s="26">
        <v>10</v>
      </c>
      <c r="O19" s="26">
        <v>10</v>
      </c>
    </row>
    <row r="20" spans="1:15" s="24" customFormat="1" ht="12.75" x14ac:dyDescent="0.2">
      <c r="A20" s="135"/>
      <c r="B20" s="135"/>
      <c r="C20" s="135"/>
      <c r="D20" s="135">
        <v>4</v>
      </c>
      <c r="E20" s="136" t="s">
        <v>108</v>
      </c>
      <c r="F20" s="135">
        <v>4</v>
      </c>
      <c r="G20" s="26" t="s">
        <v>21</v>
      </c>
      <c r="H20" s="25" t="s">
        <v>163</v>
      </c>
      <c r="I20" s="26" t="s">
        <v>21</v>
      </c>
      <c r="J20" s="26" t="s">
        <v>151</v>
      </c>
      <c r="K20" s="26">
        <v>10</v>
      </c>
      <c r="L20" s="26">
        <v>3</v>
      </c>
      <c r="M20" s="26">
        <v>6</v>
      </c>
      <c r="N20" s="26">
        <v>9</v>
      </c>
      <c r="O20" s="26">
        <v>10</v>
      </c>
    </row>
    <row r="21" spans="1:15" s="24" customFormat="1" ht="12.75" x14ac:dyDescent="0.2">
      <c r="A21" s="135"/>
      <c r="B21" s="135"/>
      <c r="C21" s="135"/>
      <c r="D21" s="135"/>
      <c r="E21" s="136"/>
      <c r="F21" s="135"/>
      <c r="G21" s="26" t="s">
        <v>21</v>
      </c>
      <c r="H21" s="25" t="s">
        <v>109</v>
      </c>
      <c r="I21" s="26" t="s">
        <v>21</v>
      </c>
      <c r="J21" s="26" t="s">
        <v>151</v>
      </c>
      <c r="K21" s="26">
        <v>5</v>
      </c>
      <c r="L21" s="26">
        <v>1</v>
      </c>
      <c r="M21" s="26">
        <v>2</v>
      </c>
      <c r="N21" s="26">
        <v>4</v>
      </c>
      <c r="O21" s="26">
        <v>5</v>
      </c>
    </row>
    <row r="22" spans="1:15" s="24" customFormat="1" ht="38.25" x14ac:dyDescent="0.2">
      <c r="A22" s="135"/>
      <c r="B22" s="135"/>
      <c r="C22" s="135"/>
      <c r="D22" s="26">
        <v>5</v>
      </c>
      <c r="E22" s="25" t="s">
        <v>42</v>
      </c>
      <c r="F22" s="26">
        <v>5</v>
      </c>
      <c r="G22" s="26" t="s">
        <v>43</v>
      </c>
      <c r="H22" s="25" t="s">
        <v>110</v>
      </c>
      <c r="I22" s="26" t="s">
        <v>43</v>
      </c>
      <c r="J22" s="27">
        <v>1</v>
      </c>
      <c r="K22" s="27">
        <v>1</v>
      </c>
      <c r="L22" s="27">
        <v>1</v>
      </c>
      <c r="M22" s="27">
        <v>1</v>
      </c>
      <c r="N22" s="27">
        <v>1</v>
      </c>
      <c r="O22" s="27">
        <v>1</v>
      </c>
    </row>
    <row r="23" spans="1:15" s="24" customFormat="1" ht="25.5" x14ac:dyDescent="0.2">
      <c r="A23" s="135">
        <v>3</v>
      </c>
      <c r="B23" s="135" t="s">
        <v>44</v>
      </c>
      <c r="C23" s="135" t="s">
        <v>26</v>
      </c>
      <c r="D23" s="135">
        <v>1</v>
      </c>
      <c r="E23" s="136" t="s">
        <v>164</v>
      </c>
      <c r="F23" s="135">
        <v>1</v>
      </c>
      <c r="G23" s="135" t="s">
        <v>54</v>
      </c>
      <c r="H23" s="25" t="s">
        <v>55</v>
      </c>
      <c r="I23" s="26" t="s">
        <v>56</v>
      </c>
      <c r="J23" s="26">
        <v>3.8</v>
      </c>
      <c r="K23" s="26">
        <v>4.2</v>
      </c>
      <c r="L23" s="26" t="s">
        <v>25</v>
      </c>
      <c r="M23" s="36">
        <v>4</v>
      </c>
      <c r="N23" s="26" t="s">
        <v>25</v>
      </c>
      <c r="O23" s="26">
        <v>4.2</v>
      </c>
    </row>
    <row r="24" spans="1:15" s="24" customFormat="1" ht="25.5" x14ac:dyDescent="0.2">
      <c r="A24" s="135"/>
      <c r="B24" s="135"/>
      <c r="C24" s="135"/>
      <c r="D24" s="135"/>
      <c r="E24" s="136"/>
      <c r="F24" s="135"/>
      <c r="G24" s="135"/>
      <c r="H24" s="25" t="s">
        <v>165</v>
      </c>
      <c r="I24" s="26" t="s">
        <v>56</v>
      </c>
      <c r="J24" s="26">
        <v>4.2</v>
      </c>
      <c r="K24" s="26">
        <v>4.4000000000000004</v>
      </c>
      <c r="L24" s="26" t="s">
        <v>25</v>
      </c>
      <c r="M24" s="36">
        <v>4.3</v>
      </c>
      <c r="N24" s="26" t="s">
        <v>34</v>
      </c>
      <c r="O24" s="26">
        <v>4.4000000000000004</v>
      </c>
    </row>
    <row r="25" spans="1:15" s="24" customFormat="1" ht="25.5" x14ac:dyDescent="0.2">
      <c r="A25" s="135"/>
      <c r="B25" s="135"/>
      <c r="C25" s="135"/>
      <c r="D25" s="135"/>
      <c r="E25" s="136"/>
      <c r="F25" s="135"/>
      <c r="G25" s="135"/>
      <c r="H25" s="25" t="s">
        <v>58</v>
      </c>
      <c r="I25" s="26" t="s">
        <v>56</v>
      </c>
      <c r="J25" s="34">
        <v>1300</v>
      </c>
      <c r="K25" s="34">
        <v>7300</v>
      </c>
      <c r="L25" s="34">
        <v>2800</v>
      </c>
      <c r="M25" s="34">
        <v>4300</v>
      </c>
      <c r="N25" s="34">
        <v>5800</v>
      </c>
      <c r="O25" s="34">
        <v>7300</v>
      </c>
    </row>
    <row r="26" spans="1:15" s="24" customFormat="1" ht="25.5" x14ac:dyDescent="0.2">
      <c r="A26" s="135"/>
      <c r="B26" s="135"/>
      <c r="C26" s="135"/>
      <c r="D26" s="135"/>
      <c r="E26" s="136"/>
      <c r="F26" s="135"/>
      <c r="G26" s="135"/>
      <c r="H26" s="25" t="s">
        <v>111</v>
      </c>
      <c r="I26" s="26" t="s">
        <v>77</v>
      </c>
      <c r="J26" s="34">
        <v>970000</v>
      </c>
      <c r="K26" s="34">
        <v>3000000</v>
      </c>
      <c r="L26" s="34">
        <v>750000</v>
      </c>
      <c r="M26" s="34">
        <v>1500000</v>
      </c>
      <c r="N26" s="34">
        <v>2250000</v>
      </c>
      <c r="O26" s="34">
        <v>3000000</v>
      </c>
    </row>
    <row r="27" spans="1:15" s="24" customFormat="1" ht="38.25" x14ac:dyDescent="0.2">
      <c r="A27" s="135"/>
      <c r="B27" s="135"/>
      <c r="C27" s="135"/>
      <c r="D27" s="135"/>
      <c r="E27" s="136"/>
      <c r="F27" s="135"/>
      <c r="G27" s="135"/>
      <c r="H27" s="25" t="s">
        <v>112</v>
      </c>
      <c r="I27" s="26" t="s">
        <v>113</v>
      </c>
      <c r="J27" s="34" t="s">
        <v>25</v>
      </c>
      <c r="K27" s="34">
        <v>1100</v>
      </c>
      <c r="L27" s="34">
        <v>543</v>
      </c>
      <c r="M27" s="34">
        <v>730</v>
      </c>
      <c r="N27" s="34">
        <v>915</v>
      </c>
      <c r="O27" s="34">
        <v>1100</v>
      </c>
    </row>
    <row r="28" spans="1:15" s="24" customFormat="1" ht="38.25" x14ac:dyDescent="0.2">
      <c r="A28" s="135"/>
      <c r="B28" s="135"/>
      <c r="C28" s="135"/>
      <c r="D28" s="135">
        <v>2</v>
      </c>
      <c r="E28" s="136" t="s">
        <v>59</v>
      </c>
      <c r="F28" s="135">
        <v>2</v>
      </c>
      <c r="G28" s="135" t="s">
        <v>38</v>
      </c>
      <c r="H28" s="25" t="s">
        <v>166</v>
      </c>
      <c r="I28" s="26" t="s">
        <v>79</v>
      </c>
      <c r="J28" s="34">
        <v>8</v>
      </c>
      <c r="K28" s="34">
        <v>32</v>
      </c>
      <c r="L28" s="34">
        <v>16</v>
      </c>
      <c r="M28" s="34">
        <v>24</v>
      </c>
      <c r="N28" s="34">
        <v>29</v>
      </c>
      <c r="O28" s="34">
        <v>32</v>
      </c>
    </row>
    <row r="29" spans="1:15" s="24" customFormat="1" ht="38.25" x14ac:dyDescent="0.2">
      <c r="A29" s="135"/>
      <c r="B29" s="135"/>
      <c r="C29" s="135"/>
      <c r="D29" s="135"/>
      <c r="E29" s="136"/>
      <c r="F29" s="135"/>
      <c r="G29" s="135"/>
      <c r="H29" s="25" t="s">
        <v>61</v>
      </c>
      <c r="I29" s="26" t="s">
        <v>38</v>
      </c>
      <c r="J29" s="34" t="s">
        <v>167</v>
      </c>
      <c r="K29" s="34" t="s">
        <v>168</v>
      </c>
      <c r="L29" s="34">
        <v>4251</v>
      </c>
      <c r="M29" s="34">
        <v>6571</v>
      </c>
      <c r="N29" s="34">
        <v>8931</v>
      </c>
      <c r="O29" s="34">
        <v>11291</v>
      </c>
    </row>
    <row r="30" spans="1:15" s="24" customFormat="1" ht="25.5" x14ac:dyDescent="0.2">
      <c r="A30" s="135"/>
      <c r="B30" s="135"/>
      <c r="C30" s="135"/>
      <c r="D30" s="135"/>
      <c r="E30" s="136"/>
      <c r="F30" s="135"/>
      <c r="G30" s="135"/>
      <c r="H30" s="25" t="s">
        <v>114</v>
      </c>
      <c r="I30" s="26" t="s">
        <v>38</v>
      </c>
      <c r="J30" s="34">
        <v>162140</v>
      </c>
      <c r="K30" s="34">
        <v>251000</v>
      </c>
      <c r="L30" s="34">
        <v>201000</v>
      </c>
      <c r="M30" s="34">
        <v>211000</v>
      </c>
      <c r="N30" s="34">
        <v>231000</v>
      </c>
      <c r="O30" s="34">
        <v>251000</v>
      </c>
    </row>
    <row r="31" spans="1:15" s="24" customFormat="1" ht="38.25" x14ac:dyDescent="0.2">
      <c r="A31" s="135"/>
      <c r="B31" s="135"/>
      <c r="C31" s="135"/>
      <c r="D31" s="135"/>
      <c r="E31" s="136"/>
      <c r="F31" s="135"/>
      <c r="G31" s="135"/>
      <c r="H31" s="25" t="s">
        <v>115</v>
      </c>
      <c r="I31" s="26" t="s">
        <v>67</v>
      </c>
      <c r="J31" s="26">
        <v>217</v>
      </c>
      <c r="K31" s="26">
        <v>317</v>
      </c>
      <c r="L31" s="26">
        <v>4</v>
      </c>
      <c r="M31" s="26">
        <v>144</v>
      </c>
      <c r="N31" s="26">
        <v>150</v>
      </c>
      <c r="O31" s="26">
        <v>317</v>
      </c>
    </row>
    <row r="32" spans="1:15" s="24" customFormat="1" ht="25.5" x14ac:dyDescent="0.2">
      <c r="A32" s="135"/>
      <c r="B32" s="135"/>
      <c r="C32" s="135"/>
      <c r="D32" s="135"/>
      <c r="E32" s="136"/>
      <c r="F32" s="135"/>
      <c r="G32" s="135"/>
      <c r="H32" s="25" t="s">
        <v>116</v>
      </c>
      <c r="I32" s="26" t="s">
        <v>62</v>
      </c>
      <c r="J32" s="26" t="s">
        <v>34</v>
      </c>
      <c r="K32" s="26">
        <v>40</v>
      </c>
      <c r="L32" s="26">
        <v>10</v>
      </c>
      <c r="M32" s="26">
        <v>20</v>
      </c>
      <c r="N32" s="26">
        <v>30</v>
      </c>
      <c r="O32" s="26">
        <v>40</v>
      </c>
    </row>
    <row r="33" spans="1:15" s="24" customFormat="1" ht="39.75" customHeight="1" x14ac:dyDescent="0.2">
      <c r="A33" s="135"/>
      <c r="B33" s="135"/>
      <c r="C33" s="135"/>
      <c r="D33" s="32">
        <v>3</v>
      </c>
      <c r="E33" s="37" t="s">
        <v>66</v>
      </c>
      <c r="F33" s="32">
        <v>3</v>
      </c>
      <c r="G33" s="32" t="s">
        <v>169</v>
      </c>
      <c r="H33" s="25" t="s">
        <v>117</v>
      </c>
      <c r="I33" s="26" t="s">
        <v>68</v>
      </c>
      <c r="J33" s="34">
        <v>1100000</v>
      </c>
      <c r="K33" s="34">
        <v>4400000</v>
      </c>
      <c r="L33" s="34">
        <v>2000000</v>
      </c>
      <c r="M33" s="34">
        <v>2700000</v>
      </c>
      <c r="N33" s="34">
        <v>3400000</v>
      </c>
      <c r="O33" s="34">
        <v>4400000</v>
      </c>
    </row>
    <row r="34" spans="1:15" s="24" customFormat="1" ht="32.25" customHeight="1" x14ac:dyDescent="0.2">
      <c r="A34" s="135"/>
      <c r="B34" s="135"/>
      <c r="C34" s="135"/>
      <c r="D34" s="135">
        <v>4</v>
      </c>
      <c r="E34" s="136" t="s">
        <v>118</v>
      </c>
      <c r="F34" s="135">
        <v>4</v>
      </c>
      <c r="G34" s="135" t="s">
        <v>170</v>
      </c>
      <c r="H34" s="25" t="s">
        <v>119</v>
      </c>
      <c r="I34" s="26" t="s">
        <v>62</v>
      </c>
      <c r="J34" s="34" t="s">
        <v>25</v>
      </c>
      <c r="K34" s="34">
        <v>1000</v>
      </c>
      <c r="L34" s="26">
        <v>250</v>
      </c>
      <c r="M34" s="26">
        <v>500</v>
      </c>
      <c r="N34" s="26">
        <v>750</v>
      </c>
      <c r="O34" s="26">
        <v>1000</v>
      </c>
    </row>
    <row r="35" spans="1:15" s="24" customFormat="1" ht="32.25" customHeight="1" x14ac:dyDescent="0.2">
      <c r="A35" s="135"/>
      <c r="B35" s="135"/>
      <c r="C35" s="135"/>
      <c r="D35" s="135"/>
      <c r="E35" s="136"/>
      <c r="F35" s="135"/>
      <c r="G35" s="135"/>
      <c r="H35" s="25" t="s">
        <v>171</v>
      </c>
      <c r="I35" s="26" t="s">
        <v>120</v>
      </c>
      <c r="J35" s="34">
        <v>40</v>
      </c>
      <c r="K35" s="34">
        <v>200</v>
      </c>
      <c r="L35" s="34">
        <v>80</v>
      </c>
      <c r="M35" s="34">
        <v>120</v>
      </c>
      <c r="N35" s="34">
        <v>160</v>
      </c>
      <c r="O35" s="34">
        <v>200</v>
      </c>
    </row>
    <row r="36" spans="1:15" s="24" customFormat="1" ht="32.25" customHeight="1" x14ac:dyDescent="0.2">
      <c r="A36" s="135"/>
      <c r="B36" s="135"/>
      <c r="C36" s="135"/>
      <c r="D36" s="135"/>
      <c r="E36" s="136"/>
      <c r="F36" s="135"/>
      <c r="G36" s="135"/>
      <c r="H36" s="25" t="s">
        <v>172</v>
      </c>
      <c r="I36" s="26" t="s">
        <v>121</v>
      </c>
      <c r="J36" s="34">
        <v>130</v>
      </c>
      <c r="K36" s="34">
        <v>530</v>
      </c>
      <c r="L36" s="26">
        <v>230</v>
      </c>
      <c r="M36" s="26">
        <v>330</v>
      </c>
      <c r="N36" s="26">
        <v>430</v>
      </c>
      <c r="O36" s="26">
        <v>530</v>
      </c>
    </row>
    <row r="37" spans="1:15" s="24" customFormat="1" ht="37.5" customHeight="1" x14ac:dyDescent="0.2">
      <c r="A37" s="135">
        <v>4</v>
      </c>
      <c r="B37" s="135" t="s">
        <v>2</v>
      </c>
      <c r="C37" s="135" t="s">
        <v>26</v>
      </c>
      <c r="D37" s="26">
        <v>1</v>
      </c>
      <c r="E37" s="25" t="s">
        <v>123</v>
      </c>
      <c r="F37" s="26">
        <v>1</v>
      </c>
      <c r="G37" s="26" t="s">
        <v>21</v>
      </c>
      <c r="H37" s="25" t="s">
        <v>124</v>
      </c>
      <c r="I37" s="26" t="s">
        <v>125</v>
      </c>
      <c r="J37" s="26" t="s">
        <v>25</v>
      </c>
      <c r="K37" s="26">
        <v>3</v>
      </c>
      <c r="L37" s="26">
        <v>3</v>
      </c>
      <c r="M37" s="26" t="s">
        <v>151</v>
      </c>
      <c r="N37" s="26" t="s">
        <v>151</v>
      </c>
      <c r="O37" s="26" t="s">
        <v>151</v>
      </c>
    </row>
    <row r="38" spans="1:15" s="24" customFormat="1" ht="37.5" customHeight="1" x14ac:dyDescent="0.2">
      <c r="A38" s="135"/>
      <c r="B38" s="135"/>
      <c r="C38" s="135"/>
      <c r="D38" s="135">
        <v>2</v>
      </c>
      <c r="E38" s="136" t="s">
        <v>126</v>
      </c>
      <c r="F38" s="135">
        <v>2</v>
      </c>
      <c r="G38" s="26" t="s">
        <v>70</v>
      </c>
      <c r="H38" s="25" t="s">
        <v>71</v>
      </c>
      <c r="I38" s="26" t="s">
        <v>72</v>
      </c>
      <c r="J38" s="26" t="s">
        <v>151</v>
      </c>
      <c r="K38" s="38">
        <v>40000000000</v>
      </c>
      <c r="L38" s="38">
        <v>10000000000</v>
      </c>
      <c r="M38" s="38">
        <v>20000000000</v>
      </c>
      <c r="N38" s="38">
        <v>30000000000</v>
      </c>
      <c r="O38" s="38">
        <v>40000000000</v>
      </c>
    </row>
    <row r="39" spans="1:15" s="24" customFormat="1" ht="37.5" customHeight="1" x14ac:dyDescent="0.2">
      <c r="A39" s="135"/>
      <c r="B39" s="135"/>
      <c r="C39" s="135"/>
      <c r="D39" s="135"/>
      <c r="E39" s="136"/>
      <c r="F39" s="135"/>
      <c r="G39" s="26" t="s">
        <v>127</v>
      </c>
      <c r="H39" s="25" t="s">
        <v>128</v>
      </c>
      <c r="I39" s="26" t="s">
        <v>127</v>
      </c>
      <c r="J39" s="26">
        <v>20</v>
      </c>
      <c r="K39" s="26">
        <v>280</v>
      </c>
      <c r="L39" s="38">
        <v>80</v>
      </c>
      <c r="M39" s="38">
        <v>150</v>
      </c>
      <c r="N39" s="38">
        <v>230</v>
      </c>
      <c r="O39" s="38">
        <v>280</v>
      </c>
    </row>
    <row r="40" spans="1:15" s="24" customFormat="1" ht="25.5" x14ac:dyDescent="0.2">
      <c r="A40" s="135">
        <v>5</v>
      </c>
      <c r="B40" s="135" t="s">
        <v>129</v>
      </c>
      <c r="C40" s="135" t="s">
        <v>26</v>
      </c>
      <c r="D40" s="135">
        <v>1</v>
      </c>
      <c r="E40" s="136" t="s">
        <v>130</v>
      </c>
      <c r="F40" s="135">
        <v>1</v>
      </c>
      <c r="G40" s="135" t="s">
        <v>73</v>
      </c>
      <c r="H40" s="25" t="s">
        <v>173</v>
      </c>
      <c r="I40" s="26" t="s">
        <v>73</v>
      </c>
      <c r="J40" s="26">
        <v>59</v>
      </c>
      <c r="K40" s="26">
        <v>133</v>
      </c>
      <c r="L40" s="26">
        <v>81</v>
      </c>
      <c r="M40" s="26">
        <v>98</v>
      </c>
      <c r="N40" s="26">
        <v>115</v>
      </c>
      <c r="O40" s="26">
        <v>133</v>
      </c>
    </row>
    <row r="41" spans="1:15" s="24" customFormat="1" ht="12.75" x14ac:dyDescent="0.2">
      <c r="A41" s="135"/>
      <c r="B41" s="135"/>
      <c r="C41" s="135"/>
      <c r="D41" s="135"/>
      <c r="E41" s="136"/>
      <c r="F41" s="135"/>
      <c r="G41" s="135"/>
      <c r="H41" s="25" t="s">
        <v>174</v>
      </c>
      <c r="I41" s="26" t="s">
        <v>74</v>
      </c>
      <c r="J41" s="26" t="s">
        <v>25</v>
      </c>
      <c r="K41" s="26">
        <v>1</v>
      </c>
      <c r="L41" s="26" t="s">
        <v>151</v>
      </c>
      <c r="M41" s="26" t="s">
        <v>151</v>
      </c>
      <c r="N41" s="26" t="s">
        <v>151</v>
      </c>
      <c r="O41" s="26">
        <v>1</v>
      </c>
    </row>
    <row r="42" spans="1:15" s="24" customFormat="1" ht="25.5" x14ac:dyDescent="0.2">
      <c r="A42" s="135"/>
      <c r="B42" s="135"/>
      <c r="C42" s="135"/>
      <c r="D42" s="135"/>
      <c r="E42" s="136"/>
      <c r="F42" s="135"/>
      <c r="G42" s="135"/>
      <c r="H42" s="25" t="s">
        <v>78</v>
      </c>
      <c r="I42" s="26" t="s">
        <v>74</v>
      </c>
      <c r="J42" s="26" t="s">
        <v>57</v>
      </c>
      <c r="K42" s="26">
        <v>328</v>
      </c>
      <c r="L42" s="26">
        <v>82</v>
      </c>
      <c r="M42" s="26">
        <v>164</v>
      </c>
      <c r="N42" s="26">
        <v>246</v>
      </c>
      <c r="O42" s="26">
        <v>328</v>
      </c>
    </row>
    <row r="43" spans="1:15" s="24" customFormat="1" ht="38.25" x14ac:dyDescent="0.2">
      <c r="A43" s="135"/>
      <c r="B43" s="135"/>
      <c r="C43" s="135"/>
      <c r="D43" s="135">
        <v>2</v>
      </c>
      <c r="E43" s="137" t="s">
        <v>175</v>
      </c>
      <c r="F43" s="135">
        <v>2</v>
      </c>
      <c r="G43" s="135" t="s">
        <v>969</v>
      </c>
      <c r="H43" s="25" t="s">
        <v>132</v>
      </c>
      <c r="I43" s="26" t="s">
        <v>60</v>
      </c>
      <c r="J43" s="26" t="s">
        <v>151</v>
      </c>
      <c r="K43" s="26">
        <v>4</v>
      </c>
      <c r="L43" s="26">
        <v>1</v>
      </c>
      <c r="M43" s="26">
        <v>2</v>
      </c>
      <c r="N43" s="26">
        <v>3</v>
      </c>
      <c r="O43" s="26">
        <v>4</v>
      </c>
    </row>
    <row r="44" spans="1:15" s="24" customFormat="1" ht="25.5" x14ac:dyDescent="0.2">
      <c r="A44" s="135"/>
      <c r="B44" s="135"/>
      <c r="C44" s="135"/>
      <c r="D44" s="135"/>
      <c r="E44" s="137"/>
      <c r="F44" s="135"/>
      <c r="G44" s="135"/>
      <c r="H44" s="25" t="s">
        <v>122</v>
      </c>
      <c r="I44" s="26" t="s">
        <v>38</v>
      </c>
      <c r="J44" s="34">
        <v>300</v>
      </c>
      <c r="K44" s="34">
        <v>417</v>
      </c>
      <c r="L44" s="26">
        <v>100</v>
      </c>
      <c r="M44" s="26">
        <v>107</v>
      </c>
      <c r="N44" s="26">
        <v>317</v>
      </c>
      <c r="O44" s="26">
        <v>417</v>
      </c>
    </row>
    <row r="45" spans="1:15" s="24" customFormat="1" ht="36.75" customHeight="1" x14ac:dyDescent="0.2">
      <c r="A45" s="135">
        <v>6</v>
      </c>
      <c r="B45" s="135" t="s">
        <v>3</v>
      </c>
      <c r="C45" s="135" t="s">
        <v>79</v>
      </c>
      <c r="D45" s="135">
        <v>1</v>
      </c>
      <c r="E45" s="136" t="s">
        <v>80</v>
      </c>
      <c r="F45" s="135">
        <v>1</v>
      </c>
      <c r="G45" s="135" t="s">
        <v>79</v>
      </c>
      <c r="H45" s="25" t="s">
        <v>81</v>
      </c>
      <c r="I45" s="135" t="s">
        <v>79</v>
      </c>
      <c r="J45" s="26">
        <v>10</v>
      </c>
      <c r="K45" s="26">
        <v>14</v>
      </c>
      <c r="L45" s="26">
        <v>11</v>
      </c>
      <c r="M45" s="26">
        <v>12</v>
      </c>
      <c r="N45" s="26">
        <v>13</v>
      </c>
      <c r="O45" s="26">
        <v>14</v>
      </c>
    </row>
    <row r="46" spans="1:15" s="24" customFormat="1" ht="36.75" customHeight="1" x14ac:dyDescent="0.2">
      <c r="A46" s="135"/>
      <c r="B46" s="135"/>
      <c r="C46" s="135"/>
      <c r="D46" s="135"/>
      <c r="E46" s="136"/>
      <c r="F46" s="135"/>
      <c r="G46" s="135"/>
      <c r="H46" s="25" t="s">
        <v>82</v>
      </c>
      <c r="I46" s="135"/>
      <c r="J46" s="26" t="s">
        <v>25</v>
      </c>
      <c r="K46" s="26">
        <v>200</v>
      </c>
      <c r="L46" s="26">
        <v>21</v>
      </c>
      <c r="M46" s="26">
        <v>86</v>
      </c>
      <c r="N46" s="26">
        <v>151</v>
      </c>
      <c r="O46" s="26">
        <v>200</v>
      </c>
    </row>
    <row r="47" spans="1:15" s="24" customFormat="1" ht="51" x14ac:dyDescent="0.2">
      <c r="A47" s="135"/>
      <c r="B47" s="135"/>
      <c r="C47" s="135"/>
      <c r="D47" s="135">
        <v>2</v>
      </c>
      <c r="E47" s="136" t="s">
        <v>85</v>
      </c>
      <c r="F47" s="135">
        <v>2</v>
      </c>
      <c r="G47" s="135" t="s">
        <v>970</v>
      </c>
      <c r="H47" s="25" t="s">
        <v>934</v>
      </c>
      <c r="I47" s="135" t="s">
        <v>79</v>
      </c>
      <c r="J47" s="26">
        <v>5</v>
      </c>
      <c r="K47" s="26">
        <v>8</v>
      </c>
      <c r="L47" s="26">
        <v>6</v>
      </c>
      <c r="M47" s="26">
        <v>6</v>
      </c>
      <c r="N47" s="26">
        <v>7</v>
      </c>
      <c r="O47" s="26">
        <v>8</v>
      </c>
    </row>
    <row r="48" spans="1:15" s="24" customFormat="1" ht="38.25" x14ac:dyDescent="0.2">
      <c r="A48" s="135"/>
      <c r="B48" s="135"/>
      <c r="C48" s="135"/>
      <c r="D48" s="135"/>
      <c r="E48" s="136"/>
      <c r="F48" s="135"/>
      <c r="G48" s="135"/>
      <c r="H48" s="25" t="s">
        <v>133</v>
      </c>
      <c r="I48" s="135"/>
      <c r="J48" s="26">
        <v>1141</v>
      </c>
      <c r="K48" s="26">
        <v>1161</v>
      </c>
      <c r="L48" s="26">
        <v>1145</v>
      </c>
      <c r="M48" s="26">
        <v>1152</v>
      </c>
      <c r="N48" s="26">
        <v>1159</v>
      </c>
      <c r="O48" s="26">
        <v>1161</v>
      </c>
    </row>
    <row r="49" spans="1:15" s="24" customFormat="1" ht="28.5" customHeight="1" x14ac:dyDescent="0.2">
      <c r="A49" s="135"/>
      <c r="B49" s="135"/>
      <c r="C49" s="135"/>
      <c r="D49" s="135"/>
      <c r="E49" s="136"/>
      <c r="F49" s="135"/>
      <c r="G49" s="135"/>
      <c r="H49" s="25" t="s">
        <v>176</v>
      </c>
      <c r="I49" s="26" t="s">
        <v>77</v>
      </c>
      <c r="J49" s="26">
        <v>2</v>
      </c>
      <c r="K49" s="26">
        <v>4</v>
      </c>
      <c r="L49" s="26">
        <v>2</v>
      </c>
      <c r="M49" s="26">
        <v>2</v>
      </c>
      <c r="N49" s="26">
        <v>3</v>
      </c>
      <c r="O49" s="26">
        <v>4</v>
      </c>
    </row>
    <row r="50" spans="1:15" s="24" customFormat="1" ht="28.5" customHeight="1" x14ac:dyDescent="0.2">
      <c r="A50" s="135"/>
      <c r="B50" s="135"/>
      <c r="C50" s="135"/>
      <c r="D50" s="138">
        <v>3</v>
      </c>
      <c r="E50" s="136" t="s">
        <v>177</v>
      </c>
      <c r="F50" s="138">
        <v>3</v>
      </c>
      <c r="G50" s="135" t="s">
        <v>32</v>
      </c>
      <c r="H50" s="25" t="s">
        <v>178</v>
      </c>
      <c r="I50" s="26" t="s">
        <v>32</v>
      </c>
      <c r="J50" s="26" t="s">
        <v>34</v>
      </c>
      <c r="K50" s="27">
        <v>1</v>
      </c>
      <c r="L50" s="27">
        <v>1</v>
      </c>
      <c r="M50" s="27">
        <v>1</v>
      </c>
      <c r="N50" s="27">
        <v>1</v>
      </c>
      <c r="O50" s="27">
        <v>1</v>
      </c>
    </row>
    <row r="51" spans="1:15" s="24" customFormat="1" ht="38.25" x14ac:dyDescent="0.2">
      <c r="A51" s="135"/>
      <c r="B51" s="135"/>
      <c r="C51" s="135"/>
      <c r="D51" s="138"/>
      <c r="E51" s="136"/>
      <c r="F51" s="138"/>
      <c r="G51" s="135"/>
      <c r="H51" s="25" t="s">
        <v>179</v>
      </c>
      <c r="I51" s="26" t="s">
        <v>180</v>
      </c>
      <c r="J51" s="26" t="s">
        <v>151</v>
      </c>
      <c r="K51" s="34">
        <v>3200000</v>
      </c>
      <c r="L51" s="34">
        <v>800000</v>
      </c>
      <c r="M51" s="34">
        <v>800000</v>
      </c>
      <c r="N51" s="34">
        <v>800000</v>
      </c>
      <c r="O51" s="34">
        <v>800000</v>
      </c>
    </row>
    <row r="52" spans="1:15" s="24" customFormat="1" ht="38.25" x14ac:dyDescent="0.2">
      <c r="A52" s="135"/>
      <c r="B52" s="135"/>
      <c r="C52" s="135"/>
      <c r="D52" s="135">
        <v>4</v>
      </c>
      <c r="E52" s="136" t="s">
        <v>134</v>
      </c>
      <c r="F52" s="135">
        <v>4</v>
      </c>
      <c r="G52" s="135" t="s">
        <v>79</v>
      </c>
      <c r="H52" s="25" t="s">
        <v>181</v>
      </c>
      <c r="I52" s="26" t="s">
        <v>79</v>
      </c>
      <c r="J52" s="26">
        <v>53</v>
      </c>
      <c r="K52" s="26">
        <v>65</v>
      </c>
      <c r="L52" s="26">
        <v>55</v>
      </c>
      <c r="M52" s="26">
        <v>58</v>
      </c>
      <c r="N52" s="26">
        <v>62</v>
      </c>
      <c r="O52" s="26">
        <v>65</v>
      </c>
    </row>
    <row r="53" spans="1:15" s="24" customFormat="1" ht="25.5" x14ac:dyDescent="0.2">
      <c r="A53" s="135"/>
      <c r="B53" s="135"/>
      <c r="C53" s="135"/>
      <c r="D53" s="135"/>
      <c r="E53" s="136"/>
      <c r="F53" s="135"/>
      <c r="G53" s="135"/>
      <c r="H53" s="25" t="s">
        <v>182</v>
      </c>
      <c r="I53" s="26" t="s">
        <v>79</v>
      </c>
      <c r="J53" s="26">
        <v>61</v>
      </c>
      <c r="K53" s="26">
        <v>73</v>
      </c>
      <c r="L53" s="26">
        <v>67</v>
      </c>
      <c r="M53" s="26">
        <v>70</v>
      </c>
      <c r="N53" s="26">
        <v>71</v>
      </c>
      <c r="O53" s="26">
        <v>73</v>
      </c>
    </row>
    <row r="54" spans="1:15" s="24" customFormat="1" ht="38.25" x14ac:dyDescent="0.2">
      <c r="A54" s="135"/>
      <c r="B54" s="135"/>
      <c r="C54" s="135"/>
      <c r="D54" s="26">
        <v>5</v>
      </c>
      <c r="E54" s="25" t="s">
        <v>183</v>
      </c>
      <c r="F54" s="26">
        <v>5</v>
      </c>
      <c r="G54" s="26" t="s">
        <v>74</v>
      </c>
      <c r="H54" s="25" t="s">
        <v>135</v>
      </c>
      <c r="I54" s="26" t="s">
        <v>74</v>
      </c>
      <c r="J54" s="26" t="s">
        <v>57</v>
      </c>
      <c r="K54" s="26">
        <v>48</v>
      </c>
      <c r="L54" s="39">
        <v>12</v>
      </c>
      <c r="M54" s="39">
        <v>24</v>
      </c>
      <c r="N54" s="39">
        <v>36</v>
      </c>
      <c r="O54" s="39">
        <v>48</v>
      </c>
    </row>
    <row r="55" spans="1:15" s="24" customFormat="1" ht="25.5" x14ac:dyDescent="0.2">
      <c r="A55" s="135">
        <v>7</v>
      </c>
      <c r="B55" s="135" t="s">
        <v>136</v>
      </c>
      <c r="C55" s="135" t="s">
        <v>137</v>
      </c>
      <c r="D55" s="135">
        <v>1</v>
      </c>
      <c r="E55" s="136" t="s">
        <v>184</v>
      </c>
      <c r="F55" s="135">
        <v>1</v>
      </c>
      <c r="G55" s="135" t="s">
        <v>46</v>
      </c>
      <c r="H55" s="25" t="s">
        <v>138</v>
      </c>
      <c r="I55" s="26" t="s">
        <v>47</v>
      </c>
      <c r="J55" s="34">
        <v>2050</v>
      </c>
      <c r="K55" s="34">
        <v>11964</v>
      </c>
      <c r="L55" s="34">
        <v>4350</v>
      </c>
      <c r="M55" s="34">
        <v>6765</v>
      </c>
      <c r="N55" s="34">
        <v>9301</v>
      </c>
      <c r="O55" s="34">
        <v>11964</v>
      </c>
    </row>
    <row r="56" spans="1:15" s="24" customFormat="1" ht="25.5" x14ac:dyDescent="0.2">
      <c r="A56" s="135"/>
      <c r="B56" s="135"/>
      <c r="C56" s="135"/>
      <c r="D56" s="135"/>
      <c r="E56" s="136"/>
      <c r="F56" s="135"/>
      <c r="G56" s="135"/>
      <c r="H56" s="25" t="s">
        <v>48</v>
      </c>
      <c r="I56" s="26" t="s">
        <v>49</v>
      </c>
      <c r="J56" s="34" t="s">
        <v>151</v>
      </c>
      <c r="K56" s="30">
        <v>0.2</v>
      </c>
      <c r="L56" s="30">
        <v>0.2</v>
      </c>
      <c r="M56" s="30">
        <v>0.2</v>
      </c>
      <c r="N56" s="30">
        <v>0.2</v>
      </c>
      <c r="O56" s="30">
        <v>0.2</v>
      </c>
    </row>
    <row r="57" spans="1:15" s="24" customFormat="1" ht="25.5" x14ac:dyDescent="0.2">
      <c r="A57" s="135"/>
      <c r="B57" s="135"/>
      <c r="C57" s="135"/>
      <c r="D57" s="135"/>
      <c r="E57" s="136"/>
      <c r="F57" s="135"/>
      <c r="G57" s="135"/>
      <c r="H57" s="25" t="s">
        <v>51</v>
      </c>
      <c r="I57" s="26" t="s">
        <v>52</v>
      </c>
      <c r="J57" s="26">
        <v>871</v>
      </c>
      <c r="K57" s="34">
        <v>4629</v>
      </c>
      <c r="L57" s="34">
        <v>1074</v>
      </c>
      <c r="M57" s="34">
        <v>2202</v>
      </c>
      <c r="N57" s="34">
        <v>3386</v>
      </c>
      <c r="O57" s="34">
        <v>4629</v>
      </c>
    </row>
    <row r="58" spans="1:15" s="24" customFormat="1" ht="25.5" x14ac:dyDescent="0.2">
      <c r="A58" s="135"/>
      <c r="B58" s="135"/>
      <c r="C58" s="135"/>
      <c r="D58" s="135"/>
      <c r="E58" s="136"/>
      <c r="F58" s="135"/>
      <c r="G58" s="135"/>
      <c r="H58" s="25" t="s">
        <v>139</v>
      </c>
      <c r="I58" s="26" t="s">
        <v>53</v>
      </c>
      <c r="J58" s="26" t="s">
        <v>34</v>
      </c>
      <c r="K58" s="30">
        <v>0.2</v>
      </c>
      <c r="L58" s="30">
        <v>0.2</v>
      </c>
      <c r="M58" s="30">
        <v>0.2</v>
      </c>
      <c r="N58" s="30">
        <v>0.2</v>
      </c>
      <c r="O58" s="30">
        <v>0.2</v>
      </c>
    </row>
    <row r="59" spans="1:15" s="24" customFormat="1" ht="12.75" x14ac:dyDescent="0.2">
      <c r="A59" s="135"/>
      <c r="B59" s="135"/>
      <c r="C59" s="135"/>
      <c r="D59" s="135">
        <v>2</v>
      </c>
      <c r="E59" s="136" t="s">
        <v>86</v>
      </c>
      <c r="F59" s="135">
        <v>2</v>
      </c>
      <c r="G59" s="135" t="s">
        <v>21</v>
      </c>
      <c r="H59" s="25" t="s">
        <v>83</v>
      </c>
      <c r="I59" s="26" t="s">
        <v>28</v>
      </c>
      <c r="J59" s="26" t="s">
        <v>25</v>
      </c>
      <c r="K59" s="32">
        <v>1</v>
      </c>
      <c r="L59" s="32">
        <v>1</v>
      </c>
      <c r="M59" s="32" t="s">
        <v>151</v>
      </c>
      <c r="N59" s="32" t="s">
        <v>151</v>
      </c>
      <c r="O59" s="32" t="s">
        <v>151</v>
      </c>
    </row>
    <row r="60" spans="1:15" s="24" customFormat="1" ht="25.5" x14ac:dyDescent="0.2">
      <c r="A60" s="135"/>
      <c r="B60" s="135"/>
      <c r="C60" s="135"/>
      <c r="D60" s="135"/>
      <c r="E60" s="136"/>
      <c r="F60" s="135"/>
      <c r="G60" s="135"/>
      <c r="H60" s="25" t="s">
        <v>84</v>
      </c>
      <c r="I60" s="26" t="s">
        <v>28</v>
      </c>
      <c r="J60" s="40" t="s">
        <v>25</v>
      </c>
      <c r="K60" s="41">
        <v>4</v>
      </c>
      <c r="L60" s="41">
        <v>1</v>
      </c>
      <c r="M60" s="41">
        <v>2</v>
      </c>
      <c r="N60" s="41">
        <v>3</v>
      </c>
      <c r="O60" s="41">
        <v>4</v>
      </c>
    </row>
    <row r="61" spans="1:15" s="24" customFormat="1" ht="25.5" x14ac:dyDescent="0.2">
      <c r="A61" s="135"/>
      <c r="B61" s="135"/>
      <c r="C61" s="135"/>
      <c r="D61" s="135"/>
      <c r="E61" s="136"/>
      <c r="F61" s="135"/>
      <c r="G61" s="135"/>
      <c r="H61" s="25" t="s">
        <v>185</v>
      </c>
      <c r="I61" s="26" t="s">
        <v>125</v>
      </c>
      <c r="J61" s="42" t="s">
        <v>151</v>
      </c>
      <c r="K61" s="43">
        <v>400</v>
      </c>
      <c r="L61" s="41" t="s">
        <v>186</v>
      </c>
      <c r="M61" s="44">
        <v>180</v>
      </c>
      <c r="N61" s="44">
        <v>330</v>
      </c>
      <c r="O61" s="44">
        <v>400</v>
      </c>
    </row>
    <row r="62" spans="1:15" s="24" customFormat="1" ht="25.5" x14ac:dyDescent="0.2">
      <c r="A62" s="135"/>
      <c r="B62" s="135"/>
      <c r="C62" s="135"/>
      <c r="D62" s="135"/>
      <c r="E62" s="136"/>
      <c r="F62" s="135"/>
      <c r="G62" s="135"/>
      <c r="H62" s="45" t="s">
        <v>187</v>
      </c>
      <c r="I62" s="26" t="s">
        <v>125</v>
      </c>
      <c r="J62" s="40" t="s">
        <v>151</v>
      </c>
      <c r="K62" s="41">
        <v>300</v>
      </c>
      <c r="L62" s="41" t="s">
        <v>188</v>
      </c>
      <c r="M62" s="41" t="s">
        <v>189</v>
      </c>
      <c r="N62" s="41" t="s">
        <v>190</v>
      </c>
      <c r="O62" s="41" t="s">
        <v>191</v>
      </c>
    </row>
    <row r="63" spans="1:15" s="24" customFormat="1" ht="25.5" x14ac:dyDescent="0.2">
      <c r="A63" s="135"/>
      <c r="B63" s="135"/>
      <c r="C63" s="135"/>
      <c r="D63" s="135">
        <v>3</v>
      </c>
      <c r="E63" s="136" t="s">
        <v>140</v>
      </c>
      <c r="F63" s="135">
        <v>3</v>
      </c>
      <c r="G63" s="135" t="s">
        <v>75</v>
      </c>
      <c r="H63" s="25" t="s">
        <v>76</v>
      </c>
      <c r="I63" s="26" t="s">
        <v>54</v>
      </c>
      <c r="J63" s="26" t="s">
        <v>25</v>
      </c>
      <c r="K63" s="23">
        <v>600</v>
      </c>
      <c r="L63" s="23">
        <v>150</v>
      </c>
      <c r="M63" s="23">
        <v>300</v>
      </c>
      <c r="N63" s="23">
        <v>450</v>
      </c>
      <c r="O63" s="23">
        <v>600</v>
      </c>
    </row>
    <row r="64" spans="1:15" s="24" customFormat="1" ht="12.75" x14ac:dyDescent="0.2">
      <c r="A64" s="135"/>
      <c r="B64" s="135"/>
      <c r="C64" s="135"/>
      <c r="D64" s="135"/>
      <c r="E64" s="136"/>
      <c r="F64" s="135"/>
      <c r="G64" s="135"/>
      <c r="H64" s="25" t="s">
        <v>192</v>
      </c>
      <c r="I64" s="26" t="s">
        <v>74</v>
      </c>
      <c r="J64" s="26" t="s">
        <v>25</v>
      </c>
      <c r="K64" s="26">
        <v>32</v>
      </c>
      <c r="L64" s="26">
        <v>8</v>
      </c>
      <c r="M64" s="26">
        <v>17</v>
      </c>
      <c r="N64" s="26">
        <v>26</v>
      </c>
      <c r="O64" s="26">
        <v>32</v>
      </c>
    </row>
    <row r="65" spans="1:15" s="24" customFormat="1" ht="25.5" x14ac:dyDescent="0.2">
      <c r="A65" s="135">
        <v>8</v>
      </c>
      <c r="B65" s="137" t="s">
        <v>193</v>
      </c>
      <c r="C65" s="137" t="s">
        <v>87</v>
      </c>
      <c r="D65" s="135">
        <v>1</v>
      </c>
      <c r="E65" s="136" t="s">
        <v>88</v>
      </c>
      <c r="F65" s="135">
        <v>1</v>
      </c>
      <c r="G65" s="135" t="s">
        <v>194</v>
      </c>
      <c r="H65" s="25" t="s">
        <v>141</v>
      </c>
      <c r="I65" s="26" t="s">
        <v>142</v>
      </c>
      <c r="J65" s="46">
        <v>0.90600000000000003</v>
      </c>
      <c r="K65" s="47">
        <v>0.91500000000000004</v>
      </c>
      <c r="L65" s="47">
        <v>0.90800000000000003</v>
      </c>
      <c r="M65" s="47">
        <v>0.91</v>
      </c>
      <c r="N65" s="47">
        <v>0.91300000000000003</v>
      </c>
      <c r="O65" s="47">
        <v>0.91500000000000004</v>
      </c>
    </row>
    <row r="66" spans="1:15" s="24" customFormat="1" ht="25.5" x14ac:dyDescent="0.2">
      <c r="A66" s="135"/>
      <c r="B66" s="137"/>
      <c r="C66" s="137"/>
      <c r="D66" s="135"/>
      <c r="E66" s="136"/>
      <c r="F66" s="135"/>
      <c r="G66" s="135"/>
      <c r="H66" s="25" t="s">
        <v>195</v>
      </c>
      <c r="I66" s="26" t="s">
        <v>89</v>
      </c>
      <c r="J66" s="26" t="s">
        <v>34</v>
      </c>
      <c r="K66" s="27">
        <v>1</v>
      </c>
      <c r="L66" s="27">
        <v>0.25</v>
      </c>
      <c r="M66" s="27">
        <v>0.5</v>
      </c>
      <c r="N66" s="27">
        <v>0.75</v>
      </c>
      <c r="O66" s="27">
        <v>1</v>
      </c>
    </row>
    <row r="67" spans="1:15" s="24" customFormat="1" ht="25.5" x14ac:dyDescent="0.2">
      <c r="A67" s="135"/>
      <c r="B67" s="137"/>
      <c r="C67" s="137"/>
      <c r="D67" s="135"/>
      <c r="E67" s="136"/>
      <c r="F67" s="135"/>
      <c r="G67" s="135"/>
      <c r="H67" s="25" t="s">
        <v>143</v>
      </c>
      <c r="I67" s="26" t="s">
        <v>87</v>
      </c>
      <c r="J67" s="27">
        <v>0.1</v>
      </c>
      <c r="K67" s="27">
        <v>0.1</v>
      </c>
      <c r="L67" s="27">
        <v>0.1</v>
      </c>
      <c r="M67" s="27">
        <v>0.1</v>
      </c>
      <c r="N67" s="27">
        <v>0.1</v>
      </c>
      <c r="O67" s="27">
        <v>0.1</v>
      </c>
    </row>
    <row r="68" spans="1:15" s="24" customFormat="1" ht="38.25" x14ac:dyDescent="0.2">
      <c r="A68" s="135"/>
      <c r="B68" s="137"/>
      <c r="C68" s="137"/>
      <c r="D68" s="32">
        <v>2</v>
      </c>
      <c r="E68" s="37" t="s">
        <v>144</v>
      </c>
      <c r="F68" s="32">
        <v>2</v>
      </c>
      <c r="G68" s="32" t="s">
        <v>89</v>
      </c>
      <c r="H68" s="25" t="s">
        <v>196</v>
      </c>
      <c r="I68" s="26" t="s">
        <v>89</v>
      </c>
      <c r="J68" s="30" t="s">
        <v>25</v>
      </c>
      <c r="K68" s="27">
        <v>1</v>
      </c>
      <c r="L68" s="27">
        <v>0.43</v>
      </c>
      <c r="M68" s="27">
        <v>0.75</v>
      </c>
      <c r="N68" s="27">
        <v>1</v>
      </c>
      <c r="O68" s="27">
        <v>1</v>
      </c>
    </row>
    <row r="69" spans="1:15" s="24" customFormat="1" ht="25.5" x14ac:dyDescent="0.2">
      <c r="A69" s="135"/>
      <c r="B69" s="137"/>
      <c r="C69" s="137"/>
      <c r="D69" s="26">
        <v>3</v>
      </c>
      <c r="E69" s="25" t="s">
        <v>145</v>
      </c>
      <c r="F69" s="26">
        <v>3</v>
      </c>
      <c r="G69" s="26" t="s">
        <v>89</v>
      </c>
      <c r="H69" s="25" t="s">
        <v>197</v>
      </c>
      <c r="I69" s="26" t="s">
        <v>89</v>
      </c>
      <c r="J69" s="26" t="s">
        <v>57</v>
      </c>
      <c r="K69" s="27">
        <v>1</v>
      </c>
      <c r="L69" s="27">
        <v>0.6</v>
      </c>
      <c r="M69" s="27">
        <v>0.8</v>
      </c>
      <c r="N69" s="27">
        <v>1</v>
      </c>
      <c r="O69" s="27">
        <v>1</v>
      </c>
    </row>
    <row r="70" spans="1:15" s="24" customFormat="1" ht="25.5" x14ac:dyDescent="0.2">
      <c r="A70" s="135"/>
      <c r="B70" s="137"/>
      <c r="C70" s="137"/>
      <c r="D70" s="26">
        <v>4</v>
      </c>
      <c r="E70" s="25" t="s">
        <v>198</v>
      </c>
      <c r="F70" s="26">
        <v>4</v>
      </c>
      <c r="G70" s="26" t="s">
        <v>146</v>
      </c>
      <c r="H70" s="25" t="s">
        <v>147</v>
      </c>
      <c r="I70" s="26" t="s">
        <v>146</v>
      </c>
      <c r="J70" s="26" t="s">
        <v>34</v>
      </c>
      <c r="K70" s="27">
        <v>1</v>
      </c>
      <c r="L70" s="27">
        <v>1</v>
      </c>
      <c r="M70" s="27">
        <v>1</v>
      </c>
      <c r="N70" s="27">
        <v>1</v>
      </c>
      <c r="O70" s="27">
        <v>1</v>
      </c>
    </row>
    <row r="71" spans="1:15" s="24" customFormat="1" ht="38.25" x14ac:dyDescent="0.2">
      <c r="A71" s="135"/>
      <c r="B71" s="137"/>
      <c r="C71" s="137"/>
      <c r="D71" s="26">
        <v>5</v>
      </c>
      <c r="E71" s="25" t="s">
        <v>90</v>
      </c>
      <c r="F71" s="26">
        <v>5</v>
      </c>
      <c r="G71" s="26" t="s">
        <v>91</v>
      </c>
      <c r="H71" s="25" t="s">
        <v>199</v>
      </c>
      <c r="I71" s="26" t="s">
        <v>148</v>
      </c>
      <c r="J71" s="26" t="s">
        <v>25</v>
      </c>
      <c r="K71" s="28">
        <v>1</v>
      </c>
      <c r="L71" s="28">
        <v>1</v>
      </c>
      <c r="M71" s="28">
        <v>1</v>
      </c>
      <c r="N71" s="28">
        <v>1</v>
      </c>
      <c r="O71" s="28">
        <v>1</v>
      </c>
    </row>
    <row r="72" spans="1:15" s="24" customFormat="1" ht="25.5" x14ac:dyDescent="0.2">
      <c r="A72" s="135"/>
      <c r="B72" s="137"/>
      <c r="C72" s="137"/>
      <c r="D72" s="135">
        <v>6</v>
      </c>
      <c r="E72" s="136" t="s">
        <v>149</v>
      </c>
      <c r="F72" s="135">
        <v>6</v>
      </c>
      <c r="G72" s="135" t="s">
        <v>92</v>
      </c>
      <c r="H72" s="25" t="s">
        <v>200</v>
      </c>
      <c r="I72" s="26" t="s">
        <v>92</v>
      </c>
      <c r="J72" s="26" t="s">
        <v>50</v>
      </c>
      <c r="K72" s="27">
        <v>0.9</v>
      </c>
      <c r="L72" s="27">
        <v>0.9</v>
      </c>
      <c r="M72" s="27">
        <v>0.9</v>
      </c>
      <c r="N72" s="27">
        <v>0.9</v>
      </c>
      <c r="O72" s="27">
        <v>0.9</v>
      </c>
    </row>
    <row r="73" spans="1:15" s="24" customFormat="1" ht="18" customHeight="1" x14ac:dyDescent="0.2">
      <c r="A73" s="135"/>
      <c r="B73" s="137"/>
      <c r="C73" s="137"/>
      <c r="D73" s="135"/>
      <c r="E73" s="136"/>
      <c r="F73" s="135"/>
      <c r="G73" s="135"/>
      <c r="H73" s="25" t="s">
        <v>150</v>
      </c>
      <c r="I73" s="26" t="s">
        <v>92</v>
      </c>
      <c r="J73" s="26" t="s">
        <v>151</v>
      </c>
      <c r="K73" s="27">
        <v>0.8</v>
      </c>
      <c r="L73" s="30">
        <v>0.8</v>
      </c>
      <c r="M73" s="30">
        <v>0.8</v>
      </c>
      <c r="N73" s="30">
        <v>0.8</v>
      </c>
      <c r="O73" s="30">
        <v>0.8</v>
      </c>
    </row>
    <row r="74" spans="1:15" s="24" customFormat="1" ht="25.5" x14ac:dyDescent="0.2">
      <c r="A74" s="135"/>
      <c r="B74" s="137"/>
      <c r="C74" s="137"/>
      <c r="D74" s="26">
        <v>7</v>
      </c>
      <c r="E74" s="25" t="s">
        <v>152</v>
      </c>
      <c r="F74" s="26">
        <v>7</v>
      </c>
      <c r="G74" s="26" t="s">
        <v>93</v>
      </c>
      <c r="H74" s="25" t="s">
        <v>94</v>
      </c>
      <c r="I74" s="26" t="s">
        <v>153</v>
      </c>
      <c r="J74" s="27">
        <v>0.9</v>
      </c>
      <c r="K74" s="27">
        <v>0.96</v>
      </c>
      <c r="L74" s="26">
        <v>91</v>
      </c>
      <c r="M74" s="26">
        <v>92</v>
      </c>
      <c r="N74" s="26">
        <v>94</v>
      </c>
      <c r="O74" s="26">
        <v>96</v>
      </c>
    </row>
    <row r="75" spans="1:15" s="24" customFormat="1" ht="51" x14ac:dyDescent="0.2">
      <c r="A75" s="135"/>
      <c r="B75" s="137"/>
      <c r="C75" s="137"/>
      <c r="D75" s="26">
        <v>8</v>
      </c>
      <c r="E75" s="25" t="s">
        <v>154</v>
      </c>
      <c r="F75" s="26">
        <v>8</v>
      </c>
      <c r="G75" s="26" t="s">
        <v>95</v>
      </c>
      <c r="H75" s="25" t="s">
        <v>155</v>
      </c>
      <c r="I75" s="26" t="s">
        <v>95</v>
      </c>
      <c r="J75" s="26" t="s">
        <v>151</v>
      </c>
      <c r="K75" s="26">
        <v>7</v>
      </c>
      <c r="L75" s="26">
        <v>2</v>
      </c>
      <c r="M75" s="26">
        <v>4</v>
      </c>
      <c r="N75" s="26">
        <v>6</v>
      </c>
      <c r="O75" s="26">
        <v>7</v>
      </c>
    </row>
    <row r="76" spans="1:15" s="24" customFormat="1" ht="25.5" x14ac:dyDescent="0.2">
      <c r="A76" s="135"/>
      <c r="B76" s="137"/>
      <c r="C76" s="137"/>
      <c r="D76" s="26">
        <v>9</v>
      </c>
      <c r="E76" s="25" t="s">
        <v>96</v>
      </c>
      <c r="F76" s="26">
        <v>9</v>
      </c>
      <c r="G76" s="26" t="s">
        <v>97</v>
      </c>
      <c r="H76" s="25" t="s">
        <v>156</v>
      </c>
      <c r="I76" s="26" t="s">
        <v>97</v>
      </c>
      <c r="J76" s="27">
        <v>0.75</v>
      </c>
      <c r="K76" s="30">
        <v>0.85</v>
      </c>
      <c r="L76" s="30">
        <v>0.78</v>
      </c>
      <c r="M76" s="30">
        <v>0.8</v>
      </c>
      <c r="N76" s="30">
        <v>0.83</v>
      </c>
      <c r="O76" s="30">
        <v>0.85</v>
      </c>
    </row>
    <row r="80" spans="1:15" x14ac:dyDescent="0.2">
      <c r="I80" s="198"/>
    </row>
  </sheetData>
  <mergeCells count="106">
    <mergeCell ref="E14:E16"/>
    <mergeCell ref="G14:G16"/>
    <mergeCell ref="D18:D19"/>
    <mergeCell ref="E18:E19"/>
    <mergeCell ref="F14:F16"/>
    <mergeCell ref="A1:C3"/>
    <mergeCell ref="D1:O3"/>
    <mergeCell ref="A5:A13"/>
    <mergeCell ref="B5:B13"/>
    <mergeCell ref="C5:C13"/>
    <mergeCell ref="D5:D7"/>
    <mergeCell ref="E5:E7"/>
    <mergeCell ref="G5:G7"/>
    <mergeCell ref="D8:D12"/>
    <mergeCell ref="F5:F7"/>
    <mergeCell ref="F8:F12"/>
    <mergeCell ref="E8:E12"/>
    <mergeCell ref="G8:G12"/>
    <mergeCell ref="F18:F19"/>
    <mergeCell ref="F20:F21"/>
    <mergeCell ref="G18:G19"/>
    <mergeCell ref="D20:D21"/>
    <mergeCell ref="E20:E21"/>
    <mergeCell ref="A23:A36"/>
    <mergeCell ref="B23:B36"/>
    <mergeCell ref="C23:C36"/>
    <mergeCell ref="D23:D27"/>
    <mergeCell ref="E23:E27"/>
    <mergeCell ref="G23:G27"/>
    <mergeCell ref="D28:D32"/>
    <mergeCell ref="F23:F27"/>
    <mergeCell ref="F28:F32"/>
    <mergeCell ref="F34:F36"/>
    <mergeCell ref="E28:E32"/>
    <mergeCell ref="G28:G32"/>
    <mergeCell ref="D34:D36"/>
    <mergeCell ref="E34:E36"/>
    <mergeCell ref="G34:G36"/>
    <mergeCell ref="A14:A22"/>
    <mergeCell ref="B14:B22"/>
    <mergeCell ref="C14:C22"/>
    <mergeCell ref="D14:D16"/>
    <mergeCell ref="A37:A39"/>
    <mergeCell ref="B37:B39"/>
    <mergeCell ref="C37:C39"/>
    <mergeCell ref="D38:D39"/>
    <mergeCell ref="E38:E39"/>
    <mergeCell ref="G40:G42"/>
    <mergeCell ref="D43:D44"/>
    <mergeCell ref="E43:E44"/>
    <mergeCell ref="G43:G44"/>
    <mergeCell ref="F38:F39"/>
    <mergeCell ref="F40:F42"/>
    <mergeCell ref="F43:F44"/>
    <mergeCell ref="A40:A44"/>
    <mergeCell ref="B40:B44"/>
    <mergeCell ref="C40:C44"/>
    <mergeCell ref="D40:D42"/>
    <mergeCell ref="E40:E42"/>
    <mergeCell ref="A45:A54"/>
    <mergeCell ref="B45:B54"/>
    <mergeCell ref="C45:C54"/>
    <mergeCell ref="D45:D46"/>
    <mergeCell ref="E45:E46"/>
    <mergeCell ref="G45:G46"/>
    <mergeCell ref="D52:D53"/>
    <mergeCell ref="E52:E53"/>
    <mergeCell ref="G52:G53"/>
    <mergeCell ref="F45:F46"/>
    <mergeCell ref="F47:F49"/>
    <mergeCell ref="F50:F51"/>
    <mergeCell ref="F52:F53"/>
    <mergeCell ref="I45:I46"/>
    <mergeCell ref="D47:D49"/>
    <mergeCell ref="E47:E49"/>
    <mergeCell ref="G47:G49"/>
    <mergeCell ref="I47:I48"/>
    <mergeCell ref="G55:G58"/>
    <mergeCell ref="D59:D62"/>
    <mergeCell ref="E59:E62"/>
    <mergeCell ref="G59:G62"/>
    <mergeCell ref="D50:D51"/>
    <mergeCell ref="E50:E51"/>
    <mergeCell ref="G50:G51"/>
    <mergeCell ref="D63:D64"/>
    <mergeCell ref="F55:F58"/>
    <mergeCell ref="F59:F62"/>
    <mergeCell ref="F63:F64"/>
    <mergeCell ref="G72:G73"/>
    <mergeCell ref="E63:E64"/>
    <mergeCell ref="G63:G64"/>
    <mergeCell ref="A65:A76"/>
    <mergeCell ref="B65:B76"/>
    <mergeCell ref="C65:C76"/>
    <mergeCell ref="D65:D67"/>
    <mergeCell ref="E65:E67"/>
    <mergeCell ref="G65:G67"/>
    <mergeCell ref="D72:D73"/>
    <mergeCell ref="E72:E73"/>
    <mergeCell ref="A55:A64"/>
    <mergeCell ref="B55:B64"/>
    <mergeCell ref="C55:C64"/>
    <mergeCell ref="D55:D58"/>
    <mergeCell ref="E55:E58"/>
    <mergeCell ref="F65:F67"/>
    <mergeCell ref="F72:F73"/>
  </mergeCells>
  <printOptions horizontalCentered="1"/>
  <pageMargins left="0" right="0" top="0.74803149606299213" bottom="0.74803149606299213" header="0.35433070866141703" footer="0.35433070866141703"/>
  <pageSetup paperSize="9" fitToWidth="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I56"/>
  <sheetViews>
    <sheetView showGridLines="0" zoomScale="90" zoomScaleNormal="90" workbookViewId="0">
      <pane ySplit="7" topLeftCell="A8" activePane="bottomLeft" state="frozen"/>
      <selection activeCell="B1" sqref="B1"/>
      <selection pane="bottomLeft" activeCell="A8" sqref="A8"/>
    </sheetView>
  </sheetViews>
  <sheetFormatPr baseColWidth="10" defaultRowHeight="14.25" x14ac:dyDescent="0.2"/>
  <cols>
    <col min="1" max="3" width="35.625" style="7" customWidth="1"/>
    <col min="4" max="4" width="30.625" style="11" customWidth="1"/>
    <col min="5" max="5" width="15.625" style="11" customWidth="1"/>
    <col min="6" max="6" width="15.625" style="7" customWidth="1"/>
    <col min="7" max="7" width="20.625" style="7" customWidth="1"/>
    <col min="8" max="8" width="30.625" style="9" customWidth="1"/>
    <col min="9" max="9" width="30.625" style="7" customWidth="1"/>
  </cols>
  <sheetData>
    <row r="1" spans="1:9" s="1" customFormat="1" ht="33" customHeight="1" x14ac:dyDescent="0.2">
      <c r="A1" s="164"/>
      <c r="B1" s="164"/>
      <c r="C1" s="165" t="s">
        <v>994</v>
      </c>
      <c r="D1" s="165"/>
      <c r="E1" s="165"/>
      <c r="F1" s="165"/>
      <c r="G1" s="165"/>
      <c r="H1" s="165"/>
      <c r="I1" s="165"/>
    </row>
    <row r="2" spans="1:9" s="1" customFormat="1" ht="33" customHeight="1" x14ac:dyDescent="0.2">
      <c r="A2" s="164"/>
      <c r="B2" s="164"/>
      <c r="C2" s="165"/>
      <c r="D2" s="165"/>
      <c r="E2" s="165"/>
      <c r="F2" s="165"/>
      <c r="G2" s="165"/>
      <c r="H2" s="165"/>
      <c r="I2" s="165"/>
    </row>
    <row r="3" spans="1:9" s="1" customFormat="1" ht="38.25" customHeight="1" x14ac:dyDescent="0.2">
      <c r="A3" s="164"/>
      <c r="B3" s="164"/>
      <c r="C3" s="165"/>
      <c r="D3" s="165"/>
      <c r="E3" s="165"/>
      <c r="F3" s="165"/>
      <c r="G3" s="165"/>
      <c r="H3" s="165"/>
      <c r="I3" s="165"/>
    </row>
    <row r="4" spans="1:9" s="1" customFormat="1" ht="38.25" customHeight="1" x14ac:dyDescent="0.2">
      <c r="A4" s="166" t="s">
        <v>1</v>
      </c>
      <c r="B4" s="166"/>
      <c r="C4" s="166"/>
      <c r="D4" s="166"/>
      <c r="E4" s="166"/>
      <c r="F4" s="166"/>
      <c r="G4" s="166"/>
      <c r="H4" s="12" t="s">
        <v>0</v>
      </c>
      <c r="I4" s="12">
        <v>1</v>
      </c>
    </row>
    <row r="5" spans="1:9" s="1" customFormat="1" ht="60" customHeight="1" thickBot="1" x14ac:dyDescent="0.25">
      <c r="A5" s="167" t="s">
        <v>935</v>
      </c>
      <c r="B5" s="167"/>
      <c r="C5" s="167"/>
      <c r="D5" s="167"/>
      <c r="E5" s="167"/>
      <c r="F5" s="167"/>
      <c r="G5" s="167"/>
      <c r="H5" s="167"/>
      <c r="I5" s="167"/>
    </row>
    <row r="6" spans="1:9" s="5" customFormat="1" ht="20.25" customHeight="1" x14ac:dyDescent="0.2">
      <c r="A6" s="168" t="s">
        <v>5</v>
      </c>
      <c r="B6" s="170" t="s">
        <v>201</v>
      </c>
      <c r="C6" s="170" t="s">
        <v>202</v>
      </c>
      <c r="D6" s="170" t="s">
        <v>203</v>
      </c>
      <c r="E6" s="170" t="s">
        <v>204</v>
      </c>
      <c r="F6" s="170"/>
      <c r="G6" s="155" t="s">
        <v>6</v>
      </c>
      <c r="H6" s="155" t="s">
        <v>205</v>
      </c>
      <c r="I6" s="157" t="s">
        <v>206</v>
      </c>
    </row>
    <row r="7" spans="1:9" s="5" customFormat="1" ht="20.25" customHeight="1" thickBot="1" x14ac:dyDescent="0.25">
      <c r="A7" s="169"/>
      <c r="B7" s="171"/>
      <c r="C7" s="171"/>
      <c r="D7" s="171"/>
      <c r="E7" s="49" t="s">
        <v>207</v>
      </c>
      <c r="F7" s="49" t="s">
        <v>208</v>
      </c>
      <c r="G7" s="156"/>
      <c r="H7" s="156"/>
      <c r="I7" s="158"/>
    </row>
    <row r="8" spans="1:9" s="120" customFormat="1" ht="63.75" x14ac:dyDescent="0.2">
      <c r="A8" s="53" t="s">
        <v>22</v>
      </c>
      <c r="B8" s="53" t="s">
        <v>209</v>
      </c>
      <c r="C8" s="53" t="s">
        <v>210</v>
      </c>
      <c r="D8" s="54" t="s">
        <v>211</v>
      </c>
      <c r="E8" s="73">
        <v>43497</v>
      </c>
      <c r="F8" s="73">
        <v>43814</v>
      </c>
      <c r="G8" s="54" t="s">
        <v>937</v>
      </c>
      <c r="H8" s="54" t="s">
        <v>937</v>
      </c>
      <c r="I8" s="68">
        <v>0</v>
      </c>
    </row>
    <row r="9" spans="1:9" s="57" customFormat="1" ht="63.75" x14ac:dyDescent="0.2">
      <c r="A9" s="52" t="s">
        <v>22</v>
      </c>
      <c r="B9" s="52" t="s">
        <v>212</v>
      </c>
      <c r="C9" s="52" t="s">
        <v>213</v>
      </c>
      <c r="D9" s="52" t="s">
        <v>32</v>
      </c>
      <c r="E9" s="74">
        <v>43497</v>
      </c>
      <c r="F9" s="74">
        <v>43525</v>
      </c>
      <c r="G9" s="56" t="s">
        <v>7</v>
      </c>
      <c r="H9" s="56" t="s">
        <v>547</v>
      </c>
      <c r="I9" s="69">
        <v>59512500</v>
      </c>
    </row>
    <row r="10" spans="1:9" s="57" customFormat="1" ht="51" x14ac:dyDescent="0.2">
      <c r="A10" s="52" t="s">
        <v>22</v>
      </c>
      <c r="B10" s="52" t="s">
        <v>214</v>
      </c>
      <c r="C10" s="52" t="s">
        <v>215</v>
      </c>
      <c r="D10" s="52" t="s">
        <v>32</v>
      </c>
      <c r="E10" s="74">
        <v>43497</v>
      </c>
      <c r="F10" s="74">
        <v>43556</v>
      </c>
      <c r="G10" s="56" t="s">
        <v>7</v>
      </c>
      <c r="H10" s="56" t="s">
        <v>547</v>
      </c>
      <c r="I10" s="69">
        <v>0</v>
      </c>
    </row>
    <row r="11" spans="1:9" s="57" customFormat="1" ht="38.25" x14ac:dyDescent="0.2">
      <c r="A11" s="52" t="s">
        <v>22</v>
      </c>
      <c r="B11" s="52" t="s">
        <v>216</v>
      </c>
      <c r="C11" s="52" t="s">
        <v>217</v>
      </c>
      <c r="D11" s="52" t="s">
        <v>218</v>
      </c>
      <c r="E11" s="74">
        <v>43466</v>
      </c>
      <c r="F11" s="74">
        <v>43800</v>
      </c>
      <c r="G11" s="56" t="s">
        <v>937</v>
      </c>
      <c r="H11" s="56" t="s">
        <v>937</v>
      </c>
      <c r="I11" s="69">
        <v>0</v>
      </c>
    </row>
    <row r="12" spans="1:9" s="57" customFormat="1" ht="51" x14ac:dyDescent="0.2">
      <c r="A12" s="58" t="s">
        <v>22</v>
      </c>
      <c r="B12" s="58" t="s">
        <v>219</v>
      </c>
      <c r="C12" s="52" t="s">
        <v>220</v>
      </c>
      <c r="D12" s="52" t="s">
        <v>28</v>
      </c>
      <c r="E12" s="74">
        <v>43466</v>
      </c>
      <c r="F12" s="74">
        <v>43800</v>
      </c>
      <c r="G12" s="56" t="s">
        <v>7</v>
      </c>
      <c r="H12" s="59" t="s">
        <v>221</v>
      </c>
      <c r="I12" s="69">
        <v>2414900000</v>
      </c>
    </row>
    <row r="13" spans="1:9" s="57" customFormat="1" ht="61.5" customHeight="1" x14ac:dyDescent="0.2">
      <c r="A13" s="137" t="s">
        <v>22</v>
      </c>
      <c r="B13" s="137" t="s">
        <v>222</v>
      </c>
      <c r="C13" s="52" t="s">
        <v>223</v>
      </c>
      <c r="D13" s="52" t="s">
        <v>224</v>
      </c>
      <c r="E13" s="74">
        <v>43539</v>
      </c>
      <c r="F13" s="74">
        <v>43676</v>
      </c>
      <c r="G13" s="56" t="s">
        <v>9</v>
      </c>
      <c r="H13" s="56" t="s">
        <v>937</v>
      </c>
      <c r="I13" s="69">
        <v>0</v>
      </c>
    </row>
    <row r="14" spans="1:9" s="57" customFormat="1" ht="27" customHeight="1" x14ac:dyDescent="0.2">
      <c r="A14" s="137"/>
      <c r="B14" s="137"/>
      <c r="C14" s="52" t="s">
        <v>225</v>
      </c>
      <c r="D14" s="52" t="s">
        <v>224</v>
      </c>
      <c r="E14" s="74">
        <v>43678</v>
      </c>
      <c r="F14" s="74">
        <v>43814</v>
      </c>
      <c r="G14" s="56" t="s">
        <v>9</v>
      </c>
      <c r="H14" s="56" t="s">
        <v>937</v>
      </c>
      <c r="I14" s="69">
        <v>0</v>
      </c>
    </row>
    <row r="15" spans="1:9" s="57" customFormat="1" ht="44.25" customHeight="1" x14ac:dyDescent="0.2">
      <c r="A15" s="52" t="s">
        <v>22</v>
      </c>
      <c r="B15" s="52" t="s">
        <v>226</v>
      </c>
      <c r="C15" s="52" t="s">
        <v>227</v>
      </c>
      <c r="D15" s="52" t="s">
        <v>228</v>
      </c>
      <c r="E15" s="74">
        <v>43497</v>
      </c>
      <c r="F15" s="74">
        <v>43708</v>
      </c>
      <c r="G15" s="56" t="s">
        <v>7</v>
      </c>
      <c r="H15" s="56" t="s">
        <v>229</v>
      </c>
      <c r="I15" s="68">
        <v>0</v>
      </c>
    </row>
    <row r="16" spans="1:9" s="57" customFormat="1" ht="44.25" customHeight="1" x14ac:dyDescent="0.2">
      <c r="A16" s="137" t="s">
        <v>22</v>
      </c>
      <c r="B16" s="52" t="s">
        <v>230</v>
      </c>
      <c r="C16" s="52" t="s">
        <v>231</v>
      </c>
      <c r="D16" s="52" t="s">
        <v>232</v>
      </c>
      <c r="E16" s="74">
        <v>43495</v>
      </c>
      <c r="F16" s="74">
        <v>43585</v>
      </c>
      <c r="G16" s="56" t="s">
        <v>937</v>
      </c>
      <c r="H16" s="56" t="s">
        <v>937</v>
      </c>
      <c r="I16" s="69">
        <v>0</v>
      </c>
    </row>
    <row r="17" spans="1:9" s="57" customFormat="1" ht="76.5" x14ac:dyDescent="0.2">
      <c r="A17" s="137"/>
      <c r="B17" s="52" t="s">
        <v>233</v>
      </c>
      <c r="C17" s="52" t="s">
        <v>234</v>
      </c>
      <c r="D17" s="52" t="s">
        <v>232</v>
      </c>
      <c r="E17" s="74">
        <v>43497</v>
      </c>
      <c r="F17" s="74">
        <v>43738</v>
      </c>
      <c r="G17" s="56" t="s">
        <v>937</v>
      </c>
      <c r="H17" s="56" t="s">
        <v>937</v>
      </c>
      <c r="I17" s="69">
        <v>0</v>
      </c>
    </row>
    <row r="18" spans="1:9" s="57" customFormat="1" ht="38.25" x14ac:dyDescent="0.2">
      <c r="A18" s="137" t="s">
        <v>35</v>
      </c>
      <c r="B18" s="137" t="s">
        <v>235</v>
      </c>
      <c r="C18" s="52" t="s">
        <v>236</v>
      </c>
      <c r="D18" s="137" t="s">
        <v>68</v>
      </c>
      <c r="E18" s="74">
        <v>43739</v>
      </c>
      <c r="F18" s="74">
        <v>43805</v>
      </c>
      <c r="G18" s="56" t="s">
        <v>7</v>
      </c>
      <c r="H18" s="56" t="s">
        <v>938</v>
      </c>
      <c r="I18" s="159">
        <v>349651954</v>
      </c>
    </row>
    <row r="19" spans="1:9" s="57" customFormat="1" ht="38.25" x14ac:dyDescent="0.2">
      <c r="A19" s="137" t="s">
        <v>35</v>
      </c>
      <c r="B19" s="137"/>
      <c r="C19" s="52" t="s">
        <v>237</v>
      </c>
      <c r="D19" s="137"/>
      <c r="E19" s="74">
        <v>43739</v>
      </c>
      <c r="F19" s="74">
        <v>43805</v>
      </c>
      <c r="G19" s="56" t="s">
        <v>7</v>
      </c>
      <c r="H19" s="56" t="s">
        <v>938</v>
      </c>
      <c r="I19" s="159"/>
    </row>
    <row r="20" spans="1:9" s="57" customFormat="1" ht="38.25" x14ac:dyDescent="0.2">
      <c r="A20" s="137" t="s">
        <v>35</v>
      </c>
      <c r="B20" s="137"/>
      <c r="C20" s="52" t="s">
        <v>238</v>
      </c>
      <c r="D20" s="137"/>
      <c r="E20" s="74">
        <v>43647</v>
      </c>
      <c r="F20" s="74">
        <v>43805</v>
      </c>
      <c r="G20" s="56" t="s">
        <v>7</v>
      </c>
      <c r="H20" s="56" t="s">
        <v>938</v>
      </c>
      <c r="I20" s="159"/>
    </row>
    <row r="21" spans="1:9" s="57" customFormat="1" ht="38.25" x14ac:dyDescent="0.2">
      <c r="A21" s="137" t="s">
        <v>35</v>
      </c>
      <c r="B21" s="137"/>
      <c r="C21" s="52" t="s">
        <v>239</v>
      </c>
      <c r="D21" s="137"/>
      <c r="E21" s="74">
        <v>43525</v>
      </c>
      <c r="F21" s="74">
        <v>43708</v>
      </c>
      <c r="G21" s="56" t="s">
        <v>7</v>
      </c>
      <c r="H21" s="56" t="s">
        <v>938</v>
      </c>
      <c r="I21" s="159"/>
    </row>
    <row r="22" spans="1:9" s="57" customFormat="1" ht="102" x14ac:dyDescent="0.2">
      <c r="A22" s="52" t="s">
        <v>35</v>
      </c>
      <c r="B22" s="52" t="s">
        <v>240</v>
      </c>
      <c r="C22" s="52" t="s">
        <v>241</v>
      </c>
      <c r="D22" s="52" t="s">
        <v>242</v>
      </c>
      <c r="E22" s="74">
        <v>43466</v>
      </c>
      <c r="F22" s="74">
        <v>43800</v>
      </c>
      <c r="G22" s="56" t="s">
        <v>8</v>
      </c>
      <c r="H22" s="56" t="s">
        <v>243</v>
      </c>
      <c r="I22" s="69">
        <v>0</v>
      </c>
    </row>
    <row r="23" spans="1:9" s="57" customFormat="1" ht="63.75" x14ac:dyDescent="0.2">
      <c r="A23" s="52" t="s">
        <v>35</v>
      </c>
      <c r="B23" s="52" t="s">
        <v>244</v>
      </c>
      <c r="C23" s="52" t="s">
        <v>245</v>
      </c>
      <c r="D23" s="52" t="s">
        <v>246</v>
      </c>
      <c r="E23" s="74">
        <v>43497</v>
      </c>
      <c r="F23" s="74">
        <v>43800</v>
      </c>
      <c r="G23" s="56" t="s">
        <v>7</v>
      </c>
      <c r="H23" s="56" t="s">
        <v>247</v>
      </c>
      <c r="I23" s="69">
        <v>170327500</v>
      </c>
    </row>
    <row r="24" spans="1:9" s="57" customFormat="1" ht="63.75" x14ac:dyDescent="0.2">
      <c r="A24" s="137" t="s">
        <v>35</v>
      </c>
      <c r="B24" s="52" t="s">
        <v>248</v>
      </c>
      <c r="C24" s="52" t="s">
        <v>249</v>
      </c>
      <c r="D24" s="52" t="s">
        <v>250</v>
      </c>
      <c r="E24" s="74">
        <v>43497</v>
      </c>
      <c r="F24" s="74">
        <v>43800</v>
      </c>
      <c r="G24" s="56" t="s">
        <v>7</v>
      </c>
      <c r="H24" s="56" t="s">
        <v>939</v>
      </c>
      <c r="I24" s="69">
        <v>495000000</v>
      </c>
    </row>
    <row r="25" spans="1:9" s="57" customFormat="1" ht="38.25" x14ac:dyDescent="0.2">
      <c r="A25" s="137" t="s">
        <v>35</v>
      </c>
      <c r="B25" s="52" t="s">
        <v>251</v>
      </c>
      <c r="C25" s="52" t="s">
        <v>252</v>
      </c>
      <c r="D25" s="52" t="s">
        <v>250</v>
      </c>
      <c r="E25" s="74">
        <v>43497</v>
      </c>
      <c r="F25" s="74">
        <v>43800</v>
      </c>
      <c r="G25" s="56" t="s">
        <v>7</v>
      </c>
      <c r="H25" s="56" t="s">
        <v>939</v>
      </c>
      <c r="I25" s="69">
        <v>800000000</v>
      </c>
    </row>
    <row r="26" spans="1:9" s="57" customFormat="1" ht="51" x14ac:dyDescent="0.2">
      <c r="A26" s="137" t="s">
        <v>35</v>
      </c>
      <c r="B26" s="52" t="s">
        <v>253</v>
      </c>
      <c r="C26" s="52" t="s">
        <v>254</v>
      </c>
      <c r="D26" s="52" t="s">
        <v>255</v>
      </c>
      <c r="E26" s="74">
        <v>43497</v>
      </c>
      <c r="F26" s="74">
        <v>43800</v>
      </c>
      <c r="G26" s="56" t="s">
        <v>7</v>
      </c>
      <c r="H26" s="56" t="s">
        <v>939</v>
      </c>
      <c r="I26" s="69">
        <v>150000000</v>
      </c>
    </row>
    <row r="27" spans="1:9" s="57" customFormat="1" ht="51" x14ac:dyDescent="0.2">
      <c r="A27" s="137" t="s">
        <v>35</v>
      </c>
      <c r="B27" s="52" t="s">
        <v>256</v>
      </c>
      <c r="C27" s="52" t="s">
        <v>257</v>
      </c>
      <c r="D27" s="52" t="s">
        <v>250</v>
      </c>
      <c r="E27" s="74">
        <v>43497</v>
      </c>
      <c r="F27" s="74">
        <v>43800</v>
      </c>
      <c r="G27" s="56" t="s">
        <v>7</v>
      </c>
      <c r="H27" s="56" t="s">
        <v>939</v>
      </c>
      <c r="I27" s="69">
        <v>90000000</v>
      </c>
    </row>
    <row r="28" spans="1:9" s="57" customFormat="1" ht="38.25" x14ac:dyDescent="0.2">
      <c r="A28" s="60" t="s">
        <v>35</v>
      </c>
      <c r="B28" s="52" t="s">
        <v>258</v>
      </c>
      <c r="C28" s="52" t="s">
        <v>259</v>
      </c>
      <c r="D28" s="61" t="s">
        <v>28</v>
      </c>
      <c r="E28" s="74">
        <v>43497</v>
      </c>
      <c r="F28" s="74">
        <v>43770</v>
      </c>
      <c r="G28" s="56" t="s">
        <v>7</v>
      </c>
      <c r="H28" s="59" t="s">
        <v>221</v>
      </c>
      <c r="I28" s="69">
        <v>442900000</v>
      </c>
    </row>
    <row r="29" spans="1:9" s="57" customFormat="1" ht="63.75" x14ac:dyDescent="0.2">
      <c r="A29" s="160" t="s">
        <v>99</v>
      </c>
      <c r="B29" s="52" t="s">
        <v>260</v>
      </c>
      <c r="C29" s="52" t="s">
        <v>261</v>
      </c>
      <c r="D29" s="52" t="s">
        <v>262</v>
      </c>
      <c r="E29" s="74">
        <v>43738</v>
      </c>
      <c r="F29" s="74">
        <v>43830</v>
      </c>
      <c r="G29" s="56" t="s">
        <v>7</v>
      </c>
      <c r="H29" s="56" t="s">
        <v>547</v>
      </c>
      <c r="I29" s="69">
        <v>39000000</v>
      </c>
    </row>
    <row r="30" spans="1:9" s="57" customFormat="1" ht="51" x14ac:dyDescent="0.2">
      <c r="A30" s="161"/>
      <c r="B30" s="137" t="s">
        <v>263</v>
      </c>
      <c r="C30" s="52" t="s">
        <v>264</v>
      </c>
      <c r="D30" s="52" t="s">
        <v>89</v>
      </c>
      <c r="E30" s="74">
        <v>43466</v>
      </c>
      <c r="F30" s="74">
        <v>43525</v>
      </c>
      <c r="G30" s="56" t="s">
        <v>7</v>
      </c>
      <c r="H30" s="56" t="s">
        <v>547</v>
      </c>
      <c r="I30" s="69">
        <v>0</v>
      </c>
    </row>
    <row r="31" spans="1:9" s="57" customFormat="1" ht="51" x14ac:dyDescent="0.2">
      <c r="A31" s="161"/>
      <c r="B31" s="137"/>
      <c r="C31" s="52" t="s">
        <v>265</v>
      </c>
      <c r="D31" s="52" t="s">
        <v>89</v>
      </c>
      <c r="E31" s="74">
        <v>43466</v>
      </c>
      <c r="F31" s="74">
        <v>43496</v>
      </c>
      <c r="G31" s="56" t="s">
        <v>7</v>
      </c>
      <c r="H31" s="56" t="s">
        <v>547</v>
      </c>
      <c r="I31" s="69">
        <v>0</v>
      </c>
    </row>
    <row r="32" spans="1:9" s="57" customFormat="1" ht="51" x14ac:dyDescent="0.2">
      <c r="A32" s="161"/>
      <c r="B32" s="137"/>
      <c r="C32" s="52" t="s">
        <v>266</v>
      </c>
      <c r="D32" s="52" t="s">
        <v>89</v>
      </c>
      <c r="E32" s="74">
        <v>43586</v>
      </c>
      <c r="F32" s="74">
        <v>43679</v>
      </c>
      <c r="G32" s="56" t="s">
        <v>7</v>
      </c>
      <c r="H32" s="56" t="s">
        <v>547</v>
      </c>
      <c r="I32" s="69">
        <v>0</v>
      </c>
    </row>
    <row r="33" spans="1:9" s="57" customFormat="1" ht="51" x14ac:dyDescent="0.2">
      <c r="A33" s="162"/>
      <c r="B33" s="137"/>
      <c r="C33" s="52" t="s">
        <v>267</v>
      </c>
      <c r="D33" s="52" t="s">
        <v>89</v>
      </c>
      <c r="E33" s="74">
        <v>43570</v>
      </c>
      <c r="F33" s="74">
        <v>43449</v>
      </c>
      <c r="G33" s="56" t="s">
        <v>7</v>
      </c>
      <c r="H33" s="56" t="s">
        <v>547</v>
      </c>
      <c r="I33" s="69">
        <v>0</v>
      </c>
    </row>
    <row r="34" spans="1:9" s="57" customFormat="1" ht="89.25" x14ac:dyDescent="0.2">
      <c r="A34" s="137" t="s">
        <v>99</v>
      </c>
      <c r="B34" s="52" t="s">
        <v>268</v>
      </c>
      <c r="C34" s="52" t="s">
        <v>269</v>
      </c>
      <c r="D34" s="52" t="s">
        <v>31</v>
      </c>
      <c r="E34" s="74">
        <v>43497</v>
      </c>
      <c r="F34" s="74">
        <v>43556</v>
      </c>
      <c r="G34" s="56" t="s">
        <v>7</v>
      </c>
      <c r="H34" s="56" t="s">
        <v>270</v>
      </c>
      <c r="I34" s="69">
        <v>0</v>
      </c>
    </row>
    <row r="35" spans="1:9" s="57" customFormat="1" ht="89.25" x14ac:dyDescent="0.2">
      <c r="A35" s="137" t="s">
        <v>99</v>
      </c>
      <c r="B35" s="52" t="s">
        <v>271</v>
      </c>
      <c r="C35" s="52" t="s">
        <v>272</v>
      </c>
      <c r="D35" s="52" t="s">
        <v>31</v>
      </c>
      <c r="E35" s="74">
        <v>43466</v>
      </c>
      <c r="F35" s="74">
        <v>43800</v>
      </c>
      <c r="G35" s="56" t="s">
        <v>7</v>
      </c>
      <c r="H35" s="56" t="s">
        <v>270</v>
      </c>
      <c r="I35" s="70">
        <v>800000000</v>
      </c>
    </row>
    <row r="36" spans="1:9" s="57" customFormat="1" ht="63.75" x14ac:dyDescent="0.2">
      <c r="A36" s="58" t="s">
        <v>99</v>
      </c>
      <c r="B36" s="52" t="s">
        <v>273</v>
      </c>
      <c r="C36" s="52" t="s">
        <v>274</v>
      </c>
      <c r="D36" s="52" t="s">
        <v>275</v>
      </c>
      <c r="E36" s="74">
        <v>43497</v>
      </c>
      <c r="F36" s="74">
        <v>43800</v>
      </c>
      <c r="G36" s="56" t="s">
        <v>8</v>
      </c>
      <c r="H36" s="56" t="s">
        <v>243</v>
      </c>
      <c r="I36" s="69">
        <v>0</v>
      </c>
    </row>
    <row r="37" spans="1:9" s="57" customFormat="1" ht="63.75" x14ac:dyDescent="0.2">
      <c r="A37" s="163" t="s">
        <v>99</v>
      </c>
      <c r="B37" s="52" t="s">
        <v>276</v>
      </c>
      <c r="C37" s="52" t="s">
        <v>277</v>
      </c>
      <c r="D37" s="52" t="s">
        <v>77</v>
      </c>
      <c r="E37" s="74">
        <v>43525</v>
      </c>
      <c r="F37" s="74">
        <v>43800</v>
      </c>
      <c r="G37" s="56" t="s">
        <v>7</v>
      </c>
      <c r="H37" s="56" t="s">
        <v>247</v>
      </c>
      <c r="I37" s="69">
        <v>100000000</v>
      </c>
    </row>
    <row r="38" spans="1:9" s="57" customFormat="1" ht="63.75" x14ac:dyDescent="0.2">
      <c r="A38" s="163" t="s">
        <v>99</v>
      </c>
      <c r="B38" s="52" t="s">
        <v>278</v>
      </c>
      <c r="C38" s="52" t="s">
        <v>279</v>
      </c>
      <c r="D38" s="52" t="s">
        <v>971</v>
      </c>
      <c r="E38" s="74">
        <v>43525</v>
      </c>
      <c r="F38" s="74">
        <v>43800</v>
      </c>
      <c r="G38" s="56" t="s">
        <v>7</v>
      </c>
      <c r="H38" s="56" t="s">
        <v>247</v>
      </c>
      <c r="I38" s="69">
        <v>98828750</v>
      </c>
    </row>
    <row r="39" spans="1:9" s="57" customFormat="1" ht="191.25" x14ac:dyDescent="0.2">
      <c r="A39" s="163" t="s">
        <v>99</v>
      </c>
      <c r="B39" s="52" t="s">
        <v>280</v>
      </c>
      <c r="C39" s="52" t="s">
        <v>281</v>
      </c>
      <c r="D39" s="52" t="s">
        <v>282</v>
      </c>
      <c r="E39" s="74">
        <v>43466</v>
      </c>
      <c r="F39" s="74">
        <v>43800</v>
      </c>
      <c r="G39" s="56" t="s">
        <v>7</v>
      </c>
      <c r="H39" s="56" t="s">
        <v>247</v>
      </c>
      <c r="I39" s="69">
        <v>4760727700</v>
      </c>
    </row>
    <row r="40" spans="1:9" s="57" customFormat="1" ht="63.75" x14ac:dyDescent="0.2">
      <c r="A40" s="163" t="s">
        <v>99</v>
      </c>
      <c r="B40" s="52" t="s">
        <v>283</v>
      </c>
      <c r="C40" s="52" t="s">
        <v>284</v>
      </c>
      <c r="D40" s="52" t="s">
        <v>282</v>
      </c>
      <c r="E40" s="74">
        <v>43556</v>
      </c>
      <c r="F40" s="74">
        <v>43800</v>
      </c>
      <c r="G40" s="56" t="s">
        <v>7</v>
      </c>
      <c r="H40" s="56" t="s">
        <v>247</v>
      </c>
      <c r="I40" s="69">
        <v>98828750</v>
      </c>
    </row>
    <row r="41" spans="1:9" s="57" customFormat="1" ht="51" x14ac:dyDescent="0.2">
      <c r="A41" s="163" t="s">
        <v>99</v>
      </c>
      <c r="B41" s="52" t="s">
        <v>285</v>
      </c>
      <c r="C41" s="52" t="s">
        <v>286</v>
      </c>
      <c r="D41" s="52" t="s">
        <v>972</v>
      </c>
      <c r="E41" s="74">
        <v>43525</v>
      </c>
      <c r="F41" s="74">
        <v>43800</v>
      </c>
      <c r="G41" s="56" t="s">
        <v>7</v>
      </c>
      <c r="H41" s="56" t="s">
        <v>247</v>
      </c>
      <c r="I41" s="69">
        <v>0</v>
      </c>
    </row>
    <row r="42" spans="1:9" s="57" customFormat="1" ht="38.25" x14ac:dyDescent="0.2">
      <c r="A42" s="163" t="s">
        <v>99</v>
      </c>
      <c r="B42" s="52" t="s">
        <v>287</v>
      </c>
      <c r="C42" s="52" t="s">
        <v>288</v>
      </c>
      <c r="D42" s="52" t="s">
        <v>77</v>
      </c>
      <c r="E42" s="74">
        <v>43525</v>
      </c>
      <c r="F42" s="74">
        <v>43800</v>
      </c>
      <c r="G42" s="56" t="s">
        <v>7</v>
      </c>
      <c r="H42" s="56" t="s">
        <v>247</v>
      </c>
      <c r="I42" s="69">
        <v>50000000</v>
      </c>
    </row>
    <row r="43" spans="1:9" s="57" customFormat="1" ht="25.5" x14ac:dyDescent="0.2">
      <c r="A43" s="163" t="s">
        <v>99</v>
      </c>
      <c r="B43" s="62" t="s">
        <v>289</v>
      </c>
      <c r="C43" s="52" t="s">
        <v>290</v>
      </c>
      <c r="D43" s="52" t="s">
        <v>77</v>
      </c>
      <c r="E43" s="74">
        <v>43525</v>
      </c>
      <c r="F43" s="74">
        <v>43831</v>
      </c>
      <c r="G43" s="56" t="s">
        <v>7</v>
      </c>
      <c r="H43" s="56" t="s">
        <v>247</v>
      </c>
      <c r="I43" s="69">
        <v>120000000</v>
      </c>
    </row>
    <row r="44" spans="1:9" s="57" customFormat="1" ht="63.75" x14ac:dyDescent="0.2">
      <c r="A44" s="163" t="s">
        <v>99</v>
      </c>
      <c r="B44" s="52" t="s">
        <v>291</v>
      </c>
      <c r="C44" s="52" t="s">
        <v>292</v>
      </c>
      <c r="D44" s="52" t="s">
        <v>293</v>
      </c>
      <c r="E44" s="74">
        <v>43525</v>
      </c>
      <c r="F44" s="74">
        <v>43800</v>
      </c>
      <c r="G44" s="56" t="s">
        <v>7</v>
      </c>
      <c r="H44" s="56" t="s">
        <v>247</v>
      </c>
      <c r="I44" s="69">
        <v>0</v>
      </c>
    </row>
    <row r="45" spans="1:9" s="57" customFormat="1" ht="76.5" x14ac:dyDescent="0.2">
      <c r="A45" s="137" t="s">
        <v>99</v>
      </c>
      <c r="B45" s="63" t="s">
        <v>294</v>
      </c>
      <c r="C45" s="63" t="s">
        <v>295</v>
      </c>
      <c r="D45" s="52" t="s">
        <v>28</v>
      </c>
      <c r="E45" s="74" t="s">
        <v>50</v>
      </c>
      <c r="F45" s="74" t="s">
        <v>50</v>
      </c>
      <c r="G45" s="55" t="s">
        <v>50</v>
      </c>
      <c r="H45" s="55" t="s">
        <v>50</v>
      </c>
      <c r="I45" s="69">
        <v>0</v>
      </c>
    </row>
    <row r="46" spans="1:9" s="57" customFormat="1" ht="99" customHeight="1" x14ac:dyDescent="0.2">
      <c r="A46" s="137" t="s">
        <v>99</v>
      </c>
      <c r="B46" s="63" t="s">
        <v>296</v>
      </c>
      <c r="C46" s="63" t="s">
        <v>297</v>
      </c>
      <c r="D46" s="52" t="s">
        <v>28</v>
      </c>
      <c r="E46" s="74">
        <v>43586</v>
      </c>
      <c r="F46" s="74">
        <v>43800</v>
      </c>
      <c r="G46" s="56" t="s">
        <v>7</v>
      </c>
      <c r="H46" s="59" t="s">
        <v>221</v>
      </c>
      <c r="I46" s="69">
        <v>1092000000</v>
      </c>
    </row>
    <row r="47" spans="1:9" s="57" customFormat="1" ht="51" x14ac:dyDescent="0.2">
      <c r="A47" s="137" t="s">
        <v>99</v>
      </c>
      <c r="B47" s="52" t="s">
        <v>298</v>
      </c>
      <c r="C47" s="52" t="s">
        <v>299</v>
      </c>
      <c r="D47" s="52" t="s">
        <v>28</v>
      </c>
      <c r="E47" s="74">
        <v>43466</v>
      </c>
      <c r="F47" s="74">
        <v>43800</v>
      </c>
      <c r="G47" s="56" t="s">
        <v>7</v>
      </c>
      <c r="H47" s="59" t="s">
        <v>221</v>
      </c>
      <c r="I47" s="69">
        <v>275000000</v>
      </c>
    </row>
    <row r="48" spans="1:9" s="57" customFormat="1" ht="89.25" x14ac:dyDescent="0.2">
      <c r="A48" s="137" t="s">
        <v>99</v>
      </c>
      <c r="B48" s="60" t="s">
        <v>300</v>
      </c>
      <c r="C48" s="63" t="s">
        <v>301</v>
      </c>
      <c r="D48" s="52" t="s">
        <v>28</v>
      </c>
      <c r="E48" s="74">
        <v>43466</v>
      </c>
      <c r="F48" s="74">
        <v>43739</v>
      </c>
      <c r="G48" s="59" t="s">
        <v>7</v>
      </c>
      <c r="H48" s="59" t="s">
        <v>221</v>
      </c>
      <c r="I48" s="71">
        <v>330000000</v>
      </c>
    </row>
    <row r="49" spans="1:9" s="57" customFormat="1" ht="38.25" x14ac:dyDescent="0.2">
      <c r="A49" s="137" t="s">
        <v>99</v>
      </c>
      <c r="B49" s="63" t="s">
        <v>302</v>
      </c>
      <c r="C49" s="63" t="s">
        <v>303</v>
      </c>
      <c r="D49" s="52" t="s">
        <v>28</v>
      </c>
      <c r="E49" s="74">
        <v>43466</v>
      </c>
      <c r="F49" s="74">
        <v>43800</v>
      </c>
      <c r="G49" s="56" t="s">
        <v>7</v>
      </c>
      <c r="H49" s="59" t="s">
        <v>221</v>
      </c>
      <c r="I49" s="69">
        <v>525000000</v>
      </c>
    </row>
    <row r="50" spans="1:9" s="57" customFormat="1" ht="38.25" x14ac:dyDescent="0.2">
      <c r="A50" s="137" t="s">
        <v>99</v>
      </c>
      <c r="B50" s="64" t="s">
        <v>304</v>
      </c>
      <c r="C50" s="63" t="s">
        <v>305</v>
      </c>
      <c r="D50" s="52" t="s">
        <v>28</v>
      </c>
      <c r="E50" s="74">
        <v>43466</v>
      </c>
      <c r="F50" s="74">
        <v>43800</v>
      </c>
      <c r="G50" s="56" t="s">
        <v>7</v>
      </c>
      <c r="H50" s="59" t="s">
        <v>937</v>
      </c>
      <c r="I50" s="69">
        <v>55000000</v>
      </c>
    </row>
    <row r="51" spans="1:9" s="57" customFormat="1" ht="51" x14ac:dyDescent="0.2">
      <c r="A51" s="137" t="s">
        <v>99</v>
      </c>
      <c r="B51" s="58" t="s">
        <v>306</v>
      </c>
      <c r="C51" s="52" t="s">
        <v>307</v>
      </c>
      <c r="D51" s="52" t="s">
        <v>28</v>
      </c>
      <c r="E51" s="74">
        <v>43466</v>
      </c>
      <c r="F51" s="74">
        <v>43800</v>
      </c>
      <c r="G51" s="56" t="s">
        <v>7</v>
      </c>
      <c r="H51" s="59" t="s">
        <v>221</v>
      </c>
      <c r="I51" s="72">
        <v>1628020869</v>
      </c>
    </row>
    <row r="52" spans="1:9" s="57" customFormat="1" ht="36.75" customHeight="1" x14ac:dyDescent="0.2">
      <c r="A52" s="137" t="s">
        <v>99</v>
      </c>
      <c r="B52" s="137" t="s">
        <v>308</v>
      </c>
      <c r="C52" s="52" t="s">
        <v>309</v>
      </c>
      <c r="D52" s="137" t="s">
        <v>250</v>
      </c>
      <c r="E52" s="74">
        <v>43466</v>
      </c>
      <c r="F52" s="74">
        <v>43647</v>
      </c>
      <c r="G52" s="56" t="s">
        <v>7</v>
      </c>
      <c r="H52" s="153" t="s">
        <v>939</v>
      </c>
      <c r="I52" s="154">
        <v>218000000</v>
      </c>
    </row>
    <row r="53" spans="1:9" s="57" customFormat="1" ht="36.75" customHeight="1" x14ac:dyDescent="0.2">
      <c r="A53" s="137" t="s">
        <v>99</v>
      </c>
      <c r="B53" s="137"/>
      <c r="C53" s="52" t="s">
        <v>310</v>
      </c>
      <c r="D53" s="137"/>
      <c r="E53" s="74">
        <v>43466</v>
      </c>
      <c r="F53" s="74">
        <v>43709</v>
      </c>
      <c r="G53" s="56" t="s">
        <v>7</v>
      </c>
      <c r="H53" s="153" t="s">
        <v>937</v>
      </c>
      <c r="I53" s="154"/>
    </row>
    <row r="54" spans="1:9" s="57" customFormat="1" ht="36.75" customHeight="1" x14ac:dyDescent="0.2">
      <c r="A54" s="137" t="s">
        <v>99</v>
      </c>
      <c r="B54" s="137"/>
      <c r="C54" s="52" t="s">
        <v>311</v>
      </c>
      <c r="D54" s="137"/>
      <c r="E54" s="74">
        <v>43556</v>
      </c>
      <c r="F54" s="74">
        <v>43800</v>
      </c>
      <c r="G54" s="56" t="s">
        <v>7</v>
      </c>
      <c r="H54" s="56" t="s">
        <v>939</v>
      </c>
      <c r="I54" s="72">
        <v>50000000</v>
      </c>
    </row>
    <row r="55" spans="1:9" s="57" customFormat="1" ht="54.75" customHeight="1" thickBot="1" x14ac:dyDescent="0.25">
      <c r="A55" s="65" t="s">
        <v>99</v>
      </c>
      <c r="B55" s="52" t="s">
        <v>312</v>
      </c>
      <c r="C55" s="52" t="s">
        <v>313</v>
      </c>
      <c r="D55" s="52" t="s">
        <v>314</v>
      </c>
      <c r="E55" s="74">
        <v>43539</v>
      </c>
      <c r="F55" s="74">
        <v>43814</v>
      </c>
      <c r="G55" s="56" t="s">
        <v>7</v>
      </c>
      <c r="H55" s="56" t="s">
        <v>315</v>
      </c>
      <c r="I55" s="69">
        <v>17400000</v>
      </c>
    </row>
    <row r="56" spans="1:9" ht="14.25" customHeight="1" x14ac:dyDescent="0.2">
      <c r="H56" s="134" t="str">
        <f>"Total Objetivo Estrategico "&amp;$I$4</f>
        <v>Total Objetivo Estrategico 1</v>
      </c>
      <c r="I56" s="197">
        <f>+SUM(I8:I55)</f>
        <v>15230098023</v>
      </c>
    </row>
  </sheetData>
  <mergeCells count="30">
    <mergeCell ref="A1:B3"/>
    <mergeCell ref="C1:I3"/>
    <mergeCell ref="A4:G4"/>
    <mergeCell ref="A5:I5"/>
    <mergeCell ref="A6:A7"/>
    <mergeCell ref="B6:B7"/>
    <mergeCell ref="C6:C7"/>
    <mergeCell ref="D6:D7"/>
    <mergeCell ref="E6:F6"/>
    <mergeCell ref="G6:G7"/>
    <mergeCell ref="A45:A51"/>
    <mergeCell ref="H6:H7"/>
    <mergeCell ref="I6:I7"/>
    <mergeCell ref="A13:A14"/>
    <mergeCell ref="B13:B14"/>
    <mergeCell ref="A16:A17"/>
    <mergeCell ref="A18:A21"/>
    <mergeCell ref="B18:B21"/>
    <mergeCell ref="D18:D21"/>
    <mergeCell ref="I18:I21"/>
    <mergeCell ref="A24:A27"/>
    <mergeCell ref="A29:A33"/>
    <mergeCell ref="B30:B33"/>
    <mergeCell ref="A34:A35"/>
    <mergeCell ref="A37:A44"/>
    <mergeCell ref="A52:A54"/>
    <mergeCell ref="B52:B54"/>
    <mergeCell ref="D52:D54"/>
    <mergeCell ref="H52:H53"/>
    <mergeCell ref="I52:I53"/>
  </mergeCells>
  <printOptions horizontalCentered="1" verticalCentered="1"/>
  <pageMargins left="0" right="0" top="0.74803149606299213" bottom="0.74803149606299213" header="0.35433070866141703" footer="0.35433070866141703"/>
  <pageSetup paperSize="9"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I59"/>
  <sheetViews>
    <sheetView showGridLines="0" zoomScale="90" zoomScaleNormal="90" workbookViewId="0">
      <pane ySplit="7" topLeftCell="A8" activePane="bottomLeft" state="frozen"/>
      <selection activeCell="C1" sqref="C1:I3"/>
      <selection pane="bottomLeft" activeCell="A8" sqref="A8"/>
    </sheetView>
  </sheetViews>
  <sheetFormatPr baseColWidth="10" defaultRowHeight="14.25" x14ac:dyDescent="0.2"/>
  <cols>
    <col min="1" max="3" width="35.625" style="7" customWidth="1"/>
    <col min="4" max="4" width="30.625" style="3" customWidth="1"/>
    <col min="5" max="5" width="15.625" style="1" customWidth="1"/>
    <col min="6" max="6" width="15.625" style="13" customWidth="1"/>
    <col min="7" max="7" width="20.625" style="13" customWidth="1"/>
    <col min="8" max="9" width="30.625" style="14" customWidth="1"/>
  </cols>
  <sheetData>
    <row r="1" spans="1:9" s="1" customFormat="1" ht="33" customHeight="1" x14ac:dyDescent="0.2">
      <c r="A1" s="164"/>
      <c r="B1" s="164"/>
      <c r="C1" s="165" t="s">
        <v>994</v>
      </c>
      <c r="D1" s="165"/>
      <c r="E1" s="165"/>
      <c r="F1" s="165"/>
      <c r="G1" s="165"/>
      <c r="H1" s="165"/>
      <c r="I1" s="165"/>
    </row>
    <row r="2" spans="1:9" s="1" customFormat="1" ht="33" customHeight="1" x14ac:dyDescent="0.2">
      <c r="A2" s="164"/>
      <c r="B2" s="164"/>
      <c r="C2" s="165"/>
      <c r="D2" s="165"/>
      <c r="E2" s="165"/>
      <c r="F2" s="165"/>
      <c r="G2" s="165"/>
      <c r="H2" s="165"/>
      <c r="I2" s="165"/>
    </row>
    <row r="3" spans="1:9" s="1" customFormat="1" ht="38.25" customHeight="1" x14ac:dyDescent="0.2">
      <c r="A3" s="164"/>
      <c r="B3" s="164"/>
      <c r="C3" s="165"/>
      <c r="D3" s="165"/>
      <c r="E3" s="165"/>
      <c r="F3" s="165"/>
      <c r="G3" s="165"/>
      <c r="H3" s="165"/>
      <c r="I3" s="165"/>
    </row>
    <row r="4" spans="1:9" s="1" customFormat="1" ht="38.25" customHeight="1" x14ac:dyDescent="0.2">
      <c r="A4" s="166" t="s">
        <v>1</v>
      </c>
      <c r="B4" s="166"/>
      <c r="C4" s="166"/>
      <c r="D4" s="166"/>
      <c r="E4" s="166"/>
      <c r="F4" s="166"/>
      <c r="G4" s="166"/>
      <c r="H4" s="12" t="s">
        <v>0</v>
      </c>
      <c r="I4" s="12">
        <v>2</v>
      </c>
    </row>
    <row r="5" spans="1:9" s="1" customFormat="1" ht="60" customHeight="1" thickBot="1" x14ac:dyDescent="0.25">
      <c r="A5" s="167" t="s">
        <v>936</v>
      </c>
      <c r="B5" s="167"/>
      <c r="C5" s="167"/>
      <c r="D5" s="167"/>
      <c r="E5" s="167"/>
      <c r="F5" s="167"/>
      <c r="G5" s="167"/>
      <c r="H5" s="167"/>
      <c r="I5" s="167"/>
    </row>
    <row r="6" spans="1:9" s="5" customFormat="1" ht="20.25" customHeight="1" x14ac:dyDescent="0.2">
      <c r="A6" s="168" t="s">
        <v>5</v>
      </c>
      <c r="B6" s="170" t="s">
        <v>201</v>
      </c>
      <c r="C6" s="170" t="s">
        <v>202</v>
      </c>
      <c r="D6" s="170" t="s">
        <v>203</v>
      </c>
      <c r="E6" s="170" t="s">
        <v>204</v>
      </c>
      <c r="F6" s="170"/>
      <c r="G6" s="155" t="s">
        <v>6</v>
      </c>
      <c r="H6" s="155" t="s">
        <v>205</v>
      </c>
      <c r="I6" s="157" t="s">
        <v>206</v>
      </c>
    </row>
    <row r="7" spans="1:9" s="5" customFormat="1" ht="20.25" customHeight="1" thickBot="1" x14ac:dyDescent="0.25">
      <c r="A7" s="169"/>
      <c r="B7" s="171"/>
      <c r="C7" s="171"/>
      <c r="D7" s="171"/>
      <c r="E7" s="49" t="s">
        <v>207</v>
      </c>
      <c r="F7" s="49" t="s">
        <v>208</v>
      </c>
      <c r="G7" s="156"/>
      <c r="H7" s="156"/>
      <c r="I7" s="158"/>
    </row>
    <row r="8" spans="1:9" s="120" customFormat="1" ht="63.75" x14ac:dyDescent="0.2">
      <c r="A8" s="86" t="s">
        <v>316</v>
      </c>
      <c r="B8" s="86" t="s">
        <v>317</v>
      </c>
      <c r="C8" s="86" t="s">
        <v>318</v>
      </c>
      <c r="D8" s="86" t="s">
        <v>127</v>
      </c>
      <c r="E8" s="87">
        <v>43497</v>
      </c>
      <c r="F8" s="87">
        <v>43830</v>
      </c>
      <c r="G8" s="88" t="s">
        <v>7</v>
      </c>
      <c r="H8" s="88" t="s">
        <v>941</v>
      </c>
      <c r="I8" s="89">
        <v>2024805132</v>
      </c>
    </row>
    <row r="9" spans="1:9" s="120" customFormat="1" ht="129.75" customHeight="1" x14ac:dyDescent="0.2">
      <c r="A9" s="82" t="s">
        <v>316</v>
      </c>
      <c r="B9" s="82" t="s">
        <v>319</v>
      </c>
      <c r="C9" s="82" t="s">
        <v>320</v>
      </c>
      <c r="D9" s="82" t="s">
        <v>127</v>
      </c>
      <c r="E9" s="79">
        <v>43101</v>
      </c>
      <c r="F9" s="79">
        <v>43465</v>
      </c>
      <c r="G9" s="81" t="s">
        <v>7</v>
      </c>
      <c r="H9" s="81" t="s">
        <v>941</v>
      </c>
      <c r="I9" s="80">
        <v>0</v>
      </c>
    </row>
    <row r="10" spans="1:9" s="120" customFormat="1" ht="117" customHeight="1" x14ac:dyDescent="0.2">
      <c r="A10" s="82" t="s">
        <v>316</v>
      </c>
      <c r="B10" s="82" t="s">
        <v>321</v>
      </c>
      <c r="C10" s="82" t="s">
        <v>322</v>
      </c>
      <c r="D10" s="82" t="s">
        <v>127</v>
      </c>
      <c r="E10" s="79">
        <v>43497</v>
      </c>
      <c r="F10" s="79">
        <v>43830</v>
      </c>
      <c r="G10" s="81" t="s">
        <v>7</v>
      </c>
      <c r="H10" s="81" t="s">
        <v>941</v>
      </c>
      <c r="I10" s="80">
        <v>0</v>
      </c>
    </row>
    <row r="11" spans="1:9" s="120" customFormat="1" ht="149.25" customHeight="1" x14ac:dyDescent="0.2">
      <c r="A11" s="82" t="s">
        <v>316</v>
      </c>
      <c r="B11" s="82" t="s">
        <v>323</v>
      </c>
      <c r="C11" s="82" t="s">
        <v>324</v>
      </c>
      <c r="D11" s="82" t="s">
        <v>127</v>
      </c>
      <c r="E11" s="79">
        <v>43497</v>
      </c>
      <c r="F11" s="79">
        <v>43830</v>
      </c>
      <c r="G11" s="81" t="s">
        <v>7</v>
      </c>
      <c r="H11" s="81" t="s">
        <v>941</v>
      </c>
      <c r="I11" s="80">
        <v>0</v>
      </c>
    </row>
    <row r="12" spans="1:9" s="120" customFormat="1" ht="104.25" customHeight="1" x14ac:dyDescent="0.2">
      <c r="A12" s="82" t="s">
        <v>316</v>
      </c>
      <c r="B12" s="82" t="s">
        <v>325</v>
      </c>
      <c r="C12" s="82" t="s">
        <v>326</v>
      </c>
      <c r="D12" s="82" t="s">
        <v>127</v>
      </c>
      <c r="E12" s="79">
        <v>43799</v>
      </c>
      <c r="F12" s="79">
        <v>43830</v>
      </c>
      <c r="G12" s="81" t="s">
        <v>7</v>
      </c>
      <c r="H12" s="81" t="s">
        <v>941</v>
      </c>
      <c r="I12" s="80">
        <v>0</v>
      </c>
    </row>
    <row r="13" spans="1:9" s="120" customFormat="1" ht="104.25" customHeight="1" x14ac:dyDescent="0.2">
      <c r="A13" s="82" t="s">
        <v>316</v>
      </c>
      <c r="B13" s="82" t="s">
        <v>327</v>
      </c>
      <c r="C13" s="82" t="s">
        <v>328</v>
      </c>
      <c r="D13" s="82" t="s">
        <v>127</v>
      </c>
      <c r="E13" s="79">
        <v>43497</v>
      </c>
      <c r="F13" s="79">
        <v>43830</v>
      </c>
      <c r="G13" s="81" t="s">
        <v>7</v>
      </c>
      <c r="H13" s="81" t="s">
        <v>941</v>
      </c>
      <c r="I13" s="80">
        <v>0</v>
      </c>
    </row>
    <row r="14" spans="1:9" s="57" customFormat="1" ht="38.25" x14ac:dyDescent="0.2">
      <c r="A14" s="82" t="s">
        <v>316</v>
      </c>
      <c r="B14" s="82" t="s">
        <v>329</v>
      </c>
      <c r="C14" s="82" t="s">
        <v>330</v>
      </c>
      <c r="D14" s="85" t="s">
        <v>28</v>
      </c>
      <c r="E14" s="79">
        <v>43497</v>
      </c>
      <c r="F14" s="79">
        <v>43770</v>
      </c>
      <c r="G14" s="81" t="s">
        <v>7</v>
      </c>
      <c r="H14" s="81" t="s">
        <v>221</v>
      </c>
      <c r="I14" s="80">
        <v>0</v>
      </c>
    </row>
    <row r="15" spans="1:9" s="120" customFormat="1" ht="66" customHeight="1" x14ac:dyDescent="0.2">
      <c r="A15" s="172" t="s">
        <v>316</v>
      </c>
      <c r="B15" s="172" t="s">
        <v>331</v>
      </c>
      <c r="C15" s="81" t="s">
        <v>332</v>
      </c>
      <c r="D15" s="82" t="s">
        <v>242</v>
      </c>
      <c r="E15" s="79">
        <v>43497</v>
      </c>
      <c r="F15" s="79">
        <v>43770</v>
      </c>
      <c r="G15" s="81" t="s">
        <v>7</v>
      </c>
      <c r="H15" s="81" t="s">
        <v>942</v>
      </c>
      <c r="I15" s="80">
        <v>0</v>
      </c>
    </row>
    <row r="16" spans="1:9" s="120" customFormat="1" ht="63.75" customHeight="1" x14ac:dyDescent="0.2">
      <c r="A16" s="172"/>
      <c r="B16" s="172"/>
      <c r="C16" s="82" t="s">
        <v>333</v>
      </c>
      <c r="D16" s="82" t="s">
        <v>242</v>
      </c>
      <c r="E16" s="79">
        <v>43525</v>
      </c>
      <c r="F16" s="79">
        <v>43770</v>
      </c>
      <c r="G16" s="81" t="s">
        <v>7</v>
      </c>
      <c r="H16" s="81" t="s">
        <v>942</v>
      </c>
      <c r="I16" s="80">
        <v>0</v>
      </c>
    </row>
    <row r="17" spans="1:9" s="120" customFormat="1" ht="51" x14ac:dyDescent="0.2">
      <c r="A17" s="172" t="s">
        <v>316</v>
      </c>
      <c r="B17" s="172" t="s">
        <v>334</v>
      </c>
      <c r="C17" s="82" t="s">
        <v>335</v>
      </c>
      <c r="D17" s="82" t="s">
        <v>89</v>
      </c>
      <c r="E17" s="79">
        <v>43511</v>
      </c>
      <c r="F17" s="79">
        <v>43615</v>
      </c>
      <c r="G17" s="81" t="s">
        <v>7</v>
      </c>
      <c r="H17" s="81" t="s">
        <v>547</v>
      </c>
      <c r="I17" s="175">
        <v>244794909</v>
      </c>
    </row>
    <row r="18" spans="1:9" s="120" customFormat="1" ht="51" x14ac:dyDescent="0.2">
      <c r="A18" s="172"/>
      <c r="B18" s="172"/>
      <c r="C18" s="82" t="s">
        <v>336</v>
      </c>
      <c r="D18" s="82" t="s">
        <v>89</v>
      </c>
      <c r="E18" s="79">
        <v>43617</v>
      </c>
      <c r="F18" s="79">
        <v>43676</v>
      </c>
      <c r="G18" s="81" t="s">
        <v>7</v>
      </c>
      <c r="H18" s="81" t="s">
        <v>547</v>
      </c>
      <c r="I18" s="175"/>
    </row>
    <row r="19" spans="1:9" s="120" customFormat="1" ht="51" x14ac:dyDescent="0.2">
      <c r="A19" s="172"/>
      <c r="B19" s="172"/>
      <c r="C19" s="82" t="s">
        <v>337</v>
      </c>
      <c r="D19" s="82" t="s">
        <v>89</v>
      </c>
      <c r="E19" s="79">
        <v>43678</v>
      </c>
      <c r="F19" s="79">
        <v>43769</v>
      </c>
      <c r="G19" s="81" t="s">
        <v>7</v>
      </c>
      <c r="H19" s="81" t="s">
        <v>547</v>
      </c>
      <c r="I19" s="175"/>
    </row>
    <row r="20" spans="1:9" s="120" customFormat="1" ht="51" x14ac:dyDescent="0.2">
      <c r="A20" s="172"/>
      <c r="B20" s="172"/>
      <c r="C20" s="82" t="s">
        <v>338</v>
      </c>
      <c r="D20" s="82" t="s">
        <v>89</v>
      </c>
      <c r="E20" s="79">
        <v>43480</v>
      </c>
      <c r="F20" s="79">
        <v>43554</v>
      </c>
      <c r="G20" s="81" t="s">
        <v>7</v>
      </c>
      <c r="H20" s="81" t="s">
        <v>547</v>
      </c>
      <c r="I20" s="175"/>
    </row>
    <row r="21" spans="1:9" s="120" customFormat="1" ht="51" x14ac:dyDescent="0.2">
      <c r="A21" s="172"/>
      <c r="B21" s="172"/>
      <c r="C21" s="82" t="s">
        <v>339</v>
      </c>
      <c r="D21" s="82" t="s">
        <v>89</v>
      </c>
      <c r="E21" s="79">
        <v>43466</v>
      </c>
      <c r="F21" s="79">
        <v>43830</v>
      </c>
      <c r="G21" s="81" t="s">
        <v>7</v>
      </c>
      <c r="H21" s="81" t="s">
        <v>547</v>
      </c>
      <c r="I21" s="175"/>
    </row>
    <row r="22" spans="1:9" s="120" customFormat="1" ht="57" customHeight="1" x14ac:dyDescent="0.2">
      <c r="A22" s="172" t="s">
        <v>316</v>
      </c>
      <c r="B22" s="172" t="s">
        <v>340</v>
      </c>
      <c r="C22" s="82" t="s">
        <v>341</v>
      </c>
      <c r="D22" s="172" t="s">
        <v>68</v>
      </c>
      <c r="E22" s="79">
        <v>43466</v>
      </c>
      <c r="F22" s="79">
        <v>43830</v>
      </c>
      <c r="G22" s="81" t="s">
        <v>7</v>
      </c>
      <c r="H22" s="174" t="s">
        <v>938</v>
      </c>
      <c r="I22" s="175">
        <v>53631622</v>
      </c>
    </row>
    <row r="23" spans="1:9" s="120" customFormat="1" ht="38.25" x14ac:dyDescent="0.2">
      <c r="A23" s="172"/>
      <c r="B23" s="172"/>
      <c r="C23" s="82" t="s">
        <v>342</v>
      </c>
      <c r="D23" s="172"/>
      <c r="E23" s="79">
        <v>43739</v>
      </c>
      <c r="F23" s="79">
        <v>43805</v>
      </c>
      <c r="G23" s="81" t="s">
        <v>7</v>
      </c>
      <c r="H23" s="174" t="s">
        <v>937</v>
      </c>
      <c r="I23" s="175"/>
    </row>
    <row r="24" spans="1:9" s="120" customFormat="1" ht="38.25" x14ac:dyDescent="0.2">
      <c r="A24" s="172"/>
      <c r="B24" s="172"/>
      <c r="C24" s="82" t="s">
        <v>343</v>
      </c>
      <c r="D24" s="172"/>
      <c r="E24" s="79">
        <v>43770</v>
      </c>
      <c r="F24" s="79">
        <v>43798</v>
      </c>
      <c r="G24" s="81" t="s">
        <v>7</v>
      </c>
      <c r="H24" s="174" t="s">
        <v>937</v>
      </c>
      <c r="I24" s="175"/>
    </row>
    <row r="25" spans="1:9" s="120" customFormat="1" ht="74.25" customHeight="1" x14ac:dyDescent="0.2">
      <c r="A25" s="172"/>
      <c r="B25" s="172"/>
      <c r="C25" s="82" t="s">
        <v>344</v>
      </c>
      <c r="D25" s="172"/>
      <c r="E25" s="79">
        <v>43500</v>
      </c>
      <c r="F25" s="79">
        <v>43556</v>
      </c>
      <c r="G25" s="81" t="s">
        <v>7</v>
      </c>
      <c r="H25" s="174" t="s">
        <v>937</v>
      </c>
      <c r="I25" s="83">
        <v>89890000</v>
      </c>
    </row>
    <row r="26" spans="1:9" s="120" customFormat="1" ht="38.25" x14ac:dyDescent="0.2">
      <c r="A26" s="172" t="s">
        <v>316</v>
      </c>
      <c r="B26" s="172" t="s">
        <v>345</v>
      </c>
      <c r="C26" s="82" t="s">
        <v>346</v>
      </c>
      <c r="D26" s="172" t="s">
        <v>68</v>
      </c>
      <c r="E26" s="79">
        <v>43466</v>
      </c>
      <c r="F26" s="79">
        <v>43830</v>
      </c>
      <c r="G26" s="81" t="s">
        <v>7</v>
      </c>
      <c r="H26" s="81" t="s">
        <v>938</v>
      </c>
      <c r="I26" s="176">
        <v>484600493.30000001</v>
      </c>
    </row>
    <row r="27" spans="1:9" s="120" customFormat="1" ht="38.25" x14ac:dyDescent="0.2">
      <c r="A27" s="172"/>
      <c r="B27" s="172"/>
      <c r="C27" s="82" t="s">
        <v>347</v>
      </c>
      <c r="D27" s="172"/>
      <c r="E27" s="79">
        <v>43466</v>
      </c>
      <c r="F27" s="79">
        <v>43830</v>
      </c>
      <c r="G27" s="81" t="s">
        <v>7</v>
      </c>
      <c r="H27" s="81" t="s">
        <v>938</v>
      </c>
      <c r="I27" s="176"/>
    </row>
    <row r="28" spans="1:9" s="120" customFormat="1" ht="38.25" x14ac:dyDescent="0.2">
      <c r="A28" s="172"/>
      <c r="B28" s="172"/>
      <c r="C28" s="82" t="s">
        <v>348</v>
      </c>
      <c r="D28" s="172"/>
      <c r="E28" s="79">
        <v>43466</v>
      </c>
      <c r="F28" s="79">
        <v>43830</v>
      </c>
      <c r="G28" s="81" t="s">
        <v>7</v>
      </c>
      <c r="H28" s="81" t="s">
        <v>938</v>
      </c>
      <c r="I28" s="176"/>
    </row>
    <row r="29" spans="1:9" s="120" customFormat="1" ht="38.25" x14ac:dyDescent="0.2">
      <c r="A29" s="172"/>
      <c r="B29" s="172"/>
      <c r="C29" s="82" t="s">
        <v>349</v>
      </c>
      <c r="D29" s="172"/>
      <c r="E29" s="79">
        <v>43466</v>
      </c>
      <c r="F29" s="79">
        <v>43830</v>
      </c>
      <c r="G29" s="81" t="s">
        <v>7</v>
      </c>
      <c r="H29" s="81" t="s">
        <v>938</v>
      </c>
      <c r="I29" s="176"/>
    </row>
    <row r="30" spans="1:9" s="120" customFormat="1" ht="51" x14ac:dyDescent="0.2">
      <c r="A30" s="172"/>
      <c r="B30" s="172"/>
      <c r="C30" s="82" t="s">
        <v>350</v>
      </c>
      <c r="D30" s="172"/>
      <c r="E30" s="79">
        <v>43682</v>
      </c>
      <c r="F30" s="79">
        <v>43799</v>
      </c>
      <c r="G30" s="81" t="s">
        <v>7</v>
      </c>
      <c r="H30" s="81" t="s">
        <v>938</v>
      </c>
      <c r="I30" s="176"/>
    </row>
    <row r="31" spans="1:9" s="120" customFormat="1" ht="38.25" x14ac:dyDescent="0.2">
      <c r="A31" s="172"/>
      <c r="B31" s="172"/>
      <c r="C31" s="82" t="s">
        <v>351</v>
      </c>
      <c r="D31" s="172"/>
      <c r="E31" s="79">
        <v>43557</v>
      </c>
      <c r="F31" s="79">
        <v>43623</v>
      </c>
      <c r="G31" s="81" t="s">
        <v>7</v>
      </c>
      <c r="H31" s="81" t="s">
        <v>938</v>
      </c>
      <c r="I31" s="176"/>
    </row>
    <row r="32" spans="1:9" s="120" customFormat="1" ht="92.25" customHeight="1" x14ac:dyDescent="0.2">
      <c r="A32" s="172" t="s">
        <v>316</v>
      </c>
      <c r="B32" s="172" t="s">
        <v>352</v>
      </c>
      <c r="C32" s="82" t="s">
        <v>353</v>
      </c>
      <c r="D32" s="82" t="s">
        <v>31</v>
      </c>
      <c r="E32" s="79">
        <v>43466</v>
      </c>
      <c r="F32" s="79">
        <v>43800</v>
      </c>
      <c r="G32" s="81" t="s">
        <v>7</v>
      </c>
      <c r="H32" s="81" t="s">
        <v>270</v>
      </c>
      <c r="I32" s="173">
        <v>1447553564</v>
      </c>
    </row>
    <row r="33" spans="1:9" s="120" customFormat="1" ht="89.25" x14ac:dyDescent="0.2">
      <c r="A33" s="172"/>
      <c r="B33" s="172"/>
      <c r="C33" s="82" t="s">
        <v>354</v>
      </c>
      <c r="D33" s="82" t="s">
        <v>31</v>
      </c>
      <c r="E33" s="79">
        <v>43466</v>
      </c>
      <c r="F33" s="79">
        <v>43800</v>
      </c>
      <c r="G33" s="81" t="s">
        <v>7</v>
      </c>
      <c r="H33" s="81" t="s">
        <v>270</v>
      </c>
      <c r="I33" s="173"/>
    </row>
    <row r="34" spans="1:9" s="120" customFormat="1" ht="44.25" customHeight="1" x14ac:dyDescent="0.2">
      <c r="A34" s="82" t="s">
        <v>316</v>
      </c>
      <c r="B34" s="82" t="s">
        <v>355</v>
      </c>
      <c r="C34" s="82" t="s">
        <v>356</v>
      </c>
      <c r="D34" s="82" t="s">
        <v>77</v>
      </c>
      <c r="E34" s="79">
        <v>43466</v>
      </c>
      <c r="F34" s="79">
        <v>43800</v>
      </c>
      <c r="G34" s="81" t="s">
        <v>7</v>
      </c>
      <c r="H34" s="81" t="s">
        <v>943</v>
      </c>
      <c r="I34" s="80">
        <v>255200000</v>
      </c>
    </row>
    <row r="35" spans="1:9" s="57" customFormat="1" ht="74.25" customHeight="1" x14ac:dyDescent="0.2">
      <c r="A35" s="172" t="s">
        <v>357</v>
      </c>
      <c r="B35" s="82" t="s">
        <v>947</v>
      </c>
      <c r="C35" s="82" t="s">
        <v>946</v>
      </c>
      <c r="D35" s="82" t="s">
        <v>32</v>
      </c>
      <c r="E35" s="79">
        <v>43466</v>
      </c>
      <c r="F35" s="79">
        <v>43586</v>
      </c>
      <c r="G35" s="81" t="s">
        <v>7</v>
      </c>
      <c r="H35" s="81" t="s">
        <v>358</v>
      </c>
      <c r="I35" s="80">
        <v>800000000</v>
      </c>
    </row>
    <row r="36" spans="1:9" s="57" customFormat="1" ht="81.75" customHeight="1" x14ac:dyDescent="0.2">
      <c r="A36" s="172"/>
      <c r="B36" s="172" t="s">
        <v>359</v>
      </c>
      <c r="C36" s="82" t="s">
        <v>360</v>
      </c>
      <c r="D36" s="82" t="s">
        <v>32</v>
      </c>
      <c r="E36" s="79">
        <v>43497</v>
      </c>
      <c r="F36" s="79">
        <v>43586</v>
      </c>
      <c r="G36" s="174" t="s">
        <v>7</v>
      </c>
      <c r="H36" s="174" t="s">
        <v>358</v>
      </c>
      <c r="I36" s="175">
        <v>370534914</v>
      </c>
    </row>
    <row r="37" spans="1:9" s="57" customFormat="1" ht="67.5" customHeight="1" x14ac:dyDescent="0.2">
      <c r="A37" s="172"/>
      <c r="B37" s="172"/>
      <c r="C37" s="82" t="s">
        <v>361</v>
      </c>
      <c r="D37" s="82" t="s">
        <v>32</v>
      </c>
      <c r="E37" s="79">
        <v>43497</v>
      </c>
      <c r="F37" s="79">
        <v>43556</v>
      </c>
      <c r="G37" s="174" t="s">
        <v>937</v>
      </c>
      <c r="H37" s="174" t="s">
        <v>937</v>
      </c>
      <c r="I37" s="175"/>
    </row>
    <row r="38" spans="1:9" s="57" customFormat="1" ht="67.5" customHeight="1" x14ac:dyDescent="0.2">
      <c r="A38" s="172"/>
      <c r="B38" s="172"/>
      <c r="C38" s="82" t="s">
        <v>362</v>
      </c>
      <c r="D38" s="82" t="s">
        <v>32</v>
      </c>
      <c r="E38" s="79">
        <v>43497</v>
      </c>
      <c r="F38" s="79">
        <v>43617</v>
      </c>
      <c r="G38" s="174" t="s">
        <v>937</v>
      </c>
      <c r="H38" s="174" t="s">
        <v>937</v>
      </c>
      <c r="I38" s="175"/>
    </row>
    <row r="39" spans="1:9" s="120" customFormat="1" ht="30.75" customHeight="1" x14ac:dyDescent="0.2">
      <c r="A39" s="172" t="s">
        <v>39</v>
      </c>
      <c r="B39" s="82" t="s">
        <v>363</v>
      </c>
      <c r="C39" s="82" t="s">
        <v>364</v>
      </c>
      <c r="D39" s="82" t="s">
        <v>365</v>
      </c>
      <c r="E39" s="79">
        <v>43497</v>
      </c>
      <c r="F39" s="79">
        <v>43800</v>
      </c>
      <c r="G39" s="81" t="s">
        <v>7</v>
      </c>
      <c r="H39" s="81" t="s">
        <v>939</v>
      </c>
      <c r="I39" s="84">
        <v>600000000</v>
      </c>
    </row>
    <row r="40" spans="1:9" s="120" customFormat="1" ht="30.75" customHeight="1" x14ac:dyDescent="0.2">
      <c r="A40" s="172"/>
      <c r="B40" s="82" t="s">
        <v>366</v>
      </c>
      <c r="C40" s="82" t="s">
        <v>367</v>
      </c>
      <c r="D40" s="82" t="s">
        <v>365</v>
      </c>
      <c r="E40" s="79">
        <v>43497</v>
      </c>
      <c r="F40" s="79">
        <v>43800</v>
      </c>
      <c r="G40" s="81" t="s">
        <v>7</v>
      </c>
      <c r="H40" s="81" t="s">
        <v>939</v>
      </c>
      <c r="I40" s="84">
        <v>500000000</v>
      </c>
    </row>
    <row r="41" spans="1:9" s="120" customFormat="1" ht="30.75" customHeight="1" x14ac:dyDescent="0.2">
      <c r="A41" s="172"/>
      <c r="B41" s="82" t="s">
        <v>368</v>
      </c>
      <c r="C41" s="82" t="s">
        <v>369</v>
      </c>
      <c r="D41" s="82" t="s">
        <v>365</v>
      </c>
      <c r="E41" s="79">
        <v>43497</v>
      </c>
      <c r="F41" s="79">
        <v>43800</v>
      </c>
      <c r="G41" s="81" t="s">
        <v>7</v>
      </c>
      <c r="H41" s="81" t="s">
        <v>939</v>
      </c>
      <c r="I41" s="84">
        <v>600000000</v>
      </c>
    </row>
    <row r="42" spans="1:9" s="120" customFormat="1" ht="30.75" customHeight="1" x14ac:dyDescent="0.2">
      <c r="A42" s="172"/>
      <c r="B42" s="82" t="s">
        <v>370</v>
      </c>
      <c r="C42" s="82" t="s">
        <v>371</v>
      </c>
      <c r="D42" s="82" t="s">
        <v>365</v>
      </c>
      <c r="E42" s="79">
        <v>43497</v>
      </c>
      <c r="F42" s="79">
        <v>43800</v>
      </c>
      <c r="G42" s="81" t="s">
        <v>7</v>
      </c>
      <c r="H42" s="81" t="s">
        <v>939</v>
      </c>
      <c r="I42" s="84">
        <v>336000000</v>
      </c>
    </row>
    <row r="43" spans="1:9" s="120" customFormat="1" ht="25.5" x14ac:dyDescent="0.2">
      <c r="A43" s="172" t="s">
        <v>39</v>
      </c>
      <c r="B43" s="172" t="s">
        <v>372</v>
      </c>
      <c r="C43" s="82" t="s">
        <v>373</v>
      </c>
      <c r="D43" s="82" t="s">
        <v>365</v>
      </c>
      <c r="E43" s="79">
        <v>43497</v>
      </c>
      <c r="F43" s="79">
        <v>43800</v>
      </c>
      <c r="G43" s="81" t="s">
        <v>7</v>
      </c>
      <c r="H43" s="81" t="s">
        <v>939</v>
      </c>
      <c r="I43" s="84">
        <v>80000000</v>
      </c>
    </row>
    <row r="44" spans="1:9" s="120" customFormat="1" ht="51" x14ac:dyDescent="0.2">
      <c r="A44" s="172"/>
      <c r="B44" s="172"/>
      <c r="C44" s="82" t="s">
        <v>374</v>
      </c>
      <c r="D44" s="82" t="s">
        <v>365</v>
      </c>
      <c r="E44" s="79">
        <v>43497</v>
      </c>
      <c r="F44" s="79">
        <v>43800</v>
      </c>
      <c r="G44" s="81" t="s">
        <v>7</v>
      </c>
      <c r="H44" s="81" t="s">
        <v>939</v>
      </c>
      <c r="I44" s="84">
        <v>89500000</v>
      </c>
    </row>
    <row r="45" spans="1:9" s="120" customFormat="1" ht="38.25" x14ac:dyDescent="0.2">
      <c r="A45" s="82" t="s">
        <v>39</v>
      </c>
      <c r="B45" s="82" t="s">
        <v>375</v>
      </c>
      <c r="C45" s="82" t="s">
        <v>376</v>
      </c>
      <c r="D45" s="82" t="s">
        <v>365</v>
      </c>
      <c r="E45" s="79">
        <v>43497</v>
      </c>
      <c r="F45" s="79">
        <v>43800</v>
      </c>
      <c r="G45" s="81" t="s">
        <v>7</v>
      </c>
      <c r="H45" s="81" t="s">
        <v>939</v>
      </c>
      <c r="I45" s="84">
        <v>120000000</v>
      </c>
    </row>
    <row r="46" spans="1:9" s="120" customFormat="1" ht="38.25" customHeight="1" x14ac:dyDescent="0.2">
      <c r="A46" s="82" t="s">
        <v>39</v>
      </c>
      <c r="B46" s="82" t="s">
        <v>377</v>
      </c>
      <c r="C46" s="82" t="s">
        <v>378</v>
      </c>
      <c r="D46" s="82" t="s">
        <v>68</v>
      </c>
      <c r="E46" s="79" t="s">
        <v>50</v>
      </c>
      <c r="F46" s="79" t="s">
        <v>50</v>
      </c>
      <c r="G46" s="81" t="s">
        <v>7</v>
      </c>
      <c r="H46" s="81" t="s">
        <v>939</v>
      </c>
      <c r="I46" s="84">
        <v>0</v>
      </c>
    </row>
    <row r="47" spans="1:9" s="120" customFormat="1" ht="43.5" customHeight="1" x14ac:dyDescent="0.2">
      <c r="A47" s="172" t="s">
        <v>379</v>
      </c>
      <c r="B47" s="172" t="s">
        <v>380</v>
      </c>
      <c r="C47" s="82" t="s">
        <v>381</v>
      </c>
      <c r="D47" s="82" t="s">
        <v>940</v>
      </c>
      <c r="E47" s="79">
        <v>43497</v>
      </c>
      <c r="F47" s="79">
        <v>43800</v>
      </c>
      <c r="G47" s="81" t="s">
        <v>7</v>
      </c>
      <c r="H47" s="81" t="s">
        <v>939</v>
      </c>
      <c r="I47" s="84">
        <v>100000000</v>
      </c>
    </row>
    <row r="48" spans="1:9" s="120" customFormat="1" ht="54" customHeight="1" x14ac:dyDescent="0.2">
      <c r="A48" s="172"/>
      <c r="B48" s="172"/>
      <c r="C48" s="82" t="s">
        <v>382</v>
      </c>
      <c r="D48" s="82" t="s">
        <v>365</v>
      </c>
      <c r="E48" s="79">
        <v>43497</v>
      </c>
      <c r="F48" s="79">
        <v>43800</v>
      </c>
      <c r="G48" s="81" t="s">
        <v>7</v>
      </c>
      <c r="H48" s="81" t="s">
        <v>939</v>
      </c>
      <c r="I48" s="84">
        <v>200000000</v>
      </c>
    </row>
    <row r="49" spans="1:9" s="120" customFormat="1" ht="48.75" customHeight="1" x14ac:dyDescent="0.2">
      <c r="A49" s="82" t="s">
        <v>379</v>
      </c>
      <c r="B49" s="82" t="s">
        <v>383</v>
      </c>
      <c r="C49" s="82" t="s">
        <v>384</v>
      </c>
      <c r="D49" s="82" t="s">
        <v>365</v>
      </c>
      <c r="E49" s="79">
        <v>43497</v>
      </c>
      <c r="F49" s="79">
        <v>43800</v>
      </c>
      <c r="G49" s="81" t="s">
        <v>7</v>
      </c>
      <c r="H49" s="81" t="s">
        <v>939</v>
      </c>
      <c r="I49" s="84">
        <v>0</v>
      </c>
    </row>
    <row r="50" spans="1:9" s="120" customFormat="1" ht="50.25" customHeight="1" x14ac:dyDescent="0.2">
      <c r="A50" s="82" t="s">
        <v>379</v>
      </c>
      <c r="B50" s="82" t="s">
        <v>385</v>
      </c>
      <c r="C50" s="82" t="s">
        <v>386</v>
      </c>
      <c r="D50" s="82" t="s">
        <v>365</v>
      </c>
      <c r="E50" s="79">
        <v>43497</v>
      </c>
      <c r="F50" s="79">
        <v>43800</v>
      </c>
      <c r="G50" s="81" t="s">
        <v>7</v>
      </c>
      <c r="H50" s="81" t="s">
        <v>939</v>
      </c>
      <c r="I50" s="84">
        <v>350000000</v>
      </c>
    </row>
    <row r="51" spans="1:9" s="120" customFormat="1" ht="42.75" customHeight="1" x14ac:dyDescent="0.2">
      <c r="A51" s="82" t="s">
        <v>379</v>
      </c>
      <c r="B51" s="82" t="s">
        <v>387</v>
      </c>
      <c r="C51" s="82" t="s">
        <v>388</v>
      </c>
      <c r="D51" s="82" t="s">
        <v>365</v>
      </c>
      <c r="E51" s="79">
        <v>43497</v>
      </c>
      <c r="F51" s="79">
        <v>43800</v>
      </c>
      <c r="G51" s="81" t="s">
        <v>7</v>
      </c>
      <c r="H51" s="81" t="s">
        <v>939</v>
      </c>
      <c r="I51" s="84">
        <v>100000000</v>
      </c>
    </row>
    <row r="52" spans="1:9" s="120" customFormat="1" ht="44.25" customHeight="1" x14ac:dyDescent="0.2">
      <c r="A52" s="172" t="s">
        <v>379</v>
      </c>
      <c r="B52" s="172" t="s">
        <v>389</v>
      </c>
      <c r="C52" s="82" t="s">
        <v>390</v>
      </c>
      <c r="D52" s="82" t="s">
        <v>365</v>
      </c>
      <c r="E52" s="79">
        <v>43497</v>
      </c>
      <c r="F52" s="79">
        <v>43800</v>
      </c>
      <c r="G52" s="81" t="s">
        <v>7</v>
      </c>
      <c r="H52" s="81" t="s">
        <v>939</v>
      </c>
      <c r="I52" s="84">
        <v>200000000</v>
      </c>
    </row>
    <row r="53" spans="1:9" s="120" customFormat="1" ht="44.25" customHeight="1" x14ac:dyDescent="0.2">
      <c r="A53" s="172"/>
      <c r="B53" s="172"/>
      <c r="C53" s="82" t="s">
        <v>391</v>
      </c>
      <c r="D53" s="82" t="s">
        <v>365</v>
      </c>
      <c r="E53" s="79">
        <v>43497</v>
      </c>
      <c r="F53" s="79">
        <v>43800</v>
      </c>
      <c r="G53" s="81" t="s">
        <v>7</v>
      </c>
      <c r="H53" s="81" t="s">
        <v>939</v>
      </c>
      <c r="I53" s="84">
        <v>150000000</v>
      </c>
    </row>
    <row r="54" spans="1:9" s="120" customFormat="1" ht="110.25" customHeight="1" x14ac:dyDescent="0.2">
      <c r="A54" s="82" t="s">
        <v>379</v>
      </c>
      <c r="B54" s="82" t="s">
        <v>392</v>
      </c>
      <c r="C54" s="82" t="s">
        <v>393</v>
      </c>
      <c r="D54" s="82" t="s">
        <v>77</v>
      </c>
      <c r="E54" s="79">
        <v>43497</v>
      </c>
      <c r="F54" s="79">
        <v>43800</v>
      </c>
      <c r="G54" s="81" t="s">
        <v>7</v>
      </c>
      <c r="H54" s="81" t="s">
        <v>943</v>
      </c>
      <c r="I54" s="80">
        <v>1200000000</v>
      </c>
    </row>
    <row r="55" spans="1:9" s="120" customFormat="1" ht="44.25" customHeight="1" x14ac:dyDescent="0.2">
      <c r="A55" s="172" t="s">
        <v>379</v>
      </c>
      <c r="B55" s="172" t="s">
        <v>394</v>
      </c>
      <c r="C55" s="82" t="s">
        <v>395</v>
      </c>
      <c r="D55" s="82" t="s">
        <v>68</v>
      </c>
      <c r="E55" s="79">
        <v>43739</v>
      </c>
      <c r="F55" s="79">
        <v>43805</v>
      </c>
      <c r="G55" s="81" t="s">
        <v>7</v>
      </c>
      <c r="H55" s="81" t="s">
        <v>938</v>
      </c>
      <c r="I55" s="80">
        <v>0</v>
      </c>
    </row>
    <row r="56" spans="1:9" s="120" customFormat="1" ht="44.25" customHeight="1" x14ac:dyDescent="0.2">
      <c r="A56" s="172"/>
      <c r="B56" s="172"/>
      <c r="C56" s="82" t="s">
        <v>396</v>
      </c>
      <c r="D56" s="82" t="s">
        <v>68</v>
      </c>
      <c r="E56" s="79" t="s">
        <v>397</v>
      </c>
      <c r="F56" s="79" t="s">
        <v>398</v>
      </c>
      <c r="G56" s="81" t="s">
        <v>399</v>
      </c>
      <c r="H56" s="81" t="s">
        <v>944</v>
      </c>
      <c r="I56" s="80">
        <v>0</v>
      </c>
    </row>
    <row r="57" spans="1:9" s="120" customFormat="1" ht="44.25" customHeight="1" x14ac:dyDescent="0.2">
      <c r="A57" s="172"/>
      <c r="B57" s="172"/>
      <c r="C57" s="82" t="s">
        <v>400</v>
      </c>
      <c r="D57" s="82" t="s">
        <v>68</v>
      </c>
      <c r="E57" s="79" t="s">
        <v>401</v>
      </c>
      <c r="F57" s="79" t="s">
        <v>402</v>
      </c>
      <c r="G57" s="81" t="s">
        <v>399</v>
      </c>
      <c r="H57" s="81" t="s">
        <v>945</v>
      </c>
      <c r="I57" s="80">
        <v>0</v>
      </c>
    </row>
    <row r="58" spans="1:9" s="120" customFormat="1" ht="96" customHeight="1" thickBot="1" x14ac:dyDescent="0.25">
      <c r="A58" s="82" t="s">
        <v>403</v>
      </c>
      <c r="B58" s="82" t="s">
        <v>404</v>
      </c>
      <c r="C58" s="82" t="s">
        <v>405</v>
      </c>
      <c r="D58" s="82" t="s">
        <v>31</v>
      </c>
      <c r="E58" s="79">
        <v>43466</v>
      </c>
      <c r="F58" s="79">
        <v>43800</v>
      </c>
      <c r="G58" s="81" t="s">
        <v>7</v>
      </c>
      <c r="H58" s="81" t="s">
        <v>270</v>
      </c>
      <c r="I58" s="84">
        <v>661500000</v>
      </c>
    </row>
    <row r="59" spans="1:9" ht="15.75" x14ac:dyDescent="0.2">
      <c r="H59" s="134" t="str">
        <f>"Total Objetivo Estrategico "&amp;$I$4</f>
        <v>Total Objetivo Estrategico 2</v>
      </c>
      <c r="I59" s="197">
        <f>+SUM(I8:I58)</f>
        <v>11058010634.299999</v>
      </c>
    </row>
  </sheetData>
  <mergeCells count="43">
    <mergeCell ref="E6:F6"/>
    <mergeCell ref="G6:G7"/>
    <mergeCell ref="H6:H7"/>
    <mergeCell ref="I6:I7"/>
    <mergeCell ref="A1:B3"/>
    <mergeCell ref="C1:I3"/>
    <mergeCell ref="A4:G4"/>
    <mergeCell ref="A5:I5"/>
    <mergeCell ref="A6:A7"/>
    <mergeCell ref="B6:B7"/>
    <mergeCell ref="C6:C7"/>
    <mergeCell ref="D6:D7"/>
    <mergeCell ref="A26:A31"/>
    <mergeCell ref="B26:B31"/>
    <mergeCell ref="D26:D31"/>
    <mergeCell ref="I26:I31"/>
    <mergeCell ref="A15:A16"/>
    <mergeCell ref="B15:B16"/>
    <mergeCell ref="A17:A21"/>
    <mergeCell ref="B17:B21"/>
    <mergeCell ref="I17:I21"/>
    <mergeCell ref="A22:A25"/>
    <mergeCell ref="B22:B25"/>
    <mergeCell ref="D22:D25"/>
    <mergeCell ref="H22:H25"/>
    <mergeCell ref="I22:I24"/>
    <mergeCell ref="A32:A33"/>
    <mergeCell ref="B32:B33"/>
    <mergeCell ref="I32:I33"/>
    <mergeCell ref="A35:A38"/>
    <mergeCell ref="B36:B38"/>
    <mergeCell ref="G36:G38"/>
    <mergeCell ref="H36:H38"/>
    <mergeCell ref="I36:I38"/>
    <mergeCell ref="A55:A57"/>
    <mergeCell ref="B55:B57"/>
    <mergeCell ref="A39:A42"/>
    <mergeCell ref="A43:A44"/>
    <mergeCell ref="B43:B44"/>
    <mergeCell ref="A47:A48"/>
    <mergeCell ref="B47:B48"/>
    <mergeCell ref="A52:A53"/>
    <mergeCell ref="B52:B53"/>
  </mergeCells>
  <printOptions horizontalCentered="1" verticalCentered="1"/>
  <pageMargins left="0" right="0" top="0.74803149606299213" bottom="0.74803149606299213" header="0.35433070866141703" footer="0.35433070866141703"/>
  <pageSetup paperSize="0" fitToWidth="0" fitToHeight="0" orientation="landscape" horizontalDpi="0" verticalDpi="0" copie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I87"/>
  <sheetViews>
    <sheetView showGridLines="0" zoomScale="90" zoomScaleNormal="90" workbookViewId="0">
      <pane ySplit="7" topLeftCell="A8" activePane="bottomLeft" state="frozen"/>
      <selection activeCell="C1" sqref="C1:I3"/>
      <selection pane="bottomLeft" activeCell="A8" sqref="A8"/>
    </sheetView>
  </sheetViews>
  <sheetFormatPr baseColWidth="10" defaultRowHeight="14.25" x14ac:dyDescent="0.2"/>
  <cols>
    <col min="1" max="1" width="35.625" style="15" customWidth="1"/>
    <col min="2" max="3" width="35.625" style="7" customWidth="1"/>
    <col min="4" max="4" width="30.625" style="11" customWidth="1"/>
    <col min="5" max="5" width="15.625" style="11" customWidth="1"/>
    <col min="6" max="6" width="15.625" style="14" customWidth="1"/>
    <col min="7" max="7" width="20.625" style="14" customWidth="1"/>
    <col min="8" max="8" width="30.625" style="16" customWidth="1"/>
    <col min="9" max="9" width="30.625" style="14" customWidth="1"/>
  </cols>
  <sheetData>
    <row r="1" spans="1:9" s="1" customFormat="1" ht="33" customHeight="1" x14ac:dyDescent="0.2">
      <c r="A1" s="164"/>
      <c r="B1" s="164"/>
      <c r="C1" s="165" t="s">
        <v>994</v>
      </c>
      <c r="D1" s="165"/>
      <c r="E1" s="165"/>
      <c r="F1" s="165"/>
      <c r="G1" s="165"/>
      <c r="H1" s="165"/>
      <c r="I1" s="165"/>
    </row>
    <row r="2" spans="1:9" s="1" customFormat="1" ht="33" customHeight="1" x14ac:dyDescent="0.2">
      <c r="A2" s="164"/>
      <c r="B2" s="164"/>
      <c r="C2" s="165"/>
      <c r="D2" s="165"/>
      <c r="E2" s="165"/>
      <c r="F2" s="165"/>
      <c r="G2" s="165"/>
      <c r="H2" s="165"/>
      <c r="I2" s="165"/>
    </row>
    <row r="3" spans="1:9" s="1" customFormat="1" ht="38.25" customHeight="1" x14ac:dyDescent="0.2">
      <c r="A3" s="164"/>
      <c r="B3" s="164"/>
      <c r="C3" s="165"/>
      <c r="D3" s="165"/>
      <c r="E3" s="165"/>
      <c r="F3" s="165"/>
      <c r="G3" s="165"/>
      <c r="H3" s="165"/>
      <c r="I3" s="165"/>
    </row>
    <row r="4" spans="1:9" s="1" customFormat="1" ht="38.25" customHeight="1" x14ac:dyDescent="0.2">
      <c r="A4" s="166" t="s">
        <v>1</v>
      </c>
      <c r="B4" s="166"/>
      <c r="C4" s="166"/>
      <c r="D4" s="166"/>
      <c r="E4" s="166"/>
      <c r="F4" s="166"/>
      <c r="G4" s="166"/>
      <c r="H4" s="12" t="s">
        <v>0</v>
      </c>
      <c r="I4" s="12">
        <v>3</v>
      </c>
    </row>
    <row r="5" spans="1:9" s="1" customFormat="1" ht="60" customHeight="1" thickBot="1" x14ac:dyDescent="0.25">
      <c r="A5" s="167" t="s">
        <v>44</v>
      </c>
      <c r="B5" s="167"/>
      <c r="C5" s="167"/>
      <c r="D5" s="167"/>
      <c r="E5" s="167"/>
      <c r="F5" s="167"/>
      <c r="G5" s="167"/>
      <c r="H5" s="167"/>
      <c r="I5" s="167"/>
    </row>
    <row r="6" spans="1:9" s="5" customFormat="1" ht="20.25" customHeight="1" x14ac:dyDescent="0.2">
      <c r="A6" s="168" t="s">
        <v>5</v>
      </c>
      <c r="B6" s="170" t="s">
        <v>201</v>
      </c>
      <c r="C6" s="170" t="s">
        <v>202</v>
      </c>
      <c r="D6" s="170" t="s">
        <v>203</v>
      </c>
      <c r="E6" s="170" t="s">
        <v>204</v>
      </c>
      <c r="F6" s="170"/>
      <c r="G6" s="155" t="s">
        <v>6</v>
      </c>
      <c r="H6" s="155" t="s">
        <v>205</v>
      </c>
      <c r="I6" s="157" t="s">
        <v>206</v>
      </c>
    </row>
    <row r="7" spans="1:9" s="5" customFormat="1" ht="20.25" customHeight="1" thickBot="1" x14ac:dyDescent="0.25">
      <c r="A7" s="169"/>
      <c r="B7" s="171"/>
      <c r="C7" s="171"/>
      <c r="D7" s="171"/>
      <c r="E7" s="49" t="s">
        <v>207</v>
      </c>
      <c r="F7" s="49" t="s">
        <v>208</v>
      </c>
      <c r="G7" s="156"/>
      <c r="H7" s="156"/>
      <c r="I7" s="158"/>
    </row>
    <row r="8" spans="1:9" s="75" customFormat="1" ht="63.75" customHeight="1" x14ac:dyDescent="0.2">
      <c r="A8" s="52" t="s">
        <v>164</v>
      </c>
      <c r="B8" s="52" t="s">
        <v>406</v>
      </c>
      <c r="C8" s="90" t="s">
        <v>407</v>
      </c>
      <c r="D8" s="90" t="s">
        <v>408</v>
      </c>
      <c r="E8" s="74">
        <v>43539</v>
      </c>
      <c r="F8" s="74">
        <v>43800</v>
      </c>
      <c r="G8" s="52" t="s">
        <v>7</v>
      </c>
      <c r="H8" s="52" t="s">
        <v>948</v>
      </c>
      <c r="I8" s="67">
        <v>0</v>
      </c>
    </row>
    <row r="9" spans="1:9" s="75" customFormat="1" ht="63.75" customHeight="1" x14ac:dyDescent="0.2">
      <c r="A9" s="52" t="str">
        <f t="shared" ref="A9:A15" si="0">+A8</f>
        <v>Promoción de hábitos de lectura en la población Colombiana con énfasis en la primera infancia, infancia, adolescencia y familias</v>
      </c>
      <c r="B9" s="52" t="s">
        <v>409</v>
      </c>
      <c r="C9" s="45" t="s">
        <v>410</v>
      </c>
      <c r="D9" s="90" t="s">
        <v>411</v>
      </c>
      <c r="E9" s="74">
        <v>43497</v>
      </c>
      <c r="F9" s="74">
        <v>43770</v>
      </c>
      <c r="G9" s="91" t="s">
        <v>8</v>
      </c>
      <c r="H9" s="91" t="s">
        <v>412</v>
      </c>
      <c r="I9" s="99">
        <v>2750000000</v>
      </c>
    </row>
    <row r="10" spans="1:9" s="75" customFormat="1" ht="63.75" customHeight="1" x14ac:dyDescent="0.2">
      <c r="A10" s="52" t="str">
        <f t="shared" si="0"/>
        <v>Promoción de hábitos de lectura en la población Colombiana con énfasis en la primera infancia, infancia, adolescencia y familias</v>
      </c>
      <c r="B10" s="52" t="s">
        <v>413</v>
      </c>
      <c r="C10" s="56" t="s">
        <v>414</v>
      </c>
      <c r="D10" s="52" t="s">
        <v>77</v>
      </c>
      <c r="E10" s="74">
        <v>43539</v>
      </c>
      <c r="F10" s="74">
        <v>43770</v>
      </c>
      <c r="G10" s="52" t="s">
        <v>7</v>
      </c>
      <c r="H10" s="52" t="s">
        <v>948</v>
      </c>
      <c r="I10" s="67">
        <v>74187609</v>
      </c>
    </row>
    <row r="11" spans="1:9" s="75" customFormat="1" ht="89.25" x14ac:dyDescent="0.2">
      <c r="A11" s="52" t="str">
        <f t="shared" si="0"/>
        <v>Promoción de hábitos de lectura en la población Colombiana con énfasis en la primera infancia, infancia, adolescencia y familias</v>
      </c>
      <c r="B11" s="52" t="s">
        <v>416</v>
      </c>
      <c r="C11" s="52" t="s">
        <v>417</v>
      </c>
      <c r="D11" s="52" t="s">
        <v>77</v>
      </c>
      <c r="E11" s="74">
        <v>43539</v>
      </c>
      <c r="F11" s="74">
        <v>43770</v>
      </c>
      <c r="G11" s="52" t="s">
        <v>7</v>
      </c>
      <c r="H11" s="52" t="s">
        <v>948</v>
      </c>
      <c r="I11" s="67">
        <v>400000000</v>
      </c>
    </row>
    <row r="12" spans="1:9" s="75" customFormat="1" ht="51" x14ac:dyDescent="0.2">
      <c r="A12" s="52" t="str">
        <f t="shared" si="0"/>
        <v>Promoción de hábitos de lectura en la población Colombiana con énfasis en la primera infancia, infancia, adolescencia y familias</v>
      </c>
      <c r="B12" s="52" t="s">
        <v>418</v>
      </c>
      <c r="C12" s="52" t="s">
        <v>419</v>
      </c>
      <c r="D12" s="52" t="s">
        <v>77</v>
      </c>
      <c r="E12" s="74">
        <v>43539</v>
      </c>
      <c r="F12" s="74">
        <v>43800</v>
      </c>
      <c r="G12" s="52" t="s">
        <v>7</v>
      </c>
      <c r="H12" s="52" t="s">
        <v>948</v>
      </c>
      <c r="I12" s="67">
        <v>54418221</v>
      </c>
    </row>
    <row r="13" spans="1:9" s="75" customFormat="1" ht="65.25" customHeight="1" x14ac:dyDescent="0.2">
      <c r="A13" s="52" t="str">
        <f t="shared" si="0"/>
        <v>Promoción de hábitos de lectura en la población Colombiana con énfasis en la primera infancia, infancia, adolescencia y familias</v>
      </c>
      <c r="B13" s="52" t="s">
        <v>420</v>
      </c>
      <c r="C13" s="56" t="s">
        <v>954</v>
      </c>
      <c r="D13" s="52" t="s">
        <v>421</v>
      </c>
      <c r="E13" s="74">
        <v>43511</v>
      </c>
      <c r="F13" s="74">
        <v>43800</v>
      </c>
      <c r="G13" s="52" t="s">
        <v>50</v>
      </c>
      <c r="H13" s="52" t="s">
        <v>50</v>
      </c>
      <c r="I13" s="67">
        <v>0</v>
      </c>
    </row>
    <row r="14" spans="1:9" s="75" customFormat="1" ht="130.5" customHeight="1" x14ac:dyDescent="0.2">
      <c r="A14" s="52" t="str">
        <f t="shared" si="0"/>
        <v>Promoción de hábitos de lectura en la población Colombiana con énfasis en la primera infancia, infancia, adolescencia y familias</v>
      </c>
      <c r="B14" s="52" t="s">
        <v>422</v>
      </c>
      <c r="C14" s="52" t="s">
        <v>423</v>
      </c>
      <c r="D14" s="52" t="s">
        <v>77</v>
      </c>
      <c r="E14" s="74">
        <v>43511</v>
      </c>
      <c r="F14" s="74">
        <v>43800</v>
      </c>
      <c r="G14" s="52" t="s">
        <v>7</v>
      </c>
      <c r="H14" s="52" t="s">
        <v>948</v>
      </c>
      <c r="I14" s="67">
        <v>602250000</v>
      </c>
    </row>
    <row r="15" spans="1:9" s="92" customFormat="1" ht="65.25" customHeight="1" x14ac:dyDescent="0.2">
      <c r="A15" s="163" t="str">
        <f t="shared" si="0"/>
        <v>Promoción de hábitos de lectura en la población Colombiana con énfasis en la primera infancia, infancia, adolescencia y familias</v>
      </c>
      <c r="B15" s="137" t="s">
        <v>424</v>
      </c>
      <c r="C15" s="137" t="s">
        <v>425</v>
      </c>
      <c r="D15" s="52" t="s">
        <v>426</v>
      </c>
      <c r="E15" s="74">
        <v>43539</v>
      </c>
      <c r="F15" s="74">
        <v>43814</v>
      </c>
      <c r="G15" s="52" t="s">
        <v>7</v>
      </c>
      <c r="H15" s="52" t="s">
        <v>427</v>
      </c>
      <c r="I15" s="67">
        <v>274335565.41176498</v>
      </c>
    </row>
    <row r="16" spans="1:9" s="92" customFormat="1" ht="38.25" x14ac:dyDescent="0.2">
      <c r="A16" s="163"/>
      <c r="B16" s="137"/>
      <c r="C16" s="137"/>
      <c r="D16" s="52" t="s">
        <v>426</v>
      </c>
      <c r="E16" s="74">
        <v>43539</v>
      </c>
      <c r="F16" s="74">
        <v>43814</v>
      </c>
      <c r="G16" s="52" t="s">
        <v>7</v>
      </c>
      <c r="H16" s="52" t="s">
        <v>427</v>
      </c>
      <c r="I16" s="67">
        <v>2617896000.8888798</v>
      </c>
    </row>
    <row r="17" spans="1:9" s="92" customFormat="1" ht="63.75" x14ac:dyDescent="0.2">
      <c r="A17" s="163"/>
      <c r="B17" s="137"/>
      <c r="C17" s="137"/>
      <c r="D17" s="52" t="s">
        <v>426</v>
      </c>
      <c r="E17" s="74">
        <v>43539</v>
      </c>
      <c r="F17" s="74">
        <v>43814</v>
      </c>
      <c r="G17" s="52" t="s">
        <v>7</v>
      </c>
      <c r="H17" s="52" t="s">
        <v>428</v>
      </c>
      <c r="I17" s="67">
        <v>223341333</v>
      </c>
    </row>
    <row r="18" spans="1:9" s="92" customFormat="1" ht="51" x14ac:dyDescent="0.2">
      <c r="A18" s="163" t="str">
        <f>+A14</f>
        <v>Promoción de hábitos de lectura en la población Colombiana con énfasis en la primera infancia, infancia, adolescencia y familias</v>
      </c>
      <c r="B18" s="137" t="s">
        <v>429</v>
      </c>
      <c r="C18" s="137" t="s">
        <v>430</v>
      </c>
      <c r="D18" s="137" t="s">
        <v>426</v>
      </c>
      <c r="E18" s="178">
        <v>43539</v>
      </c>
      <c r="F18" s="178">
        <v>43814</v>
      </c>
      <c r="G18" s="52" t="s">
        <v>8</v>
      </c>
      <c r="H18" s="52" t="s">
        <v>431</v>
      </c>
      <c r="I18" s="67">
        <v>10242668552.4475</v>
      </c>
    </row>
    <row r="19" spans="1:9" s="92" customFormat="1" ht="51" x14ac:dyDescent="0.2">
      <c r="A19" s="163"/>
      <c r="B19" s="137"/>
      <c r="C19" s="137"/>
      <c r="D19" s="137"/>
      <c r="E19" s="178"/>
      <c r="F19" s="178"/>
      <c r="G19" s="52" t="s">
        <v>8</v>
      </c>
      <c r="H19" s="52" t="s">
        <v>432</v>
      </c>
      <c r="I19" s="67">
        <v>384900235</v>
      </c>
    </row>
    <row r="20" spans="1:9" s="92" customFormat="1" ht="71.25" customHeight="1" x14ac:dyDescent="0.2">
      <c r="A20" s="163" t="str">
        <f>+A15</f>
        <v>Promoción de hábitos de lectura en la población Colombiana con énfasis en la primera infancia, infancia, adolescencia y familias</v>
      </c>
      <c r="B20" s="181" t="s">
        <v>433</v>
      </c>
      <c r="C20" s="181" t="s">
        <v>434</v>
      </c>
      <c r="D20" s="137" t="s">
        <v>435</v>
      </c>
      <c r="E20" s="182">
        <v>43539</v>
      </c>
      <c r="F20" s="182">
        <v>43814</v>
      </c>
      <c r="G20" s="52" t="s">
        <v>7</v>
      </c>
      <c r="H20" s="52" t="s">
        <v>315</v>
      </c>
      <c r="I20" s="67">
        <v>11920519</v>
      </c>
    </row>
    <row r="21" spans="1:9" s="92" customFormat="1" ht="36.75" customHeight="1" x14ac:dyDescent="0.2">
      <c r="A21" s="163"/>
      <c r="B21" s="181"/>
      <c r="C21" s="181"/>
      <c r="D21" s="137"/>
      <c r="E21" s="182"/>
      <c r="F21" s="182"/>
      <c r="G21" s="52" t="s">
        <v>7</v>
      </c>
      <c r="H21" s="52" t="s">
        <v>315</v>
      </c>
      <c r="I21" s="67">
        <v>171403703</v>
      </c>
    </row>
    <row r="22" spans="1:9" s="92" customFormat="1" ht="60.75" customHeight="1" x14ac:dyDescent="0.2">
      <c r="A22" s="163"/>
      <c r="B22" s="181"/>
      <c r="C22" s="181"/>
      <c r="D22" s="137"/>
      <c r="E22" s="182"/>
      <c r="F22" s="182"/>
      <c r="G22" s="52" t="s">
        <v>8</v>
      </c>
      <c r="H22" s="52" t="s">
        <v>431</v>
      </c>
      <c r="I22" s="67">
        <v>1844749117.3247299</v>
      </c>
    </row>
    <row r="23" spans="1:9" s="92" customFormat="1" ht="40.5" customHeight="1" x14ac:dyDescent="0.2">
      <c r="A23" s="163"/>
      <c r="B23" s="181"/>
      <c r="C23" s="181"/>
      <c r="D23" s="137"/>
      <c r="E23" s="182"/>
      <c r="F23" s="182"/>
      <c r="G23" s="52" t="s">
        <v>7</v>
      </c>
      <c r="H23" s="52" t="s">
        <v>315</v>
      </c>
      <c r="I23" s="67">
        <v>30000000</v>
      </c>
    </row>
    <row r="24" spans="1:9" s="92" customFormat="1" ht="64.5" customHeight="1" x14ac:dyDescent="0.2">
      <c r="A24" s="163"/>
      <c r="B24" s="181"/>
      <c r="C24" s="181"/>
      <c r="D24" s="137"/>
      <c r="E24" s="182"/>
      <c r="F24" s="182"/>
      <c r="G24" s="52" t="s">
        <v>8</v>
      </c>
      <c r="H24" s="52" t="s">
        <v>431</v>
      </c>
      <c r="I24" s="67">
        <v>4038683006</v>
      </c>
    </row>
    <row r="25" spans="1:9" s="92" customFormat="1" ht="63.75" x14ac:dyDescent="0.2">
      <c r="A25" s="93" t="str">
        <f>+A18</f>
        <v>Promoción de hábitos de lectura en la población Colombiana con énfasis en la primera infancia, infancia, adolescencia y familias</v>
      </c>
      <c r="B25" s="90" t="s">
        <v>436</v>
      </c>
      <c r="C25" s="90" t="s">
        <v>437</v>
      </c>
      <c r="D25" s="52" t="s">
        <v>224</v>
      </c>
      <c r="E25" s="97">
        <v>43539</v>
      </c>
      <c r="F25" s="97">
        <v>43814</v>
      </c>
      <c r="G25" s="91" t="s">
        <v>8</v>
      </c>
      <c r="H25" s="91" t="s">
        <v>412</v>
      </c>
      <c r="I25" s="99">
        <v>1848860115</v>
      </c>
    </row>
    <row r="26" spans="1:9" s="92" customFormat="1" ht="71.25" customHeight="1" x14ac:dyDescent="0.2">
      <c r="A26" s="163" t="str">
        <f>+A25</f>
        <v>Promoción de hábitos de lectura en la población Colombiana con énfasis en la primera infancia, infancia, adolescencia y familias</v>
      </c>
      <c r="B26" s="137" t="s">
        <v>438</v>
      </c>
      <c r="C26" s="52" t="s">
        <v>439</v>
      </c>
      <c r="D26" s="52" t="s">
        <v>224</v>
      </c>
      <c r="E26" s="74">
        <v>43600</v>
      </c>
      <c r="F26" s="74">
        <v>43814</v>
      </c>
      <c r="G26" s="137" t="s">
        <v>8</v>
      </c>
      <c r="H26" s="137" t="s">
        <v>431</v>
      </c>
      <c r="I26" s="180">
        <v>1142258910</v>
      </c>
    </row>
    <row r="27" spans="1:9" s="92" customFormat="1" ht="71.25" customHeight="1" x14ac:dyDescent="0.2">
      <c r="A27" s="163"/>
      <c r="B27" s="137"/>
      <c r="C27" s="52" t="s">
        <v>440</v>
      </c>
      <c r="D27" s="52" t="s">
        <v>224</v>
      </c>
      <c r="E27" s="74">
        <v>43539</v>
      </c>
      <c r="F27" s="74">
        <v>43814</v>
      </c>
      <c r="G27" s="137" t="s">
        <v>937</v>
      </c>
      <c r="H27" s="137" t="s">
        <v>937</v>
      </c>
      <c r="I27" s="180"/>
    </row>
    <row r="28" spans="1:9" s="92" customFormat="1" ht="57" customHeight="1" x14ac:dyDescent="0.2">
      <c r="A28" s="163"/>
      <c r="B28" s="137"/>
      <c r="C28" s="52" t="s">
        <v>441</v>
      </c>
      <c r="D28" s="52" t="s">
        <v>224</v>
      </c>
      <c r="E28" s="74">
        <v>43539</v>
      </c>
      <c r="F28" s="74">
        <v>43814</v>
      </c>
      <c r="G28" s="137" t="s">
        <v>937</v>
      </c>
      <c r="H28" s="137" t="s">
        <v>937</v>
      </c>
      <c r="I28" s="180"/>
    </row>
    <row r="29" spans="1:9" s="94" customFormat="1" ht="72.75" customHeight="1" x14ac:dyDescent="0.2">
      <c r="A29" s="137" t="s">
        <v>59</v>
      </c>
      <c r="B29" s="137" t="s">
        <v>442</v>
      </c>
      <c r="C29" s="137" t="s">
        <v>973</v>
      </c>
      <c r="D29" s="52" t="s">
        <v>28</v>
      </c>
      <c r="E29" s="98">
        <v>43497</v>
      </c>
      <c r="F29" s="74">
        <v>43800</v>
      </c>
      <c r="G29" s="52" t="s">
        <v>7</v>
      </c>
      <c r="H29" s="52" t="s">
        <v>221</v>
      </c>
      <c r="I29" s="67">
        <v>416225250</v>
      </c>
    </row>
    <row r="30" spans="1:9" s="94" customFormat="1" ht="72.75" customHeight="1" x14ac:dyDescent="0.2">
      <c r="A30" s="137"/>
      <c r="B30" s="137"/>
      <c r="C30" s="137"/>
      <c r="D30" s="52" t="s">
        <v>443</v>
      </c>
      <c r="E30" s="98">
        <v>43525</v>
      </c>
      <c r="F30" s="74">
        <v>43800</v>
      </c>
      <c r="G30" s="52" t="s">
        <v>50</v>
      </c>
      <c r="H30" s="60" t="s">
        <v>50</v>
      </c>
      <c r="I30" s="100">
        <v>0</v>
      </c>
    </row>
    <row r="31" spans="1:9" s="94" customFormat="1" ht="72.75" customHeight="1" x14ac:dyDescent="0.2">
      <c r="A31" s="137"/>
      <c r="B31" s="137"/>
      <c r="C31" s="137"/>
      <c r="D31" s="52" t="s">
        <v>77</v>
      </c>
      <c r="E31" s="98">
        <v>43525</v>
      </c>
      <c r="F31" s="74">
        <v>43800</v>
      </c>
      <c r="G31" s="52" t="s">
        <v>7</v>
      </c>
      <c r="H31" s="58" t="s">
        <v>948</v>
      </c>
      <c r="I31" s="100">
        <v>227657500</v>
      </c>
    </row>
    <row r="32" spans="1:9" s="75" customFormat="1" ht="41.25" customHeight="1" x14ac:dyDescent="0.2">
      <c r="A32" s="137" t="s">
        <v>59</v>
      </c>
      <c r="B32" s="137" t="s">
        <v>444</v>
      </c>
      <c r="C32" s="52" t="s">
        <v>445</v>
      </c>
      <c r="D32" s="137" t="s">
        <v>446</v>
      </c>
      <c r="E32" s="74">
        <v>43466</v>
      </c>
      <c r="F32" s="74">
        <v>43539</v>
      </c>
      <c r="G32" s="52" t="s">
        <v>7</v>
      </c>
      <c r="H32" s="137" t="s">
        <v>938</v>
      </c>
      <c r="I32" s="180">
        <v>0</v>
      </c>
    </row>
    <row r="33" spans="1:9" s="75" customFormat="1" ht="78" customHeight="1" x14ac:dyDescent="0.2">
      <c r="A33" s="137"/>
      <c r="B33" s="137"/>
      <c r="C33" s="52" t="s">
        <v>447</v>
      </c>
      <c r="D33" s="137"/>
      <c r="E33" s="74">
        <v>43739</v>
      </c>
      <c r="F33" s="74">
        <v>43805</v>
      </c>
      <c r="G33" s="52" t="s">
        <v>7</v>
      </c>
      <c r="H33" s="137" t="s">
        <v>937</v>
      </c>
      <c r="I33" s="180"/>
    </row>
    <row r="34" spans="1:9" s="92" customFormat="1" ht="25.5" x14ac:dyDescent="0.2">
      <c r="A34" s="137" t="str">
        <f>+A25</f>
        <v>Promoción de hábitos de lectura en la población Colombiana con énfasis en la primera infancia, infancia, adolescencia y familias</v>
      </c>
      <c r="B34" s="137" t="s">
        <v>448</v>
      </c>
      <c r="C34" s="137" t="s">
        <v>449</v>
      </c>
      <c r="D34" s="137" t="s">
        <v>224</v>
      </c>
      <c r="E34" s="178">
        <v>43539</v>
      </c>
      <c r="F34" s="178">
        <v>43814</v>
      </c>
      <c r="G34" s="52" t="s">
        <v>7</v>
      </c>
      <c r="H34" s="52" t="s">
        <v>315</v>
      </c>
      <c r="I34" s="67">
        <v>554772358</v>
      </c>
    </row>
    <row r="35" spans="1:9" s="92" customFormat="1" ht="51" x14ac:dyDescent="0.2">
      <c r="A35" s="137"/>
      <c r="B35" s="137"/>
      <c r="C35" s="137"/>
      <c r="D35" s="137"/>
      <c r="E35" s="178"/>
      <c r="F35" s="178"/>
      <c r="G35" s="52" t="s">
        <v>8</v>
      </c>
      <c r="H35" s="52" t="s">
        <v>431</v>
      </c>
      <c r="I35" s="67">
        <v>253572935</v>
      </c>
    </row>
    <row r="36" spans="1:9" s="92" customFormat="1" ht="25.5" x14ac:dyDescent="0.2">
      <c r="A36" s="137"/>
      <c r="B36" s="137"/>
      <c r="C36" s="137"/>
      <c r="D36" s="137"/>
      <c r="E36" s="178"/>
      <c r="F36" s="178"/>
      <c r="G36" s="52" t="s">
        <v>7</v>
      </c>
      <c r="H36" s="52" t="s">
        <v>315</v>
      </c>
      <c r="I36" s="67">
        <v>570772358.33992004</v>
      </c>
    </row>
    <row r="37" spans="1:9" s="75" customFormat="1" ht="109.5" customHeight="1" x14ac:dyDescent="0.2">
      <c r="A37" s="52" t="s">
        <v>59</v>
      </c>
      <c r="B37" s="52" t="s">
        <v>450</v>
      </c>
      <c r="C37" s="52" t="s">
        <v>451</v>
      </c>
      <c r="D37" s="52" t="s">
        <v>452</v>
      </c>
      <c r="E37" s="74">
        <v>43466</v>
      </c>
      <c r="F37" s="74">
        <v>43800</v>
      </c>
      <c r="G37" s="52" t="s">
        <v>7</v>
      </c>
      <c r="H37" s="52" t="s">
        <v>949</v>
      </c>
      <c r="I37" s="67">
        <v>0</v>
      </c>
    </row>
    <row r="38" spans="1:9" s="75" customFormat="1" ht="63.75" x14ac:dyDescent="0.2">
      <c r="A38" s="52" t="s">
        <v>59</v>
      </c>
      <c r="B38" s="52" t="s">
        <v>453</v>
      </c>
      <c r="C38" s="52" t="s">
        <v>953</v>
      </c>
      <c r="D38" s="52" t="s">
        <v>127</v>
      </c>
      <c r="E38" s="74">
        <v>43646</v>
      </c>
      <c r="F38" s="74">
        <v>43830</v>
      </c>
      <c r="G38" s="52" t="s">
        <v>7</v>
      </c>
      <c r="H38" s="52" t="s">
        <v>950</v>
      </c>
      <c r="I38" s="67">
        <v>200000000</v>
      </c>
    </row>
    <row r="39" spans="1:9" s="75" customFormat="1" ht="76.5" x14ac:dyDescent="0.2">
      <c r="A39" s="52" t="s">
        <v>59</v>
      </c>
      <c r="B39" s="52" t="s">
        <v>454</v>
      </c>
      <c r="C39" s="52" t="s">
        <v>455</v>
      </c>
      <c r="D39" s="52" t="s">
        <v>456</v>
      </c>
      <c r="E39" s="74">
        <v>43497</v>
      </c>
      <c r="F39" s="74">
        <v>43800</v>
      </c>
      <c r="G39" s="52" t="s">
        <v>7</v>
      </c>
      <c r="H39" s="52" t="s">
        <v>939</v>
      </c>
      <c r="I39" s="67">
        <v>300000000</v>
      </c>
    </row>
    <row r="40" spans="1:9" s="75" customFormat="1" ht="71.25" customHeight="1" x14ac:dyDescent="0.2">
      <c r="A40" s="137" t="s">
        <v>59</v>
      </c>
      <c r="B40" s="137" t="s">
        <v>457</v>
      </c>
      <c r="C40" s="52" t="s">
        <v>458</v>
      </c>
      <c r="D40" s="137" t="s">
        <v>459</v>
      </c>
      <c r="E40" s="74">
        <v>43497</v>
      </c>
      <c r="F40" s="74">
        <v>43800</v>
      </c>
      <c r="G40" s="137" t="s">
        <v>7</v>
      </c>
      <c r="H40" s="137" t="s">
        <v>939</v>
      </c>
      <c r="I40" s="180">
        <v>200000000</v>
      </c>
    </row>
    <row r="41" spans="1:9" s="75" customFormat="1" ht="30" customHeight="1" x14ac:dyDescent="0.2">
      <c r="A41" s="137"/>
      <c r="B41" s="137"/>
      <c r="C41" s="52" t="s">
        <v>460</v>
      </c>
      <c r="D41" s="137"/>
      <c r="E41" s="74">
        <v>43497</v>
      </c>
      <c r="F41" s="74">
        <v>43800</v>
      </c>
      <c r="G41" s="137" t="s">
        <v>937</v>
      </c>
      <c r="H41" s="137" t="s">
        <v>937</v>
      </c>
      <c r="I41" s="180"/>
    </row>
    <row r="42" spans="1:9" s="75" customFormat="1" ht="47.25" customHeight="1" x14ac:dyDescent="0.2">
      <c r="A42" s="52" t="s">
        <v>59</v>
      </c>
      <c r="B42" s="52" t="s">
        <v>461</v>
      </c>
      <c r="C42" s="52" t="s">
        <v>462</v>
      </c>
      <c r="D42" s="52" t="s">
        <v>459</v>
      </c>
      <c r="E42" s="74">
        <v>43497</v>
      </c>
      <c r="F42" s="74">
        <v>43800</v>
      </c>
      <c r="G42" s="52" t="s">
        <v>7</v>
      </c>
      <c r="H42" s="52" t="s">
        <v>939</v>
      </c>
      <c r="I42" s="67">
        <v>100000000</v>
      </c>
    </row>
    <row r="43" spans="1:9" s="75" customFormat="1" ht="42.75" customHeight="1" x14ac:dyDescent="0.2">
      <c r="A43" s="137" t="s">
        <v>59</v>
      </c>
      <c r="B43" s="137" t="s">
        <v>463</v>
      </c>
      <c r="C43" s="137" t="s">
        <v>115</v>
      </c>
      <c r="D43" s="137" t="s">
        <v>446</v>
      </c>
      <c r="E43" s="178">
        <v>43525</v>
      </c>
      <c r="F43" s="178">
        <v>43805</v>
      </c>
      <c r="G43" s="137" t="s">
        <v>7</v>
      </c>
      <c r="H43" s="137" t="s">
        <v>938</v>
      </c>
      <c r="I43" s="180">
        <v>0</v>
      </c>
    </row>
    <row r="44" spans="1:9" s="75" customFormat="1" ht="15" customHeight="1" x14ac:dyDescent="0.2">
      <c r="A44" s="137"/>
      <c r="B44" s="137"/>
      <c r="C44" s="137"/>
      <c r="D44" s="137"/>
      <c r="E44" s="178"/>
      <c r="F44" s="178"/>
      <c r="G44" s="137" t="s">
        <v>937</v>
      </c>
      <c r="H44" s="137" t="s">
        <v>937</v>
      </c>
      <c r="I44" s="180"/>
    </row>
    <row r="45" spans="1:9" s="75" customFormat="1" ht="57.75" customHeight="1" x14ac:dyDescent="0.2">
      <c r="A45" s="137"/>
      <c r="B45" s="137"/>
      <c r="C45" s="52" t="s">
        <v>464</v>
      </c>
      <c r="D45" s="137"/>
      <c r="E45" s="74">
        <v>43525</v>
      </c>
      <c r="F45" s="74">
        <v>43805</v>
      </c>
      <c r="G45" s="52" t="s">
        <v>7</v>
      </c>
      <c r="H45" s="52" t="s">
        <v>938</v>
      </c>
      <c r="I45" s="180"/>
    </row>
    <row r="46" spans="1:9" s="75" customFormat="1" ht="102" x14ac:dyDescent="0.2">
      <c r="A46" s="52" t="s">
        <v>59</v>
      </c>
      <c r="B46" s="95" t="s">
        <v>974</v>
      </c>
      <c r="C46" s="95" t="s">
        <v>465</v>
      </c>
      <c r="D46" s="95" t="s">
        <v>466</v>
      </c>
      <c r="E46" s="74">
        <v>43525</v>
      </c>
      <c r="F46" s="74">
        <v>43799</v>
      </c>
      <c r="G46" s="96" t="s">
        <v>7</v>
      </c>
      <c r="H46" s="52" t="s">
        <v>467</v>
      </c>
      <c r="I46" s="101">
        <v>155281391</v>
      </c>
    </row>
    <row r="47" spans="1:9" s="75" customFormat="1" ht="102" x14ac:dyDescent="0.2">
      <c r="A47" s="52" t="s">
        <v>59</v>
      </c>
      <c r="B47" s="95" t="s">
        <v>975</v>
      </c>
      <c r="C47" s="95" t="s">
        <v>468</v>
      </c>
      <c r="D47" s="95" t="s">
        <v>466</v>
      </c>
      <c r="E47" s="74">
        <v>43525</v>
      </c>
      <c r="F47" s="74">
        <v>43799</v>
      </c>
      <c r="G47" s="96" t="s">
        <v>7</v>
      </c>
      <c r="H47" s="52" t="s">
        <v>467</v>
      </c>
      <c r="I47" s="101">
        <v>326100000</v>
      </c>
    </row>
    <row r="48" spans="1:9" s="75" customFormat="1" ht="114.75" x14ac:dyDescent="0.2">
      <c r="A48" s="52" t="s">
        <v>59</v>
      </c>
      <c r="B48" s="95" t="s">
        <v>976</v>
      </c>
      <c r="C48" s="95" t="s">
        <v>469</v>
      </c>
      <c r="D48" s="95" t="s">
        <v>466</v>
      </c>
      <c r="E48" s="74">
        <v>43525</v>
      </c>
      <c r="F48" s="74">
        <v>43799</v>
      </c>
      <c r="G48" s="96" t="s">
        <v>7</v>
      </c>
      <c r="H48" s="52" t="s">
        <v>467</v>
      </c>
      <c r="I48" s="101">
        <v>950150000</v>
      </c>
    </row>
    <row r="49" spans="1:9" s="75" customFormat="1" ht="102" x14ac:dyDescent="0.2">
      <c r="A49" s="52" t="s">
        <v>59</v>
      </c>
      <c r="B49" s="95" t="s">
        <v>977</v>
      </c>
      <c r="C49" s="95" t="s">
        <v>470</v>
      </c>
      <c r="D49" s="95" t="s">
        <v>466</v>
      </c>
      <c r="E49" s="74">
        <v>43525</v>
      </c>
      <c r="F49" s="74">
        <v>43799</v>
      </c>
      <c r="G49" s="96" t="s">
        <v>7</v>
      </c>
      <c r="H49" s="52" t="s">
        <v>467</v>
      </c>
      <c r="I49" s="101">
        <v>430387085</v>
      </c>
    </row>
    <row r="50" spans="1:9" s="75" customFormat="1" ht="63.75" x14ac:dyDescent="0.2">
      <c r="A50" s="52" t="s">
        <v>59</v>
      </c>
      <c r="B50" s="95" t="s">
        <v>471</v>
      </c>
      <c r="C50" s="95" t="s">
        <v>472</v>
      </c>
      <c r="D50" s="95" t="s">
        <v>466</v>
      </c>
      <c r="E50" s="74">
        <v>43525</v>
      </c>
      <c r="F50" s="74">
        <v>43799</v>
      </c>
      <c r="G50" s="96" t="s">
        <v>7</v>
      </c>
      <c r="H50" s="52" t="s">
        <v>467</v>
      </c>
      <c r="I50" s="101">
        <v>167250000</v>
      </c>
    </row>
    <row r="51" spans="1:9" s="92" customFormat="1" ht="63.75" customHeight="1" x14ac:dyDescent="0.2">
      <c r="A51" s="52" t="s">
        <v>59</v>
      </c>
      <c r="B51" s="52" t="s">
        <v>473</v>
      </c>
      <c r="C51" s="52" t="s">
        <v>474</v>
      </c>
      <c r="D51" s="52" t="s">
        <v>415</v>
      </c>
      <c r="E51" s="74">
        <v>43525</v>
      </c>
      <c r="F51" s="74">
        <v>43800</v>
      </c>
      <c r="G51" s="52" t="s">
        <v>7</v>
      </c>
      <c r="H51" s="52" t="s">
        <v>948</v>
      </c>
      <c r="I51" s="67">
        <v>2536181709</v>
      </c>
    </row>
    <row r="52" spans="1:9" s="92" customFormat="1" ht="49.5" customHeight="1" x14ac:dyDescent="0.2">
      <c r="A52" s="52" t="s">
        <v>59</v>
      </c>
      <c r="B52" s="52" t="s">
        <v>475</v>
      </c>
      <c r="C52" s="52" t="s">
        <v>476</v>
      </c>
      <c r="D52" s="52" t="s">
        <v>415</v>
      </c>
      <c r="E52" s="74">
        <v>43525</v>
      </c>
      <c r="F52" s="74">
        <v>43800</v>
      </c>
      <c r="G52" s="52" t="s">
        <v>7</v>
      </c>
      <c r="H52" s="52" t="s">
        <v>948</v>
      </c>
      <c r="I52" s="67">
        <v>40000000</v>
      </c>
    </row>
    <row r="53" spans="1:9" s="94" customFormat="1" ht="150.75" customHeight="1" x14ac:dyDescent="0.2">
      <c r="A53" s="52" t="s">
        <v>59</v>
      </c>
      <c r="B53" s="52" t="s">
        <v>477</v>
      </c>
      <c r="C53" s="52" t="s">
        <v>478</v>
      </c>
      <c r="D53" s="52" t="s">
        <v>415</v>
      </c>
      <c r="E53" s="74">
        <v>43525</v>
      </c>
      <c r="F53" s="74">
        <v>43800</v>
      </c>
      <c r="G53" s="52" t="s">
        <v>7</v>
      </c>
      <c r="H53" s="52" t="s">
        <v>948</v>
      </c>
      <c r="I53" s="67">
        <v>432000000</v>
      </c>
    </row>
    <row r="54" spans="1:9" s="92" customFormat="1" ht="75" customHeight="1" x14ac:dyDescent="0.2">
      <c r="A54" s="52" t="s">
        <v>59</v>
      </c>
      <c r="B54" s="52" t="s">
        <v>479</v>
      </c>
      <c r="C54" s="52" t="s">
        <v>480</v>
      </c>
      <c r="D54" s="52" t="s">
        <v>415</v>
      </c>
      <c r="E54" s="74">
        <v>43497</v>
      </c>
      <c r="F54" s="74">
        <v>43800</v>
      </c>
      <c r="G54" s="52" t="s">
        <v>7</v>
      </c>
      <c r="H54" s="52" t="s">
        <v>948</v>
      </c>
      <c r="I54" s="67">
        <v>0</v>
      </c>
    </row>
    <row r="55" spans="1:9" s="92" customFormat="1" ht="41.25" customHeight="1" x14ac:dyDescent="0.2">
      <c r="A55" s="52" t="s">
        <v>59</v>
      </c>
      <c r="B55" s="52" t="s">
        <v>481</v>
      </c>
      <c r="C55" s="52" t="s">
        <v>482</v>
      </c>
      <c r="D55" s="52" t="s">
        <v>64</v>
      </c>
      <c r="E55" s="74">
        <v>43497</v>
      </c>
      <c r="F55" s="74">
        <v>43800</v>
      </c>
      <c r="G55" s="52" t="s">
        <v>7</v>
      </c>
      <c r="H55" s="52" t="s">
        <v>949</v>
      </c>
      <c r="I55" s="67">
        <v>0</v>
      </c>
    </row>
    <row r="56" spans="1:9" s="92" customFormat="1" ht="89.25" x14ac:dyDescent="0.2">
      <c r="A56" s="58" t="s">
        <v>59</v>
      </c>
      <c r="B56" s="58" t="s">
        <v>483</v>
      </c>
      <c r="C56" s="58" t="s">
        <v>484</v>
      </c>
      <c r="D56" s="58" t="s">
        <v>485</v>
      </c>
      <c r="E56" s="103">
        <v>43525</v>
      </c>
      <c r="F56" s="103">
        <v>43822</v>
      </c>
      <c r="G56" s="58" t="s">
        <v>7</v>
      </c>
      <c r="H56" s="58" t="s">
        <v>486</v>
      </c>
      <c r="I56" s="104">
        <v>464000000</v>
      </c>
    </row>
    <row r="57" spans="1:9" s="75" customFormat="1" ht="38.25" x14ac:dyDescent="0.2">
      <c r="A57" s="172" t="s">
        <v>66</v>
      </c>
      <c r="B57" s="172" t="s">
        <v>487</v>
      </c>
      <c r="C57" s="82" t="s">
        <v>488</v>
      </c>
      <c r="D57" s="172" t="s">
        <v>446</v>
      </c>
      <c r="E57" s="79" t="s">
        <v>489</v>
      </c>
      <c r="F57" s="79">
        <v>43553</v>
      </c>
      <c r="G57" s="82" t="s">
        <v>7</v>
      </c>
      <c r="H57" s="82" t="s">
        <v>938</v>
      </c>
      <c r="I57" s="179">
        <v>138710263.78</v>
      </c>
    </row>
    <row r="58" spans="1:9" s="75" customFormat="1" ht="38.25" x14ac:dyDescent="0.2">
      <c r="A58" s="172"/>
      <c r="B58" s="172"/>
      <c r="C58" s="82" t="s">
        <v>490</v>
      </c>
      <c r="D58" s="172"/>
      <c r="E58" s="79">
        <v>43647</v>
      </c>
      <c r="F58" s="79">
        <v>43805</v>
      </c>
      <c r="G58" s="82" t="s">
        <v>7</v>
      </c>
      <c r="H58" s="82" t="s">
        <v>938</v>
      </c>
      <c r="I58" s="179"/>
    </row>
    <row r="59" spans="1:9" s="75" customFormat="1" ht="38.25" x14ac:dyDescent="0.2">
      <c r="A59" s="172"/>
      <c r="B59" s="172"/>
      <c r="C59" s="82" t="s">
        <v>491</v>
      </c>
      <c r="D59" s="172"/>
      <c r="E59" s="79">
        <v>43619</v>
      </c>
      <c r="F59" s="79">
        <v>43539</v>
      </c>
      <c r="G59" s="82" t="s">
        <v>7</v>
      </c>
      <c r="H59" s="82" t="s">
        <v>938</v>
      </c>
      <c r="I59" s="179"/>
    </row>
    <row r="60" spans="1:9" s="75" customFormat="1" ht="38.25" x14ac:dyDescent="0.2">
      <c r="A60" s="172"/>
      <c r="B60" s="172"/>
      <c r="C60" s="82" t="s">
        <v>492</v>
      </c>
      <c r="D60" s="172"/>
      <c r="E60" s="79">
        <v>43739</v>
      </c>
      <c r="F60" s="79">
        <v>43805</v>
      </c>
      <c r="G60" s="82" t="s">
        <v>7</v>
      </c>
      <c r="H60" s="82" t="s">
        <v>938</v>
      </c>
      <c r="I60" s="179"/>
    </row>
    <row r="61" spans="1:9" s="75" customFormat="1" ht="38.25" x14ac:dyDescent="0.2">
      <c r="A61" s="172"/>
      <c r="B61" s="172"/>
      <c r="C61" s="82" t="s">
        <v>493</v>
      </c>
      <c r="D61" s="172"/>
      <c r="E61" s="79">
        <v>43739</v>
      </c>
      <c r="F61" s="79">
        <v>43805</v>
      </c>
      <c r="G61" s="82" t="s">
        <v>7</v>
      </c>
      <c r="H61" s="82" t="s">
        <v>938</v>
      </c>
      <c r="I61" s="179"/>
    </row>
    <row r="62" spans="1:9" s="75" customFormat="1" ht="38.25" x14ac:dyDescent="0.2">
      <c r="A62" s="172"/>
      <c r="B62" s="172"/>
      <c r="C62" s="82" t="s">
        <v>494</v>
      </c>
      <c r="D62" s="172"/>
      <c r="E62" s="106" t="s">
        <v>495</v>
      </c>
      <c r="F62" s="106" t="s">
        <v>402</v>
      </c>
      <c r="G62" s="82" t="s">
        <v>7</v>
      </c>
      <c r="H62" s="82" t="s">
        <v>938</v>
      </c>
      <c r="I62" s="179"/>
    </row>
    <row r="63" spans="1:9" s="75" customFormat="1" ht="53.25" customHeight="1" x14ac:dyDescent="0.2">
      <c r="A63" s="105" t="s">
        <v>66</v>
      </c>
      <c r="B63" s="53" t="s">
        <v>496</v>
      </c>
      <c r="C63" s="53" t="s">
        <v>497</v>
      </c>
      <c r="D63" s="53" t="s">
        <v>64</v>
      </c>
      <c r="E63" s="73">
        <v>43497</v>
      </c>
      <c r="F63" s="73">
        <v>43800</v>
      </c>
      <c r="G63" s="53" t="s">
        <v>7</v>
      </c>
      <c r="H63" s="53" t="s">
        <v>949</v>
      </c>
      <c r="I63" s="66">
        <v>0</v>
      </c>
    </row>
    <row r="64" spans="1:9" s="92" customFormat="1" ht="25.5" x14ac:dyDescent="0.2">
      <c r="A64" s="137" t="s">
        <v>498</v>
      </c>
      <c r="B64" s="137" t="s">
        <v>499</v>
      </c>
      <c r="C64" s="137" t="s">
        <v>500</v>
      </c>
      <c r="D64" s="137" t="s">
        <v>501</v>
      </c>
      <c r="E64" s="178">
        <v>39295</v>
      </c>
      <c r="F64" s="178">
        <v>45505</v>
      </c>
      <c r="G64" s="52" t="s">
        <v>7</v>
      </c>
      <c r="H64" s="52" t="s">
        <v>951</v>
      </c>
      <c r="I64" s="67">
        <v>404081632.65306097</v>
      </c>
    </row>
    <row r="65" spans="1:9" s="92" customFormat="1" ht="38.25" x14ac:dyDescent="0.2">
      <c r="A65" s="137"/>
      <c r="B65" s="137"/>
      <c r="C65" s="137"/>
      <c r="D65" s="137"/>
      <c r="E65" s="178"/>
      <c r="F65" s="178"/>
      <c r="G65" s="52" t="s">
        <v>9</v>
      </c>
      <c r="H65" s="52" t="s">
        <v>952</v>
      </c>
      <c r="I65" s="67">
        <v>190376595.58097601</v>
      </c>
    </row>
    <row r="66" spans="1:9" s="92" customFormat="1" ht="25.5" x14ac:dyDescent="0.2">
      <c r="A66" s="137"/>
      <c r="B66" s="137" t="s">
        <v>503</v>
      </c>
      <c r="C66" s="137" t="s">
        <v>504</v>
      </c>
      <c r="D66" s="137" t="s">
        <v>501</v>
      </c>
      <c r="E66" s="178">
        <v>38808</v>
      </c>
      <c r="F66" s="178">
        <v>37926</v>
      </c>
      <c r="G66" s="52" t="s">
        <v>7</v>
      </c>
      <c r="H66" s="52" t="s">
        <v>951</v>
      </c>
      <c r="I66" s="67">
        <v>1077551020.40816</v>
      </c>
    </row>
    <row r="67" spans="1:9" s="92" customFormat="1" ht="38.25" x14ac:dyDescent="0.2">
      <c r="A67" s="137"/>
      <c r="B67" s="137"/>
      <c r="C67" s="137"/>
      <c r="D67" s="137"/>
      <c r="E67" s="178"/>
      <c r="F67" s="178"/>
      <c r="G67" s="52" t="s">
        <v>9</v>
      </c>
      <c r="H67" s="52" t="s">
        <v>952</v>
      </c>
      <c r="I67" s="67">
        <v>326364789.66521198</v>
      </c>
    </row>
    <row r="68" spans="1:9" s="92" customFormat="1" ht="25.5" x14ac:dyDescent="0.2">
      <c r="A68" s="137"/>
      <c r="B68" s="137" t="s">
        <v>505</v>
      </c>
      <c r="C68" s="137" t="s">
        <v>506</v>
      </c>
      <c r="D68" s="137" t="s">
        <v>501</v>
      </c>
      <c r="E68" s="178">
        <v>46266</v>
      </c>
      <c r="F68" s="178">
        <v>45566</v>
      </c>
      <c r="G68" s="52" t="s">
        <v>7</v>
      </c>
      <c r="H68" s="52" t="s">
        <v>951</v>
      </c>
      <c r="I68" s="67">
        <v>269387755.10204101</v>
      </c>
    </row>
    <row r="69" spans="1:9" s="92" customFormat="1" ht="38.25" x14ac:dyDescent="0.2">
      <c r="A69" s="137"/>
      <c r="B69" s="137"/>
      <c r="C69" s="137"/>
      <c r="D69" s="137"/>
      <c r="E69" s="178"/>
      <c r="F69" s="178"/>
      <c r="G69" s="52" t="s">
        <v>9</v>
      </c>
      <c r="H69" s="52" t="s">
        <v>952</v>
      </c>
      <c r="I69" s="67">
        <v>105044981.111955</v>
      </c>
    </row>
    <row r="70" spans="1:9" s="92" customFormat="1" ht="25.5" x14ac:dyDescent="0.2">
      <c r="A70" s="137"/>
      <c r="B70" s="137" t="s">
        <v>507</v>
      </c>
      <c r="C70" s="137" t="s">
        <v>508</v>
      </c>
      <c r="D70" s="137" t="s">
        <v>501</v>
      </c>
      <c r="E70" s="178">
        <v>46235</v>
      </c>
      <c r="F70" s="178">
        <v>44105</v>
      </c>
      <c r="G70" s="52" t="s">
        <v>7</v>
      </c>
      <c r="H70" s="52" t="s">
        <v>951</v>
      </c>
      <c r="I70" s="67">
        <v>942857142.85714304</v>
      </c>
    </row>
    <row r="71" spans="1:9" s="92" customFormat="1" ht="38.25" x14ac:dyDescent="0.2">
      <c r="A71" s="137"/>
      <c r="B71" s="137"/>
      <c r="C71" s="137"/>
      <c r="D71" s="137"/>
      <c r="E71" s="178"/>
      <c r="F71" s="178"/>
      <c r="G71" s="52" t="s">
        <v>9</v>
      </c>
      <c r="H71" s="52" t="s">
        <v>952</v>
      </c>
      <c r="I71" s="67">
        <v>278422733.89184302</v>
      </c>
    </row>
    <row r="72" spans="1:9" s="92" customFormat="1" ht="25.5" x14ac:dyDescent="0.2">
      <c r="A72" s="137"/>
      <c r="B72" s="137" t="s">
        <v>509</v>
      </c>
      <c r="C72" s="137" t="s">
        <v>510</v>
      </c>
      <c r="D72" s="137" t="s">
        <v>501</v>
      </c>
      <c r="E72" s="178">
        <v>39479</v>
      </c>
      <c r="F72" s="178">
        <v>47058</v>
      </c>
      <c r="G72" s="52" t="s">
        <v>7</v>
      </c>
      <c r="H72" s="52" t="s">
        <v>951</v>
      </c>
      <c r="I72" s="67">
        <v>1616326530.6122501</v>
      </c>
    </row>
    <row r="73" spans="1:9" s="92" customFormat="1" ht="38.25" x14ac:dyDescent="0.2">
      <c r="A73" s="137"/>
      <c r="B73" s="137"/>
      <c r="C73" s="137"/>
      <c r="D73" s="137"/>
      <c r="E73" s="178"/>
      <c r="F73" s="178"/>
      <c r="G73" s="52" t="s">
        <v>9</v>
      </c>
      <c r="H73" s="52" t="s">
        <v>952</v>
      </c>
      <c r="I73" s="67">
        <v>937742130.14999294</v>
      </c>
    </row>
    <row r="74" spans="1:9" s="92" customFormat="1" ht="25.5" x14ac:dyDescent="0.2">
      <c r="A74" s="137"/>
      <c r="B74" s="137" t="s">
        <v>511</v>
      </c>
      <c r="C74" s="137" t="s">
        <v>512</v>
      </c>
      <c r="D74" s="137" t="s">
        <v>501</v>
      </c>
      <c r="E74" s="178">
        <v>38777</v>
      </c>
      <c r="F74" s="178">
        <v>38687</v>
      </c>
      <c r="G74" s="52" t="s">
        <v>7</v>
      </c>
      <c r="H74" s="52" t="s">
        <v>951</v>
      </c>
      <c r="I74" s="67">
        <v>1212244897.9591801</v>
      </c>
    </row>
    <row r="75" spans="1:9" s="92" customFormat="1" ht="38.25" x14ac:dyDescent="0.2">
      <c r="A75" s="137"/>
      <c r="B75" s="137"/>
      <c r="C75" s="137"/>
      <c r="D75" s="137"/>
      <c r="E75" s="178"/>
      <c r="F75" s="178"/>
      <c r="G75" s="52" t="s">
        <v>9</v>
      </c>
      <c r="H75" s="52" t="s">
        <v>952</v>
      </c>
      <c r="I75" s="67">
        <v>493915525.87336397</v>
      </c>
    </row>
    <row r="76" spans="1:9" s="92" customFormat="1" ht="42" customHeight="1" x14ac:dyDescent="0.2">
      <c r="A76" s="137" t="s">
        <v>498</v>
      </c>
      <c r="B76" s="52" t="s">
        <v>513</v>
      </c>
      <c r="C76" s="52" t="s">
        <v>514</v>
      </c>
      <c r="D76" s="52" t="s">
        <v>515</v>
      </c>
      <c r="E76" s="74">
        <v>43539</v>
      </c>
      <c r="F76" s="74">
        <v>43800</v>
      </c>
      <c r="G76" s="52" t="s">
        <v>7</v>
      </c>
      <c r="H76" s="52" t="s">
        <v>948</v>
      </c>
      <c r="I76" s="67">
        <v>220000000</v>
      </c>
    </row>
    <row r="77" spans="1:9" s="92" customFormat="1" ht="42" customHeight="1" x14ac:dyDescent="0.2">
      <c r="A77" s="137"/>
      <c r="B77" s="52" t="s">
        <v>516</v>
      </c>
      <c r="C77" s="52" t="s">
        <v>517</v>
      </c>
      <c r="D77" s="52" t="s">
        <v>65</v>
      </c>
      <c r="E77" s="74">
        <v>43556</v>
      </c>
      <c r="F77" s="74">
        <v>43814</v>
      </c>
      <c r="G77" s="52" t="s">
        <v>50</v>
      </c>
      <c r="H77" s="52" t="s">
        <v>50</v>
      </c>
      <c r="I77" s="67">
        <v>0</v>
      </c>
    </row>
    <row r="78" spans="1:9" s="92" customFormat="1" ht="76.5" x14ac:dyDescent="0.2">
      <c r="A78" s="137" t="s">
        <v>498</v>
      </c>
      <c r="B78" s="52" t="s">
        <v>518</v>
      </c>
      <c r="C78" s="52" t="s">
        <v>519</v>
      </c>
      <c r="D78" s="137" t="s">
        <v>520</v>
      </c>
      <c r="E78" s="74">
        <v>43497</v>
      </c>
      <c r="F78" s="74">
        <v>43822</v>
      </c>
      <c r="G78" s="52" t="s">
        <v>7</v>
      </c>
      <c r="H78" s="52" t="s">
        <v>486</v>
      </c>
      <c r="I78" s="67">
        <v>1189058288</v>
      </c>
    </row>
    <row r="79" spans="1:9" s="92" customFormat="1" ht="51" x14ac:dyDescent="0.2">
      <c r="A79" s="137"/>
      <c r="B79" s="52" t="s">
        <v>521</v>
      </c>
      <c r="C79" s="52" t="s">
        <v>522</v>
      </c>
      <c r="D79" s="137"/>
      <c r="E79" s="74">
        <v>43475</v>
      </c>
      <c r="F79" s="74">
        <v>43827</v>
      </c>
      <c r="G79" s="52" t="s">
        <v>7</v>
      </c>
      <c r="H79" s="52" t="s">
        <v>486</v>
      </c>
      <c r="I79" s="67">
        <v>2558988638</v>
      </c>
    </row>
    <row r="80" spans="1:9" s="94" customFormat="1" ht="63.75" x14ac:dyDescent="0.2">
      <c r="A80" s="137" t="s">
        <v>498</v>
      </c>
      <c r="B80" s="95" t="s">
        <v>978</v>
      </c>
      <c r="C80" s="95" t="s">
        <v>523</v>
      </c>
      <c r="D80" s="95" t="s">
        <v>466</v>
      </c>
      <c r="E80" s="74">
        <v>43525</v>
      </c>
      <c r="F80" s="74">
        <v>43799</v>
      </c>
      <c r="G80" s="96" t="s">
        <v>7</v>
      </c>
      <c r="H80" s="52" t="s">
        <v>467</v>
      </c>
      <c r="I80" s="177">
        <v>1154031170</v>
      </c>
    </row>
    <row r="81" spans="1:9" s="94" customFormat="1" ht="63.75" x14ac:dyDescent="0.2">
      <c r="A81" s="137"/>
      <c r="B81" s="95" t="s">
        <v>979</v>
      </c>
      <c r="C81" s="95" t="s">
        <v>524</v>
      </c>
      <c r="D81" s="95" t="s">
        <v>466</v>
      </c>
      <c r="E81" s="74">
        <v>43525</v>
      </c>
      <c r="F81" s="74">
        <v>43799</v>
      </c>
      <c r="G81" s="96" t="s">
        <v>7</v>
      </c>
      <c r="H81" s="52" t="s">
        <v>467</v>
      </c>
      <c r="I81" s="177"/>
    </row>
    <row r="82" spans="1:9" s="92" customFormat="1" ht="63.75" x14ac:dyDescent="0.2">
      <c r="A82" s="137"/>
      <c r="B82" s="95" t="s">
        <v>980</v>
      </c>
      <c r="C82" s="95" t="s">
        <v>525</v>
      </c>
      <c r="D82" s="95" t="s">
        <v>466</v>
      </c>
      <c r="E82" s="74">
        <v>43525</v>
      </c>
      <c r="F82" s="74">
        <v>43799</v>
      </c>
      <c r="G82" s="96" t="s">
        <v>7</v>
      </c>
      <c r="H82" s="52" t="s">
        <v>467</v>
      </c>
      <c r="I82" s="177"/>
    </row>
    <row r="83" spans="1:9" s="92" customFormat="1" ht="63.75" x14ac:dyDescent="0.2">
      <c r="A83" s="137"/>
      <c r="B83" s="95" t="s">
        <v>526</v>
      </c>
      <c r="C83" s="95" t="s">
        <v>527</v>
      </c>
      <c r="D83" s="95" t="s">
        <v>466</v>
      </c>
      <c r="E83" s="74">
        <v>43525</v>
      </c>
      <c r="F83" s="74">
        <v>43799</v>
      </c>
      <c r="G83" s="52" t="s">
        <v>7</v>
      </c>
      <c r="H83" s="52" t="s">
        <v>467</v>
      </c>
      <c r="I83" s="102">
        <v>891838669</v>
      </c>
    </row>
    <row r="84" spans="1:9" s="75" customFormat="1" ht="38.25" x14ac:dyDescent="0.2">
      <c r="A84" s="137" t="s">
        <v>498</v>
      </c>
      <c r="B84" s="52" t="s">
        <v>528</v>
      </c>
      <c r="C84" s="52" t="s">
        <v>529</v>
      </c>
      <c r="D84" s="52" t="s">
        <v>530</v>
      </c>
      <c r="E84" s="74">
        <v>43466</v>
      </c>
      <c r="F84" s="74">
        <v>43800</v>
      </c>
      <c r="G84" s="52" t="s">
        <v>7</v>
      </c>
      <c r="H84" s="52" t="s">
        <v>949</v>
      </c>
      <c r="I84" s="67">
        <v>5720871530</v>
      </c>
    </row>
    <row r="85" spans="1:9" s="75" customFormat="1" ht="38.25" x14ac:dyDescent="0.2">
      <c r="A85" s="137"/>
      <c r="B85" s="52" t="s">
        <v>531</v>
      </c>
      <c r="C85" s="52" t="s">
        <v>532</v>
      </c>
      <c r="D85" s="52" t="s">
        <v>530</v>
      </c>
      <c r="E85" s="74">
        <v>43466</v>
      </c>
      <c r="F85" s="74">
        <v>43800</v>
      </c>
      <c r="G85" s="52" t="s">
        <v>7</v>
      </c>
      <c r="H85" s="52" t="s">
        <v>949</v>
      </c>
      <c r="I85" s="67">
        <v>2109553736</v>
      </c>
    </row>
    <row r="86" spans="1:9" s="92" customFormat="1" ht="34.5" customHeight="1" thickBot="1" x14ac:dyDescent="0.25">
      <c r="A86" s="137"/>
      <c r="B86" s="52" t="s">
        <v>533</v>
      </c>
      <c r="C86" s="52" t="s">
        <v>534</v>
      </c>
      <c r="D86" s="52" t="s">
        <v>64</v>
      </c>
      <c r="E86" s="74">
        <v>43466</v>
      </c>
      <c r="F86" s="74">
        <v>43800</v>
      </c>
      <c r="G86" s="52" t="s">
        <v>7</v>
      </c>
      <c r="H86" s="52" t="s">
        <v>949</v>
      </c>
      <c r="I86" s="67">
        <v>0</v>
      </c>
    </row>
    <row r="87" spans="1:9" ht="15.75" x14ac:dyDescent="0.2">
      <c r="H87" s="134" t="str">
        <f>"Total Objetivo Estrategico "&amp;$I$4</f>
        <v>Total Objetivo Estrategico 3</v>
      </c>
      <c r="I87" s="197">
        <f>+SUM(I8:I86)</f>
        <v>56873591504.057983</v>
      </c>
    </row>
  </sheetData>
  <mergeCells count="102">
    <mergeCell ref="A1:B3"/>
    <mergeCell ref="C1:I3"/>
    <mergeCell ref="A4:G4"/>
    <mergeCell ref="A5:I5"/>
    <mergeCell ref="A6:A7"/>
    <mergeCell ref="B6:B7"/>
    <mergeCell ref="C6:C7"/>
    <mergeCell ref="D6:D7"/>
    <mergeCell ref="E6:F6"/>
    <mergeCell ref="G6:G7"/>
    <mergeCell ref="H6:H7"/>
    <mergeCell ref="I6:I7"/>
    <mergeCell ref="F18:F19"/>
    <mergeCell ref="A20:A24"/>
    <mergeCell ref="B20:B24"/>
    <mergeCell ref="C20:C24"/>
    <mergeCell ref="D20:D24"/>
    <mergeCell ref="E20:E24"/>
    <mergeCell ref="F20:F24"/>
    <mergeCell ref="A15:A17"/>
    <mergeCell ref="B15:B17"/>
    <mergeCell ref="C15:C17"/>
    <mergeCell ref="A18:A19"/>
    <mergeCell ref="B18:B19"/>
    <mergeCell ref="C18:C19"/>
    <mergeCell ref="D18:D19"/>
    <mergeCell ref="E18:E19"/>
    <mergeCell ref="A26:A28"/>
    <mergeCell ref="B26:B28"/>
    <mergeCell ref="G26:G28"/>
    <mergeCell ref="H26:H28"/>
    <mergeCell ref="I26:I28"/>
    <mergeCell ref="A29:A31"/>
    <mergeCell ref="B29:B31"/>
    <mergeCell ref="C29:C31"/>
    <mergeCell ref="F34:F36"/>
    <mergeCell ref="A32:A33"/>
    <mergeCell ref="B32:B33"/>
    <mergeCell ref="D32:D33"/>
    <mergeCell ref="H32:H33"/>
    <mergeCell ref="I32:I33"/>
    <mergeCell ref="A34:A36"/>
    <mergeCell ref="B34:B36"/>
    <mergeCell ref="C34:C36"/>
    <mergeCell ref="D34:D36"/>
    <mergeCell ref="E34:E36"/>
    <mergeCell ref="I40:I41"/>
    <mergeCell ref="A43:A45"/>
    <mergeCell ref="B43:B45"/>
    <mergeCell ref="C43:C44"/>
    <mergeCell ref="D43:D45"/>
    <mergeCell ref="E43:E44"/>
    <mergeCell ref="F43:F44"/>
    <mergeCell ref="G43:G44"/>
    <mergeCell ref="H43:H44"/>
    <mergeCell ref="I43:I45"/>
    <mergeCell ref="A40:A41"/>
    <mergeCell ref="B40:B41"/>
    <mergeCell ref="D40:D41"/>
    <mergeCell ref="G40:G41"/>
    <mergeCell ref="H40:H41"/>
    <mergeCell ref="A57:A62"/>
    <mergeCell ref="B57:B62"/>
    <mergeCell ref="D57:D62"/>
    <mergeCell ref="I57:I62"/>
    <mergeCell ref="A64:A75"/>
    <mergeCell ref="B64:B65"/>
    <mergeCell ref="C64:C65"/>
    <mergeCell ref="D64:D65"/>
    <mergeCell ref="E64:E65"/>
    <mergeCell ref="F64:F65"/>
    <mergeCell ref="B66:B67"/>
    <mergeCell ref="C66:C67"/>
    <mergeCell ref="D66:D67"/>
    <mergeCell ref="E66:E67"/>
    <mergeCell ref="F66:F67"/>
    <mergeCell ref="B68:B69"/>
    <mergeCell ref="C68:C69"/>
    <mergeCell ref="D68:D69"/>
    <mergeCell ref="E68:E69"/>
    <mergeCell ref="F68:F69"/>
    <mergeCell ref="B70:B71"/>
    <mergeCell ref="C70:C71"/>
    <mergeCell ref="D70:D71"/>
    <mergeCell ref="E70:E71"/>
    <mergeCell ref="I80:I82"/>
    <mergeCell ref="A84:A86"/>
    <mergeCell ref="B74:B75"/>
    <mergeCell ref="C74:C75"/>
    <mergeCell ref="D74:D75"/>
    <mergeCell ref="E74:E75"/>
    <mergeCell ref="F74:F75"/>
    <mergeCell ref="A76:A77"/>
    <mergeCell ref="F70:F71"/>
    <mergeCell ref="B72:B73"/>
    <mergeCell ref="C72:C73"/>
    <mergeCell ref="D72:D73"/>
    <mergeCell ref="E72:E73"/>
    <mergeCell ref="F72:F73"/>
    <mergeCell ref="A78:A79"/>
    <mergeCell ref="D78:D79"/>
    <mergeCell ref="A80:A83"/>
  </mergeCells>
  <printOptions horizontalCentered="1" verticalCentered="1"/>
  <pageMargins left="0" right="0" top="0.74803149606299213" bottom="0.74803149606299213" header="0.35433070866141703" footer="0.35433070866141703"/>
  <pageSetup paperSize="0" fitToWidth="0" fitToHeight="0" orientation="landscape" horizontalDpi="0" verticalDpi="0" copie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I25"/>
  <sheetViews>
    <sheetView showGridLines="0" zoomScale="90" zoomScaleNormal="90" workbookViewId="0">
      <pane ySplit="7" topLeftCell="A8" activePane="bottomLeft" state="frozen"/>
      <selection activeCell="C1" sqref="C1:I3"/>
      <selection pane="bottomLeft" activeCell="A8" sqref="A8"/>
    </sheetView>
  </sheetViews>
  <sheetFormatPr baseColWidth="10" defaultRowHeight="14.25" x14ac:dyDescent="0.2"/>
  <cols>
    <col min="1" max="3" width="35.625" style="7" customWidth="1"/>
    <col min="4" max="4" width="30.625" style="8" customWidth="1"/>
    <col min="5" max="5" width="15.625" style="1" customWidth="1"/>
    <col min="6" max="6" width="15.625" style="13" customWidth="1"/>
    <col min="7" max="7" width="20.625" style="14" customWidth="1"/>
    <col min="8" max="8" width="30.625" style="17" customWidth="1"/>
    <col min="9" max="9" width="30.625" style="14" customWidth="1"/>
  </cols>
  <sheetData>
    <row r="1" spans="1:9" s="1" customFormat="1" ht="33" customHeight="1" x14ac:dyDescent="0.2">
      <c r="A1" s="164"/>
      <c r="B1" s="164"/>
      <c r="C1" s="165" t="s">
        <v>994</v>
      </c>
      <c r="D1" s="165"/>
      <c r="E1" s="165"/>
      <c r="F1" s="165"/>
      <c r="G1" s="165"/>
      <c r="H1" s="165"/>
      <c r="I1" s="165"/>
    </row>
    <row r="2" spans="1:9" s="1" customFormat="1" ht="33" customHeight="1" x14ac:dyDescent="0.2">
      <c r="A2" s="164"/>
      <c r="B2" s="164"/>
      <c r="C2" s="165"/>
      <c r="D2" s="165"/>
      <c r="E2" s="165"/>
      <c r="F2" s="165"/>
      <c r="G2" s="165"/>
      <c r="H2" s="165"/>
      <c r="I2" s="165"/>
    </row>
    <row r="3" spans="1:9" s="1" customFormat="1" ht="38.25" customHeight="1" x14ac:dyDescent="0.2">
      <c r="A3" s="164"/>
      <c r="B3" s="164"/>
      <c r="C3" s="165"/>
      <c r="D3" s="165"/>
      <c r="E3" s="165"/>
      <c r="F3" s="165"/>
      <c r="G3" s="165"/>
      <c r="H3" s="165"/>
      <c r="I3" s="165"/>
    </row>
    <row r="4" spans="1:9" s="1" customFormat="1" ht="38.25" customHeight="1" x14ac:dyDescent="0.2">
      <c r="A4" s="166" t="s">
        <v>1</v>
      </c>
      <c r="B4" s="166"/>
      <c r="C4" s="166"/>
      <c r="D4" s="166"/>
      <c r="E4" s="166"/>
      <c r="F4" s="166"/>
      <c r="G4" s="166"/>
      <c r="H4" s="12" t="s">
        <v>0</v>
      </c>
      <c r="I4" s="12">
        <v>4</v>
      </c>
    </row>
    <row r="5" spans="1:9" s="1" customFormat="1" ht="30" customHeight="1" thickBot="1" x14ac:dyDescent="0.25">
      <c r="A5" s="183" t="s">
        <v>2</v>
      </c>
      <c r="B5" s="183"/>
      <c r="C5" s="183"/>
      <c r="D5" s="183"/>
      <c r="E5" s="183"/>
      <c r="F5" s="183"/>
      <c r="G5" s="183"/>
      <c r="H5" s="183"/>
      <c r="I5" s="183"/>
    </row>
    <row r="6" spans="1:9" s="5" customFormat="1" ht="20.25" customHeight="1" x14ac:dyDescent="0.2">
      <c r="A6" s="168" t="s">
        <v>5</v>
      </c>
      <c r="B6" s="170" t="s">
        <v>201</v>
      </c>
      <c r="C6" s="170" t="s">
        <v>202</v>
      </c>
      <c r="D6" s="170" t="s">
        <v>203</v>
      </c>
      <c r="E6" s="170" t="s">
        <v>204</v>
      </c>
      <c r="F6" s="170"/>
      <c r="G6" s="155" t="s">
        <v>6</v>
      </c>
      <c r="H6" s="155" t="s">
        <v>205</v>
      </c>
      <c r="I6" s="157" t="s">
        <v>206</v>
      </c>
    </row>
    <row r="7" spans="1:9" s="5" customFormat="1" ht="20.25" customHeight="1" thickBot="1" x14ac:dyDescent="0.25">
      <c r="A7" s="169"/>
      <c r="B7" s="171"/>
      <c r="C7" s="171"/>
      <c r="D7" s="171"/>
      <c r="E7" s="49" t="s">
        <v>207</v>
      </c>
      <c r="F7" s="49" t="s">
        <v>208</v>
      </c>
      <c r="G7" s="156"/>
      <c r="H7" s="156"/>
      <c r="I7" s="158"/>
    </row>
    <row r="8" spans="1:9" s="121" customFormat="1" ht="61.5" customHeight="1" x14ac:dyDescent="0.2">
      <c r="A8" s="81" t="s">
        <v>69</v>
      </c>
      <c r="B8" s="81" t="s">
        <v>535</v>
      </c>
      <c r="C8" s="81" t="s">
        <v>536</v>
      </c>
      <c r="D8" s="81" t="s">
        <v>537</v>
      </c>
      <c r="E8" s="106" t="s">
        <v>538</v>
      </c>
      <c r="F8" s="106" t="s">
        <v>539</v>
      </c>
      <c r="G8" s="108" t="s">
        <v>540</v>
      </c>
      <c r="H8" s="108" t="s">
        <v>944</v>
      </c>
      <c r="I8" s="109">
        <v>0</v>
      </c>
    </row>
    <row r="9" spans="1:9" s="121" customFormat="1" ht="71.25" customHeight="1" x14ac:dyDescent="0.2">
      <c r="A9" s="174" t="s">
        <v>69</v>
      </c>
      <c r="B9" s="174" t="s">
        <v>541</v>
      </c>
      <c r="C9" s="81" t="s">
        <v>542</v>
      </c>
      <c r="D9" s="81" t="s">
        <v>125</v>
      </c>
      <c r="E9" s="79">
        <v>43497</v>
      </c>
      <c r="F9" s="79">
        <v>43800</v>
      </c>
      <c r="G9" s="81" t="s">
        <v>7</v>
      </c>
      <c r="H9" s="81" t="s">
        <v>939</v>
      </c>
      <c r="I9" s="80">
        <v>575000000</v>
      </c>
    </row>
    <row r="10" spans="1:9" s="121" customFormat="1" ht="63.75" x14ac:dyDescent="0.2">
      <c r="A10" s="174"/>
      <c r="B10" s="174"/>
      <c r="C10" s="81" t="s">
        <v>543</v>
      </c>
      <c r="D10" s="81" t="s">
        <v>125</v>
      </c>
      <c r="E10" s="79">
        <v>43497</v>
      </c>
      <c r="F10" s="79">
        <v>43800</v>
      </c>
      <c r="G10" s="81" t="s">
        <v>7</v>
      </c>
      <c r="H10" s="81" t="s">
        <v>939</v>
      </c>
      <c r="I10" s="80">
        <v>0</v>
      </c>
    </row>
    <row r="11" spans="1:9" s="121" customFormat="1" ht="66" customHeight="1" x14ac:dyDescent="0.2">
      <c r="A11" s="82" t="s">
        <v>126</v>
      </c>
      <c r="B11" s="82" t="s">
        <v>544</v>
      </c>
      <c r="C11" s="82" t="s">
        <v>545</v>
      </c>
      <c r="D11" s="82" t="s">
        <v>546</v>
      </c>
      <c r="E11" s="79">
        <v>43466</v>
      </c>
      <c r="F11" s="79">
        <v>43800</v>
      </c>
      <c r="G11" s="81" t="s">
        <v>7</v>
      </c>
      <c r="H11" s="81" t="s">
        <v>547</v>
      </c>
      <c r="I11" s="80">
        <v>473896028.31999999</v>
      </c>
    </row>
    <row r="12" spans="1:9" s="121" customFormat="1" ht="51" x14ac:dyDescent="0.2">
      <c r="A12" s="172" t="s">
        <v>126</v>
      </c>
      <c r="B12" s="172" t="s">
        <v>548</v>
      </c>
      <c r="C12" s="82" t="s">
        <v>549</v>
      </c>
      <c r="D12" s="82" t="s">
        <v>546</v>
      </c>
      <c r="E12" s="79">
        <v>43466</v>
      </c>
      <c r="F12" s="79">
        <v>43800</v>
      </c>
      <c r="G12" s="81" t="s">
        <v>7</v>
      </c>
      <c r="H12" s="81" t="s">
        <v>547</v>
      </c>
      <c r="I12" s="175">
        <v>82719861.439999998</v>
      </c>
    </row>
    <row r="13" spans="1:9" s="121" customFormat="1" ht="88.5" customHeight="1" x14ac:dyDescent="0.2">
      <c r="A13" s="172"/>
      <c r="B13" s="172"/>
      <c r="C13" s="82" t="s">
        <v>550</v>
      </c>
      <c r="D13" s="82" t="s">
        <v>546</v>
      </c>
      <c r="E13" s="79">
        <v>43466</v>
      </c>
      <c r="F13" s="79">
        <v>43800</v>
      </c>
      <c r="G13" s="81" t="s">
        <v>7</v>
      </c>
      <c r="H13" s="81" t="s">
        <v>547</v>
      </c>
      <c r="I13" s="175"/>
    </row>
    <row r="14" spans="1:9" s="121" customFormat="1" ht="51" x14ac:dyDescent="0.2">
      <c r="A14" s="172"/>
      <c r="B14" s="172"/>
      <c r="C14" s="82" t="s">
        <v>551</v>
      </c>
      <c r="D14" s="82" t="s">
        <v>546</v>
      </c>
      <c r="E14" s="79">
        <v>43466</v>
      </c>
      <c r="F14" s="79">
        <v>43800</v>
      </c>
      <c r="G14" s="81" t="s">
        <v>7</v>
      </c>
      <c r="H14" s="81" t="s">
        <v>547</v>
      </c>
      <c r="I14" s="175"/>
    </row>
    <row r="15" spans="1:9" s="121" customFormat="1" ht="47.25" customHeight="1" x14ac:dyDescent="0.2">
      <c r="A15" s="174" t="s">
        <v>126</v>
      </c>
      <c r="B15" s="172" t="s">
        <v>552</v>
      </c>
      <c r="C15" s="82" t="s">
        <v>553</v>
      </c>
      <c r="D15" s="82" t="s">
        <v>127</v>
      </c>
      <c r="E15" s="79">
        <v>43497</v>
      </c>
      <c r="F15" s="79">
        <v>43830</v>
      </c>
      <c r="G15" s="81" t="s">
        <v>7</v>
      </c>
      <c r="H15" s="81" t="s">
        <v>956</v>
      </c>
      <c r="I15" s="80">
        <v>0</v>
      </c>
    </row>
    <row r="16" spans="1:9" s="121" customFormat="1" ht="47.25" customHeight="1" x14ac:dyDescent="0.2">
      <c r="A16" s="174"/>
      <c r="B16" s="172"/>
      <c r="C16" s="81" t="s">
        <v>554</v>
      </c>
      <c r="D16" s="82" t="s">
        <v>127</v>
      </c>
      <c r="E16" s="79">
        <v>43497</v>
      </c>
      <c r="F16" s="79">
        <v>43830</v>
      </c>
      <c r="G16" s="81" t="s">
        <v>7</v>
      </c>
      <c r="H16" s="81" t="s">
        <v>956</v>
      </c>
      <c r="I16" s="80">
        <v>0</v>
      </c>
    </row>
    <row r="17" spans="1:9" s="121" customFormat="1" ht="86.25" customHeight="1" x14ac:dyDescent="0.2">
      <c r="A17" s="81" t="s">
        <v>555</v>
      </c>
      <c r="B17" s="82" t="s">
        <v>556</v>
      </c>
      <c r="C17" s="82" t="s">
        <v>955</v>
      </c>
      <c r="D17" s="82" t="s">
        <v>127</v>
      </c>
      <c r="E17" s="79">
        <v>43466</v>
      </c>
      <c r="F17" s="79">
        <v>43830</v>
      </c>
      <c r="G17" s="81" t="s">
        <v>7</v>
      </c>
      <c r="H17" s="81" t="s">
        <v>557</v>
      </c>
      <c r="I17" s="80">
        <v>350000000</v>
      </c>
    </row>
    <row r="18" spans="1:9" s="121" customFormat="1" ht="42.75" customHeight="1" x14ac:dyDescent="0.2">
      <c r="A18" s="174" t="s">
        <v>555</v>
      </c>
      <c r="B18" s="172" t="s">
        <v>558</v>
      </c>
      <c r="C18" s="82" t="s">
        <v>559</v>
      </c>
      <c r="D18" s="82" t="s">
        <v>560</v>
      </c>
      <c r="E18" s="79">
        <v>43497</v>
      </c>
      <c r="F18" s="79">
        <v>43800</v>
      </c>
      <c r="G18" s="81" t="s">
        <v>7</v>
      </c>
      <c r="H18" s="81" t="s">
        <v>957</v>
      </c>
      <c r="I18" s="80">
        <v>498625000</v>
      </c>
    </row>
    <row r="19" spans="1:9" s="121" customFormat="1" ht="42.75" customHeight="1" x14ac:dyDescent="0.2">
      <c r="A19" s="174"/>
      <c r="B19" s="172"/>
      <c r="C19" s="82" t="s">
        <v>561</v>
      </c>
      <c r="D19" s="82" t="s">
        <v>560</v>
      </c>
      <c r="E19" s="79">
        <v>43497</v>
      </c>
      <c r="F19" s="79">
        <v>43800</v>
      </c>
      <c r="G19" s="81" t="s">
        <v>7</v>
      </c>
      <c r="H19" s="81" t="s">
        <v>957</v>
      </c>
      <c r="I19" s="80">
        <v>100000000</v>
      </c>
    </row>
    <row r="20" spans="1:9" s="121" customFormat="1" ht="59.25" customHeight="1" x14ac:dyDescent="0.2">
      <c r="A20" s="82" t="s">
        <v>555</v>
      </c>
      <c r="B20" s="82" t="s">
        <v>562</v>
      </c>
      <c r="C20" s="82" t="s">
        <v>563</v>
      </c>
      <c r="D20" s="82" t="s">
        <v>485</v>
      </c>
      <c r="E20" s="79">
        <v>43480</v>
      </c>
      <c r="F20" s="79">
        <v>43822</v>
      </c>
      <c r="G20" s="81" t="s">
        <v>9</v>
      </c>
      <c r="H20" s="81" t="s">
        <v>564</v>
      </c>
      <c r="I20" s="80">
        <v>1500000000</v>
      </c>
    </row>
    <row r="21" spans="1:9" s="122" customFormat="1" ht="59.25" customHeight="1" x14ac:dyDescent="0.2">
      <c r="A21" s="172" t="s">
        <v>565</v>
      </c>
      <c r="B21" s="172" t="s">
        <v>566</v>
      </c>
      <c r="C21" s="82" t="s">
        <v>567</v>
      </c>
      <c r="D21" s="172" t="s">
        <v>68</v>
      </c>
      <c r="E21" s="79">
        <v>43739</v>
      </c>
      <c r="F21" s="79">
        <v>43805</v>
      </c>
      <c r="G21" s="81" t="s">
        <v>7</v>
      </c>
      <c r="H21" s="81" t="s">
        <v>938</v>
      </c>
      <c r="I21" s="175">
        <v>934685627.02702701</v>
      </c>
    </row>
    <row r="22" spans="1:9" s="122" customFormat="1" ht="59.25" customHeight="1" x14ac:dyDescent="0.2">
      <c r="A22" s="172"/>
      <c r="B22" s="172"/>
      <c r="C22" s="82" t="s">
        <v>568</v>
      </c>
      <c r="D22" s="172"/>
      <c r="E22" s="79">
        <v>43784</v>
      </c>
      <c r="F22" s="79">
        <v>43805</v>
      </c>
      <c r="G22" s="81" t="s">
        <v>7</v>
      </c>
      <c r="H22" s="81" t="s">
        <v>938</v>
      </c>
      <c r="I22" s="175"/>
    </row>
    <row r="23" spans="1:9" s="122" customFormat="1" ht="59.25" customHeight="1" x14ac:dyDescent="0.2">
      <c r="A23" s="172"/>
      <c r="B23" s="172"/>
      <c r="C23" s="82" t="s">
        <v>569</v>
      </c>
      <c r="D23" s="172"/>
      <c r="E23" s="79">
        <v>43784</v>
      </c>
      <c r="F23" s="79">
        <v>43805</v>
      </c>
      <c r="G23" s="81" t="s">
        <v>7</v>
      </c>
      <c r="H23" s="81" t="s">
        <v>938</v>
      </c>
      <c r="I23" s="175"/>
    </row>
    <row r="24" spans="1:9" s="122" customFormat="1" ht="59.25" customHeight="1" thickBot="1" x14ac:dyDescent="0.25">
      <c r="A24" s="172"/>
      <c r="B24" s="172"/>
      <c r="C24" s="82" t="s">
        <v>570</v>
      </c>
      <c r="D24" s="172"/>
      <c r="E24" s="79">
        <v>43525</v>
      </c>
      <c r="F24" s="79">
        <v>43554</v>
      </c>
      <c r="G24" s="81" t="s">
        <v>7</v>
      </c>
      <c r="H24" s="81" t="s">
        <v>938</v>
      </c>
      <c r="I24" s="175"/>
    </row>
    <row r="25" spans="1:9" ht="15.75" x14ac:dyDescent="0.2">
      <c r="H25" s="134" t="str">
        <f>"Total Objetivo Estrategico "&amp;$I$4</f>
        <v>Total Objetivo Estrategico 4</v>
      </c>
      <c r="I25" s="197">
        <f>+SUM(I8:I24)</f>
        <v>4514926516.7870274</v>
      </c>
    </row>
  </sheetData>
  <mergeCells count="25">
    <mergeCell ref="A1:B3"/>
    <mergeCell ref="C1:I3"/>
    <mergeCell ref="A4:G4"/>
    <mergeCell ref="A5:I5"/>
    <mergeCell ref="A6:A7"/>
    <mergeCell ref="B6:B7"/>
    <mergeCell ref="C6:C7"/>
    <mergeCell ref="D6:D7"/>
    <mergeCell ref="E6:F6"/>
    <mergeCell ref="G6:G7"/>
    <mergeCell ref="H6:H7"/>
    <mergeCell ref="I6:I7"/>
    <mergeCell ref="A9:A10"/>
    <mergeCell ref="B9:B10"/>
    <mergeCell ref="A12:A14"/>
    <mergeCell ref="B12:B14"/>
    <mergeCell ref="I12:I14"/>
    <mergeCell ref="D21:D24"/>
    <mergeCell ref="I21:I24"/>
    <mergeCell ref="A15:A16"/>
    <mergeCell ref="B15:B16"/>
    <mergeCell ref="A18:A19"/>
    <mergeCell ref="B18:B19"/>
    <mergeCell ref="A21:A24"/>
    <mergeCell ref="B21:B24"/>
  </mergeCells>
  <printOptions horizontalCentered="1" verticalCentered="1"/>
  <pageMargins left="0" right="0" top="0.74803149606299213" bottom="0.74803149606299213" header="0.35433070866141703" footer="0.35433070866141703"/>
  <pageSetup paperSize="0" fitToWidth="0" fitToHeight="0" orientation="landscape" horizontalDpi="0" verticalDpi="0" copie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I42"/>
  <sheetViews>
    <sheetView showGridLines="0" zoomScale="90" zoomScaleNormal="90" workbookViewId="0">
      <pane ySplit="7" topLeftCell="A8" activePane="bottomLeft" state="frozen"/>
      <selection activeCell="C1" sqref="C1:I3"/>
      <selection pane="bottomLeft" activeCell="A8" sqref="A8:A9"/>
    </sheetView>
  </sheetViews>
  <sheetFormatPr baseColWidth="10" defaultRowHeight="14.25" x14ac:dyDescent="0.2"/>
  <cols>
    <col min="1" max="1" width="35.625" style="15" customWidth="1"/>
    <col min="2" max="3" width="35.625" style="7" customWidth="1"/>
    <col min="4" max="4" width="30.625" style="8" customWidth="1"/>
    <col min="5" max="5" width="15.625" style="11" customWidth="1"/>
    <col min="6" max="6" width="15.625" style="14" customWidth="1"/>
    <col min="7" max="7" width="20.625" style="16" customWidth="1"/>
    <col min="8" max="9" width="30.625" style="14" customWidth="1"/>
  </cols>
  <sheetData>
    <row r="1" spans="1:9" s="1" customFormat="1" ht="33" customHeight="1" x14ac:dyDescent="0.2">
      <c r="A1" s="164"/>
      <c r="B1" s="164"/>
      <c r="C1" s="165" t="s">
        <v>994</v>
      </c>
      <c r="D1" s="165"/>
      <c r="E1" s="165"/>
      <c r="F1" s="165"/>
      <c r="G1" s="165"/>
      <c r="H1" s="165"/>
      <c r="I1" s="165"/>
    </row>
    <row r="2" spans="1:9" s="1" customFormat="1" ht="33" customHeight="1" x14ac:dyDescent="0.2">
      <c r="A2" s="164"/>
      <c r="B2" s="164"/>
      <c r="C2" s="165"/>
      <c r="D2" s="165"/>
      <c r="E2" s="165"/>
      <c r="F2" s="165"/>
      <c r="G2" s="165"/>
      <c r="H2" s="165"/>
      <c r="I2" s="165"/>
    </row>
    <row r="3" spans="1:9" s="1" customFormat="1" ht="38.25" customHeight="1" x14ac:dyDescent="0.2">
      <c r="A3" s="164"/>
      <c r="B3" s="164"/>
      <c r="C3" s="165"/>
      <c r="D3" s="165"/>
      <c r="E3" s="165"/>
      <c r="F3" s="165"/>
      <c r="G3" s="165"/>
      <c r="H3" s="165"/>
      <c r="I3" s="165"/>
    </row>
    <row r="4" spans="1:9" s="1" customFormat="1" ht="38.25" customHeight="1" x14ac:dyDescent="0.2">
      <c r="A4" s="166" t="s">
        <v>1</v>
      </c>
      <c r="B4" s="166"/>
      <c r="C4" s="166"/>
      <c r="D4" s="166"/>
      <c r="E4" s="166"/>
      <c r="F4" s="166"/>
      <c r="G4" s="166"/>
      <c r="H4" s="12" t="s">
        <v>0</v>
      </c>
      <c r="I4" s="12">
        <v>5</v>
      </c>
    </row>
    <row r="5" spans="1:9" s="1" customFormat="1" ht="30" customHeight="1" thickBot="1" x14ac:dyDescent="0.25">
      <c r="A5" s="183" t="s">
        <v>129</v>
      </c>
      <c r="B5" s="183"/>
      <c r="C5" s="183"/>
      <c r="D5" s="183"/>
      <c r="E5" s="183"/>
      <c r="F5" s="183"/>
      <c r="G5" s="183"/>
      <c r="H5" s="183"/>
      <c r="I5" s="183"/>
    </row>
    <row r="6" spans="1:9" s="5" customFormat="1" ht="20.25" customHeight="1" x14ac:dyDescent="0.2">
      <c r="A6" s="168" t="s">
        <v>5</v>
      </c>
      <c r="B6" s="170" t="s">
        <v>201</v>
      </c>
      <c r="C6" s="170" t="s">
        <v>202</v>
      </c>
      <c r="D6" s="170" t="s">
        <v>203</v>
      </c>
      <c r="E6" s="170" t="s">
        <v>204</v>
      </c>
      <c r="F6" s="170"/>
      <c r="G6" s="155" t="s">
        <v>6</v>
      </c>
      <c r="H6" s="155" t="s">
        <v>205</v>
      </c>
      <c r="I6" s="157" t="s">
        <v>206</v>
      </c>
    </row>
    <row r="7" spans="1:9" s="5" customFormat="1" ht="20.25" customHeight="1" thickBot="1" x14ac:dyDescent="0.25">
      <c r="A7" s="169"/>
      <c r="B7" s="171"/>
      <c r="C7" s="171"/>
      <c r="D7" s="171"/>
      <c r="E7" s="49" t="s">
        <v>207</v>
      </c>
      <c r="F7" s="49" t="s">
        <v>208</v>
      </c>
      <c r="G7" s="156"/>
      <c r="H7" s="156"/>
      <c r="I7" s="158"/>
    </row>
    <row r="8" spans="1:9" s="51" customFormat="1" ht="48" customHeight="1" x14ac:dyDescent="0.2">
      <c r="A8" s="137" t="s">
        <v>571</v>
      </c>
      <c r="B8" s="137" t="s">
        <v>572</v>
      </c>
      <c r="C8" s="52" t="s">
        <v>573</v>
      </c>
      <c r="D8" s="52" t="s">
        <v>32</v>
      </c>
      <c r="E8" s="74">
        <v>43466</v>
      </c>
      <c r="F8" s="74">
        <v>43800</v>
      </c>
      <c r="G8" s="52" t="s">
        <v>50</v>
      </c>
      <c r="H8" s="52" t="s">
        <v>50</v>
      </c>
      <c r="I8" s="69">
        <v>0</v>
      </c>
    </row>
    <row r="9" spans="1:9" s="51" customFormat="1" ht="51" x14ac:dyDescent="0.2">
      <c r="A9" s="137"/>
      <c r="B9" s="137"/>
      <c r="C9" s="52" t="s">
        <v>574</v>
      </c>
      <c r="D9" s="52" t="s">
        <v>958</v>
      </c>
      <c r="E9" s="74">
        <v>43525</v>
      </c>
      <c r="F9" s="74">
        <v>43800</v>
      </c>
      <c r="G9" s="52" t="s">
        <v>50</v>
      </c>
      <c r="H9" s="52" t="s">
        <v>50</v>
      </c>
      <c r="I9" s="69">
        <v>0</v>
      </c>
    </row>
    <row r="10" spans="1:9" s="51" customFormat="1" ht="51" x14ac:dyDescent="0.2">
      <c r="A10" s="137" t="s">
        <v>571</v>
      </c>
      <c r="B10" s="52" t="s">
        <v>575</v>
      </c>
      <c r="C10" s="52" t="s">
        <v>576</v>
      </c>
      <c r="D10" s="52" t="s">
        <v>577</v>
      </c>
      <c r="E10" s="74">
        <v>43647</v>
      </c>
      <c r="F10" s="74">
        <v>43827</v>
      </c>
      <c r="G10" s="52" t="s">
        <v>7</v>
      </c>
      <c r="H10" s="52" t="s">
        <v>578</v>
      </c>
      <c r="I10" s="76">
        <v>250000000</v>
      </c>
    </row>
    <row r="11" spans="1:9" s="51" customFormat="1" ht="51" x14ac:dyDescent="0.2">
      <c r="A11" s="137"/>
      <c r="B11" s="137" t="s">
        <v>579</v>
      </c>
      <c r="C11" s="52" t="s">
        <v>580</v>
      </c>
      <c r="D11" s="52" t="s">
        <v>577</v>
      </c>
      <c r="E11" s="74">
        <v>43466</v>
      </c>
      <c r="F11" s="74">
        <v>43646</v>
      </c>
      <c r="G11" s="52" t="s">
        <v>7</v>
      </c>
      <c r="H11" s="52" t="s">
        <v>578</v>
      </c>
      <c r="I11" s="76">
        <v>4300000000</v>
      </c>
    </row>
    <row r="12" spans="1:9" s="51" customFormat="1" ht="51" x14ac:dyDescent="0.2">
      <c r="A12" s="137"/>
      <c r="B12" s="137"/>
      <c r="C12" s="52" t="s">
        <v>581</v>
      </c>
      <c r="D12" s="52" t="s">
        <v>577</v>
      </c>
      <c r="E12" s="74">
        <v>43617</v>
      </c>
      <c r="F12" s="74">
        <v>43737</v>
      </c>
      <c r="G12" s="52" t="s">
        <v>7</v>
      </c>
      <c r="H12" s="52" t="s">
        <v>578</v>
      </c>
      <c r="I12" s="76">
        <v>700000000</v>
      </c>
    </row>
    <row r="13" spans="1:9" s="51" customFormat="1" ht="51" x14ac:dyDescent="0.2">
      <c r="A13" s="137"/>
      <c r="B13" s="137"/>
      <c r="C13" s="52" t="s">
        <v>582</v>
      </c>
      <c r="D13" s="52" t="s">
        <v>577</v>
      </c>
      <c r="E13" s="74">
        <v>43617</v>
      </c>
      <c r="F13" s="74">
        <v>43737</v>
      </c>
      <c r="G13" s="52" t="s">
        <v>7</v>
      </c>
      <c r="H13" s="52" t="s">
        <v>578</v>
      </c>
      <c r="I13" s="76">
        <v>5963640291</v>
      </c>
    </row>
    <row r="14" spans="1:9" s="51" customFormat="1" ht="51" x14ac:dyDescent="0.2">
      <c r="A14" s="137"/>
      <c r="B14" s="137"/>
      <c r="C14" s="52" t="s">
        <v>583</v>
      </c>
      <c r="D14" s="52" t="s">
        <v>577</v>
      </c>
      <c r="E14" s="74">
        <v>43466</v>
      </c>
      <c r="F14" s="74">
        <v>43585</v>
      </c>
      <c r="G14" s="52" t="s">
        <v>7</v>
      </c>
      <c r="H14" s="52" t="s">
        <v>578</v>
      </c>
      <c r="I14" s="76">
        <v>700000000</v>
      </c>
    </row>
    <row r="15" spans="1:9" s="51" customFormat="1" ht="51" x14ac:dyDescent="0.2">
      <c r="A15" s="137"/>
      <c r="B15" s="137"/>
      <c r="C15" s="52" t="s">
        <v>584</v>
      </c>
      <c r="D15" s="52" t="s">
        <v>577</v>
      </c>
      <c r="E15" s="74">
        <v>43480</v>
      </c>
      <c r="F15" s="74">
        <v>43720</v>
      </c>
      <c r="G15" s="52" t="s">
        <v>7</v>
      </c>
      <c r="H15" s="52" t="s">
        <v>578</v>
      </c>
      <c r="I15" s="76">
        <v>1716319548</v>
      </c>
    </row>
    <row r="16" spans="1:9" s="51" customFormat="1" ht="42.75" customHeight="1" x14ac:dyDescent="0.2">
      <c r="A16" s="137" t="s">
        <v>571</v>
      </c>
      <c r="B16" s="137" t="s">
        <v>585</v>
      </c>
      <c r="C16" s="58" t="s">
        <v>586</v>
      </c>
      <c r="D16" s="137" t="s">
        <v>577</v>
      </c>
      <c r="E16" s="178">
        <v>43678</v>
      </c>
      <c r="F16" s="178">
        <v>43798</v>
      </c>
      <c r="G16" s="137" t="s">
        <v>7</v>
      </c>
      <c r="H16" s="137" t="s">
        <v>578</v>
      </c>
      <c r="I16" s="159">
        <v>970000000</v>
      </c>
    </row>
    <row r="17" spans="1:9" s="51" customFormat="1" ht="42.75" customHeight="1" x14ac:dyDescent="0.2">
      <c r="A17" s="137"/>
      <c r="B17" s="137"/>
      <c r="C17" s="52" t="s">
        <v>587</v>
      </c>
      <c r="D17" s="137"/>
      <c r="E17" s="178"/>
      <c r="F17" s="178"/>
      <c r="G17" s="137" t="s">
        <v>937</v>
      </c>
      <c r="H17" s="137" t="s">
        <v>937</v>
      </c>
      <c r="I17" s="159"/>
    </row>
    <row r="18" spans="1:9" s="51" customFormat="1" ht="25.5" x14ac:dyDescent="0.2">
      <c r="A18" s="137" t="s">
        <v>571</v>
      </c>
      <c r="B18" s="137" t="s">
        <v>588</v>
      </c>
      <c r="C18" s="52" t="s">
        <v>589</v>
      </c>
      <c r="D18" s="137" t="s">
        <v>77</v>
      </c>
      <c r="E18" s="74">
        <v>43525</v>
      </c>
      <c r="F18" s="74">
        <v>43800</v>
      </c>
      <c r="G18" s="52" t="s">
        <v>7</v>
      </c>
      <c r="H18" s="52" t="s">
        <v>957</v>
      </c>
      <c r="I18" s="184">
        <v>652750000</v>
      </c>
    </row>
    <row r="19" spans="1:9" s="51" customFormat="1" ht="25.5" x14ac:dyDescent="0.2">
      <c r="A19" s="137"/>
      <c r="B19" s="137"/>
      <c r="C19" s="52" t="s">
        <v>590</v>
      </c>
      <c r="D19" s="137"/>
      <c r="E19" s="74">
        <v>43525</v>
      </c>
      <c r="F19" s="74">
        <v>43800</v>
      </c>
      <c r="G19" s="52" t="s">
        <v>7</v>
      </c>
      <c r="H19" s="52" t="s">
        <v>957</v>
      </c>
      <c r="I19" s="184"/>
    </row>
    <row r="20" spans="1:9" s="50" customFormat="1" ht="40.5" customHeight="1" x14ac:dyDescent="0.2">
      <c r="A20" s="137" t="s">
        <v>571</v>
      </c>
      <c r="B20" s="137" t="s">
        <v>591</v>
      </c>
      <c r="C20" s="52" t="s">
        <v>592</v>
      </c>
      <c r="D20" s="52" t="s">
        <v>593</v>
      </c>
      <c r="E20" s="74">
        <v>43497</v>
      </c>
      <c r="F20" s="74">
        <v>43800</v>
      </c>
      <c r="G20" s="52" t="s">
        <v>7</v>
      </c>
      <c r="H20" s="52" t="s">
        <v>949</v>
      </c>
      <c r="I20" s="184">
        <v>0</v>
      </c>
    </row>
    <row r="21" spans="1:9" s="50" customFormat="1" ht="40.5" customHeight="1" x14ac:dyDescent="0.2">
      <c r="A21" s="137"/>
      <c r="B21" s="137"/>
      <c r="C21" s="52" t="s">
        <v>594</v>
      </c>
      <c r="D21" s="52" t="s">
        <v>593</v>
      </c>
      <c r="E21" s="74">
        <v>43497</v>
      </c>
      <c r="F21" s="74">
        <v>43800</v>
      </c>
      <c r="G21" s="52" t="s">
        <v>7</v>
      </c>
      <c r="H21" s="52" t="s">
        <v>949</v>
      </c>
      <c r="I21" s="184"/>
    </row>
    <row r="22" spans="1:9" s="50" customFormat="1" ht="165.75" customHeight="1" x14ac:dyDescent="0.2">
      <c r="A22" s="137" t="s">
        <v>175</v>
      </c>
      <c r="B22" s="52" t="s">
        <v>595</v>
      </c>
      <c r="C22" s="52" t="s">
        <v>959</v>
      </c>
      <c r="D22" s="52" t="s">
        <v>77</v>
      </c>
      <c r="E22" s="74">
        <v>43570</v>
      </c>
      <c r="F22" s="74">
        <v>43800</v>
      </c>
      <c r="G22" s="52" t="s">
        <v>7</v>
      </c>
      <c r="H22" s="52" t="s">
        <v>948</v>
      </c>
      <c r="I22" s="69">
        <v>2188992410</v>
      </c>
    </row>
    <row r="23" spans="1:9" s="51" customFormat="1" ht="39" customHeight="1" x14ac:dyDescent="0.2">
      <c r="A23" s="137"/>
      <c r="B23" s="52" t="s">
        <v>596</v>
      </c>
      <c r="C23" s="52" t="s">
        <v>597</v>
      </c>
      <c r="D23" s="52" t="s">
        <v>77</v>
      </c>
      <c r="E23" s="74">
        <v>43570</v>
      </c>
      <c r="F23" s="74">
        <v>43800</v>
      </c>
      <c r="G23" s="52" t="s">
        <v>7</v>
      </c>
      <c r="H23" s="52" t="s">
        <v>948</v>
      </c>
      <c r="I23" s="69">
        <v>115000000</v>
      </c>
    </row>
    <row r="24" spans="1:9" s="51" customFormat="1" ht="64.5" customHeight="1" x14ac:dyDescent="0.2">
      <c r="A24" s="137" t="s">
        <v>598</v>
      </c>
      <c r="B24" s="137" t="s">
        <v>599</v>
      </c>
      <c r="C24" s="52" t="s">
        <v>600</v>
      </c>
      <c r="D24" s="137" t="s">
        <v>601</v>
      </c>
      <c r="E24" s="74">
        <v>43497</v>
      </c>
      <c r="F24" s="74">
        <v>43800</v>
      </c>
      <c r="G24" s="52" t="s">
        <v>7</v>
      </c>
      <c r="H24" s="52" t="s">
        <v>939</v>
      </c>
      <c r="I24" s="69">
        <v>275000000</v>
      </c>
    </row>
    <row r="25" spans="1:9" s="51" customFormat="1" ht="60.75" customHeight="1" x14ac:dyDescent="0.2">
      <c r="A25" s="137"/>
      <c r="B25" s="137"/>
      <c r="C25" s="52" t="s">
        <v>602</v>
      </c>
      <c r="D25" s="137"/>
      <c r="E25" s="74">
        <v>43497</v>
      </c>
      <c r="F25" s="74">
        <v>43800</v>
      </c>
      <c r="G25" s="52" t="s">
        <v>7</v>
      </c>
      <c r="H25" s="52" t="s">
        <v>939</v>
      </c>
      <c r="I25" s="69">
        <v>530000000</v>
      </c>
    </row>
    <row r="26" spans="1:9" s="51" customFormat="1" ht="55.5" customHeight="1" x14ac:dyDescent="0.2">
      <c r="A26" s="137"/>
      <c r="B26" s="137"/>
      <c r="C26" s="52" t="s">
        <v>603</v>
      </c>
      <c r="D26" s="137"/>
      <c r="E26" s="74">
        <v>43497</v>
      </c>
      <c r="F26" s="74">
        <v>43800</v>
      </c>
      <c r="G26" s="52" t="s">
        <v>7</v>
      </c>
      <c r="H26" s="52" t="s">
        <v>939</v>
      </c>
      <c r="I26" s="69">
        <v>330000000</v>
      </c>
    </row>
    <row r="27" spans="1:9" s="51" customFormat="1" ht="47.25" customHeight="1" x14ac:dyDescent="0.2">
      <c r="A27" s="137" t="s">
        <v>598</v>
      </c>
      <c r="B27" s="137" t="s">
        <v>604</v>
      </c>
      <c r="C27" s="52" t="s">
        <v>605</v>
      </c>
      <c r="D27" s="137" t="s">
        <v>606</v>
      </c>
      <c r="E27" s="74">
        <v>43497</v>
      </c>
      <c r="F27" s="74">
        <v>43800</v>
      </c>
      <c r="G27" s="137" t="s">
        <v>7</v>
      </c>
      <c r="H27" s="137" t="s">
        <v>939</v>
      </c>
      <c r="I27" s="184">
        <v>100000000</v>
      </c>
    </row>
    <row r="28" spans="1:9" s="51" customFormat="1" ht="47.25" customHeight="1" x14ac:dyDescent="0.2">
      <c r="A28" s="137"/>
      <c r="B28" s="137"/>
      <c r="C28" s="52" t="s">
        <v>607</v>
      </c>
      <c r="D28" s="137"/>
      <c r="E28" s="74">
        <v>43497</v>
      </c>
      <c r="F28" s="74">
        <v>43800</v>
      </c>
      <c r="G28" s="137" t="s">
        <v>937</v>
      </c>
      <c r="H28" s="137" t="s">
        <v>937</v>
      </c>
      <c r="I28" s="184"/>
    </row>
    <row r="29" spans="1:9" s="51" customFormat="1" ht="35.25" customHeight="1" x14ac:dyDescent="0.2">
      <c r="A29" s="137" t="s">
        <v>175</v>
      </c>
      <c r="B29" s="137" t="s">
        <v>608</v>
      </c>
      <c r="C29" s="52" t="s">
        <v>609</v>
      </c>
      <c r="D29" s="137" t="s">
        <v>606</v>
      </c>
      <c r="E29" s="74">
        <v>43497</v>
      </c>
      <c r="F29" s="74">
        <v>43800</v>
      </c>
      <c r="G29" s="137" t="s">
        <v>7</v>
      </c>
      <c r="H29" s="137" t="s">
        <v>939</v>
      </c>
      <c r="I29" s="184">
        <v>200000000</v>
      </c>
    </row>
    <row r="30" spans="1:9" s="51" customFormat="1" ht="35.25" customHeight="1" x14ac:dyDescent="0.2">
      <c r="A30" s="137"/>
      <c r="B30" s="137"/>
      <c r="C30" s="52" t="s">
        <v>610</v>
      </c>
      <c r="D30" s="137"/>
      <c r="E30" s="74">
        <v>43497</v>
      </c>
      <c r="F30" s="74">
        <v>43800</v>
      </c>
      <c r="G30" s="137" t="s">
        <v>937</v>
      </c>
      <c r="H30" s="137" t="s">
        <v>937</v>
      </c>
      <c r="I30" s="184"/>
    </row>
    <row r="31" spans="1:9" s="51" customFormat="1" ht="35.25" customHeight="1" x14ac:dyDescent="0.2">
      <c r="A31" s="137"/>
      <c r="B31" s="137"/>
      <c r="C31" s="52" t="s">
        <v>611</v>
      </c>
      <c r="D31" s="137"/>
      <c r="E31" s="74">
        <v>43497</v>
      </c>
      <c r="F31" s="74">
        <v>43800</v>
      </c>
      <c r="G31" s="137" t="s">
        <v>937</v>
      </c>
      <c r="H31" s="137" t="s">
        <v>937</v>
      </c>
      <c r="I31" s="184"/>
    </row>
    <row r="32" spans="1:9" s="51" customFormat="1" ht="44.25" customHeight="1" x14ac:dyDescent="0.2">
      <c r="A32" s="137" t="s">
        <v>175</v>
      </c>
      <c r="B32" s="137" t="s">
        <v>612</v>
      </c>
      <c r="C32" s="52" t="s">
        <v>613</v>
      </c>
      <c r="D32" s="137" t="s">
        <v>601</v>
      </c>
      <c r="E32" s="74">
        <v>43497</v>
      </c>
      <c r="F32" s="74">
        <v>43800</v>
      </c>
      <c r="G32" s="137" t="s">
        <v>7</v>
      </c>
      <c r="H32" s="137" t="s">
        <v>939</v>
      </c>
      <c r="I32" s="184">
        <v>120000000</v>
      </c>
    </row>
    <row r="33" spans="1:9" s="51" customFormat="1" ht="44.25" customHeight="1" x14ac:dyDescent="0.2">
      <c r="A33" s="137"/>
      <c r="B33" s="137"/>
      <c r="C33" s="52" t="s">
        <v>614</v>
      </c>
      <c r="D33" s="137"/>
      <c r="E33" s="74">
        <v>43497</v>
      </c>
      <c r="F33" s="74">
        <v>43800</v>
      </c>
      <c r="G33" s="137" t="s">
        <v>937</v>
      </c>
      <c r="H33" s="137" t="s">
        <v>937</v>
      </c>
      <c r="I33" s="184"/>
    </row>
    <row r="34" spans="1:9" s="51" customFormat="1" ht="81" customHeight="1" x14ac:dyDescent="0.2">
      <c r="A34" s="52" t="s">
        <v>175</v>
      </c>
      <c r="B34" s="52" t="s">
        <v>615</v>
      </c>
      <c r="C34" s="52" t="s">
        <v>616</v>
      </c>
      <c r="D34" s="52" t="s">
        <v>601</v>
      </c>
      <c r="E34" s="74">
        <v>43497</v>
      </c>
      <c r="F34" s="74">
        <v>43800</v>
      </c>
      <c r="G34" s="52" t="s">
        <v>7</v>
      </c>
      <c r="H34" s="52" t="s">
        <v>939</v>
      </c>
      <c r="I34" s="69">
        <v>150000000</v>
      </c>
    </row>
    <row r="35" spans="1:9" s="51" customFormat="1" ht="38.25" x14ac:dyDescent="0.2">
      <c r="A35" s="137" t="s">
        <v>175</v>
      </c>
      <c r="B35" s="137" t="s">
        <v>617</v>
      </c>
      <c r="C35" s="52" t="s">
        <v>618</v>
      </c>
      <c r="D35" s="137" t="s">
        <v>68</v>
      </c>
      <c r="E35" s="74">
        <v>43466</v>
      </c>
      <c r="F35" s="74">
        <v>43556</v>
      </c>
      <c r="G35" s="52" t="s">
        <v>7</v>
      </c>
      <c r="H35" s="52" t="s">
        <v>938</v>
      </c>
      <c r="I35" s="69">
        <v>32432432.432432398</v>
      </c>
    </row>
    <row r="36" spans="1:9" s="51" customFormat="1" ht="38.25" x14ac:dyDescent="0.2">
      <c r="A36" s="137"/>
      <c r="B36" s="137"/>
      <c r="C36" s="52" t="s">
        <v>619</v>
      </c>
      <c r="D36" s="137"/>
      <c r="E36" s="74">
        <v>43739</v>
      </c>
      <c r="F36" s="74">
        <v>43805</v>
      </c>
      <c r="G36" s="52" t="s">
        <v>7</v>
      </c>
      <c r="H36" s="52" t="s">
        <v>938</v>
      </c>
      <c r="I36" s="69">
        <v>0</v>
      </c>
    </row>
    <row r="37" spans="1:9" s="51" customFormat="1" ht="38.25" x14ac:dyDescent="0.2">
      <c r="A37" s="137"/>
      <c r="B37" s="137"/>
      <c r="C37" s="52" t="s">
        <v>620</v>
      </c>
      <c r="D37" s="137"/>
      <c r="E37" s="74">
        <v>43530</v>
      </c>
      <c r="F37" s="74">
        <v>43554</v>
      </c>
      <c r="G37" s="52" t="s">
        <v>7</v>
      </c>
      <c r="H37" s="52" t="s">
        <v>938</v>
      </c>
      <c r="I37" s="69">
        <v>5675675.6756756799</v>
      </c>
    </row>
    <row r="38" spans="1:9" s="50" customFormat="1" ht="83.25" customHeight="1" x14ac:dyDescent="0.2">
      <c r="A38" s="110" t="s">
        <v>175</v>
      </c>
      <c r="B38" s="95" t="s">
        <v>621</v>
      </c>
      <c r="C38" s="95" t="s">
        <v>622</v>
      </c>
      <c r="D38" s="95" t="s">
        <v>466</v>
      </c>
      <c r="E38" s="74">
        <v>43525</v>
      </c>
      <c r="F38" s="74">
        <v>43799</v>
      </c>
      <c r="G38" s="52" t="s">
        <v>7</v>
      </c>
      <c r="H38" s="52" t="s">
        <v>467</v>
      </c>
      <c r="I38" s="69">
        <v>138700000</v>
      </c>
    </row>
    <row r="39" spans="1:9" s="51" customFormat="1" ht="33" customHeight="1" x14ac:dyDescent="0.2">
      <c r="A39" s="137" t="s">
        <v>131</v>
      </c>
      <c r="B39" s="137" t="s">
        <v>623</v>
      </c>
      <c r="C39" s="52" t="s">
        <v>624</v>
      </c>
      <c r="D39" s="137" t="s">
        <v>32</v>
      </c>
      <c r="E39" s="74">
        <v>43466</v>
      </c>
      <c r="F39" s="74">
        <v>43586</v>
      </c>
      <c r="G39" s="52" t="s">
        <v>50</v>
      </c>
      <c r="H39" s="52" t="s">
        <v>50</v>
      </c>
      <c r="I39" s="69">
        <v>0</v>
      </c>
    </row>
    <row r="40" spans="1:9" s="51" customFormat="1" ht="33" customHeight="1" x14ac:dyDescent="0.2">
      <c r="A40" s="137"/>
      <c r="B40" s="137"/>
      <c r="C40" s="52" t="s">
        <v>625</v>
      </c>
      <c r="D40" s="137"/>
      <c r="E40" s="74">
        <v>43466</v>
      </c>
      <c r="F40" s="74">
        <v>43586</v>
      </c>
      <c r="G40" s="52" t="s">
        <v>50</v>
      </c>
      <c r="H40" s="52" t="s">
        <v>50</v>
      </c>
      <c r="I40" s="69">
        <v>0</v>
      </c>
    </row>
    <row r="41" spans="1:9" s="50" customFormat="1" ht="72" customHeight="1" thickBot="1" x14ac:dyDescent="0.25">
      <c r="A41" s="52" t="s">
        <v>131</v>
      </c>
      <c r="B41" s="52" t="s">
        <v>626</v>
      </c>
      <c r="C41" s="52" t="s">
        <v>627</v>
      </c>
      <c r="D41" s="52" t="s">
        <v>127</v>
      </c>
      <c r="E41" s="74">
        <v>43497</v>
      </c>
      <c r="F41" s="74">
        <v>43830</v>
      </c>
      <c r="G41" s="52" t="s">
        <v>7</v>
      </c>
      <c r="H41" s="52" t="s">
        <v>956</v>
      </c>
      <c r="I41" s="69">
        <v>0</v>
      </c>
    </row>
    <row r="42" spans="1:9" ht="15.75" x14ac:dyDescent="0.2">
      <c r="H42" s="134" t="str">
        <f>"Total Objetivo Estrategico "&amp;$I$4</f>
        <v>Total Objetivo Estrategico 5</v>
      </c>
      <c r="I42" s="197">
        <f>+SUM(I8:I41)</f>
        <v>19438510357.108109</v>
      </c>
    </row>
  </sheetData>
  <mergeCells count="59">
    <mergeCell ref="A1:B3"/>
    <mergeCell ref="C1:I3"/>
    <mergeCell ref="A4:G4"/>
    <mergeCell ref="A5:I5"/>
    <mergeCell ref="A6:A7"/>
    <mergeCell ref="B6:B7"/>
    <mergeCell ref="C6:C7"/>
    <mergeCell ref="D6:D7"/>
    <mergeCell ref="E6:F6"/>
    <mergeCell ref="G6:G7"/>
    <mergeCell ref="H6:H7"/>
    <mergeCell ref="I6:I7"/>
    <mergeCell ref="A8:A9"/>
    <mergeCell ref="B8:B9"/>
    <mergeCell ref="A10:A15"/>
    <mergeCell ref="B11:B15"/>
    <mergeCell ref="H16:H17"/>
    <mergeCell ref="I16:I17"/>
    <mergeCell ref="A18:A19"/>
    <mergeCell ref="B18:B19"/>
    <mergeCell ref="D18:D19"/>
    <mergeCell ref="I18:I19"/>
    <mergeCell ref="A16:A17"/>
    <mergeCell ref="B16:B17"/>
    <mergeCell ref="D16:D17"/>
    <mergeCell ref="E16:E17"/>
    <mergeCell ref="F16:F17"/>
    <mergeCell ref="G16:G17"/>
    <mergeCell ref="I27:I28"/>
    <mergeCell ref="A20:A21"/>
    <mergeCell ref="B20:B21"/>
    <mergeCell ref="I20:I21"/>
    <mergeCell ref="A22:A23"/>
    <mergeCell ref="A24:A26"/>
    <mergeCell ref="B24:B26"/>
    <mergeCell ref="D24:D26"/>
    <mergeCell ref="A27:A28"/>
    <mergeCell ref="B27:B28"/>
    <mergeCell ref="D27:D28"/>
    <mergeCell ref="G27:G28"/>
    <mergeCell ref="H27:H28"/>
    <mergeCell ref="I32:I33"/>
    <mergeCell ref="A29:A31"/>
    <mergeCell ref="B29:B31"/>
    <mergeCell ref="D29:D31"/>
    <mergeCell ref="G29:G31"/>
    <mergeCell ref="H29:H31"/>
    <mergeCell ref="I29:I31"/>
    <mergeCell ref="A32:A33"/>
    <mergeCell ref="B32:B33"/>
    <mergeCell ref="D32:D33"/>
    <mergeCell ref="G32:G33"/>
    <mergeCell ref="H32:H33"/>
    <mergeCell ref="A35:A37"/>
    <mergeCell ref="B35:B37"/>
    <mergeCell ref="D35:D37"/>
    <mergeCell ref="A39:A40"/>
    <mergeCell ref="B39:B40"/>
    <mergeCell ref="D39:D40"/>
  </mergeCells>
  <printOptions horizontalCentered="1" verticalCentered="1"/>
  <pageMargins left="0" right="0" top="0.74803149606299213" bottom="0.74803149606299213" header="0.35433070866141703" footer="0.35433070866141703"/>
  <pageSetup paperSize="9" fitToWidth="0"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I37"/>
  <sheetViews>
    <sheetView showGridLines="0" zoomScale="90" zoomScaleNormal="90" workbookViewId="0">
      <pane ySplit="7" topLeftCell="A8" activePane="bottomLeft" state="frozen"/>
      <selection activeCell="C1" sqref="C1:I3"/>
      <selection pane="bottomLeft" activeCell="A8" sqref="A8:A9"/>
    </sheetView>
  </sheetViews>
  <sheetFormatPr baseColWidth="10" defaultRowHeight="14.25" x14ac:dyDescent="0.2"/>
  <cols>
    <col min="1" max="3" width="35.625" style="7" customWidth="1"/>
    <col min="4" max="4" width="30.625" style="11" customWidth="1"/>
    <col min="5" max="5" width="15.625" style="11" customWidth="1"/>
    <col min="6" max="6" width="15.625" style="14" customWidth="1"/>
    <col min="7" max="7" width="20.625" style="14" customWidth="1"/>
    <col min="8" max="8" width="30.625" style="16" customWidth="1"/>
    <col min="9" max="9" width="30.625" style="14" customWidth="1"/>
  </cols>
  <sheetData>
    <row r="1" spans="1:9" s="1" customFormat="1" ht="33" customHeight="1" x14ac:dyDescent="0.2">
      <c r="A1" s="164"/>
      <c r="B1" s="164"/>
      <c r="C1" s="165" t="s">
        <v>994</v>
      </c>
      <c r="D1" s="165"/>
      <c r="E1" s="165"/>
      <c r="F1" s="165"/>
      <c r="G1" s="165"/>
      <c r="H1" s="165"/>
      <c r="I1" s="165"/>
    </row>
    <row r="2" spans="1:9" s="1" customFormat="1" ht="33" customHeight="1" x14ac:dyDescent="0.2">
      <c r="A2" s="164"/>
      <c r="B2" s="164"/>
      <c r="C2" s="165"/>
      <c r="D2" s="165"/>
      <c r="E2" s="165"/>
      <c r="F2" s="165"/>
      <c r="G2" s="165"/>
      <c r="H2" s="165"/>
      <c r="I2" s="165"/>
    </row>
    <row r="3" spans="1:9" s="1" customFormat="1" ht="38.25" customHeight="1" x14ac:dyDescent="0.2">
      <c r="A3" s="164"/>
      <c r="B3" s="164"/>
      <c r="C3" s="165"/>
      <c r="D3" s="165"/>
      <c r="E3" s="165"/>
      <c r="F3" s="165"/>
      <c r="G3" s="165"/>
      <c r="H3" s="165"/>
      <c r="I3" s="165"/>
    </row>
    <row r="4" spans="1:9" s="1" customFormat="1" ht="38.25" customHeight="1" x14ac:dyDescent="0.2">
      <c r="A4" s="166" t="s">
        <v>1</v>
      </c>
      <c r="B4" s="166"/>
      <c r="C4" s="166"/>
      <c r="D4" s="166"/>
      <c r="E4" s="166"/>
      <c r="F4" s="166"/>
      <c r="G4" s="166"/>
      <c r="H4" s="12" t="s">
        <v>0</v>
      </c>
      <c r="I4" s="12">
        <v>6</v>
      </c>
    </row>
    <row r="5" spans="1:9" s="1" customFormat="1" ht="30" customHeight="1" thickBot="1" x14ac:dyDescent="0.25">
      <c r="A5" s="183" t="s">
        <v>960</v>
      </c>
      <c r="B5" s="183"/>
      <c r="C5" s="183"/>
      <c r="D5" s="183"/>
      <c r="E5" s="183"/>
      <c r="F5" s="183"/>
      <c r="G5" s="183"/>
      <c r="H5" s="183"/>
      <c r="I5" s="183"/>
    </row>
    <row r="6" spans="1:9" s="5" customFormat="1" ht="20.25" customHeight="1" x14ac:dyDescent="0.2">
      <c r="A6" s="168" t="s">
        <v>5</v>
      </c>
      <c r="B6" s="170" t="s">
        <v>201</v>
      </c>
      <c r="C6" s="170" t="s">
        <v>202</v>
      </c>
      <c r="D6" s="170" t="s">
        <v>203</v>
      </c>
      <c r="E6" s="170" t="s">
        <v>204</v>
      </c>
      <c r="F6" s="170"/>
      <c r="G6" s="155" t="s">
        <v>6</v>
      </c>
      <c r="H6" s="155" t="s">
        <v>205</v>
      </c>
      <c r="I6" s="157" t="s">
        <v>206</v>
      </c>
    </row>
    <row r="7" spans="1:9" s="5" customFormat="1" ht="20.25" customHeight="1" thickBot="1" x14ac:dyDescent="0.25">
      <c r="A7" s="169"/>
      <c r="B7" s="171"/>
      <c r="C7" s="171"/>
      <c r="D7" s="171"/>
      <c r="E7" s="49" t="s">
        <v>207</v>
      </c>
      <c r="F7" s="49" t="s">
        <v>208</v>
      </c>
      <c r="G7" s="156"/>
      <c r="H7" s="156"/>
      <c r="I7" s="158"/>
    </row>
    <row r="8" spans="1:9" s="123" customFormat="1" ht="56.25" customHeight="1" x14ac:dyDescent="0.2">
      <c r="A8" s="185" t="s">
        <v>628</v>
      </c>
      <c r="B8" s="172" t="s">
        <v>629</v>
      </c>
      <c r="C8" s="82" t="s">
        <v>630</v>
      </c>
      <c r="D8" s="82" t="s">
        <v>28</v>
      </c>
      <c r="E8" s="79">
        <v>43497</v>
      </c>
      <c r="F8" s="79">
        <v>43800</v>
      </c>
      <c r="G8" s="82" t="s">
        <v>7</v>
      </c>
      <c r="H8" s="82" t="s">
        <v>221</v>
      </c>
      <c r="I8" s="175">
        <v>3207800000</v>
      </c>
    </row>
    <row r="9" spans="1:9" s="123" customFormat="1" ht="65.25" customHeight="1" x14ac:dyDescent="0.2">
      <c r="A9" s="185"/>
      <c r="B9" s="172"/>
      <c r="C9" s="82" t="s">
        <v>631</v>
      </c>
      <c r="D9" s="82" t="s">
        <v>28</v>
      </c>
      <c r="E9" s="79">
        <v>43497</v>
      </c>
      <c r="F9" s="79">
        <v>43800</v>
      </c>
      <c r="G9" s="82" t="s">
        <v>7</v>
      </c>
      <c r="H9" s="82" t="s">
        <v>221</v>
      </c>
      <c r="I9" s="175"/>
    </row>
    <row r="10" spans="1:9" s="123" customFormat="1" ht="70.5" customHeight="1" x14ac:dyDescent="0.2">
      <c r="A10" s="111" t="s">
        <v>628</v>
      </c>
      <c r="B10" s="82" t="s">
        <v>632</v>
      </c>
      <c r="C10" s="82" t="s">
        <v>633</v>
      </c>
      <c r="D10" s="82" t="s">
        <v>28</v>
      </c>
      <c r="E10" s="79">
        <v>43466</v>
      </c>
      <c r="F10" s="79">
        <v>43800</v>
      </c>
      <c r="G10" s="82" t="s">
        <v>7</v>
      </c>
      <c r="H10" s="82" t="s">
        <v>221</v>
      </c>
      <c r="I10" s="80">
        <v>1990000000</v>
      </c>
    </row>
    <row r="11" spans="1:9" s="123" customFormat="1" ht="74.25" customHeight="1" x14ac:dyDescent="0.2">
      <c r="A11" s="172" t="s">
        <v>634</v>
      </c>
      <c r="B11" s="186" t="s">
        <v>635</v>
      </c>
      <c r="C11" s="82" t="s">
        <v>636</v>
      </c>
      <c r="D11" s="82" t="s">
        <v>28</v>
      </c>
      <c r="E11" s="79">
        <v>43466</v>
      </c>
      <c r="F11" s="79">
        <v>43800</v>
      </c>
      <c r="G11" s="82" t="s">
        <v>7</v>
      </c>
      <c r="H11" s="82" t="s">
        <v>221</v>
      </c>
      <c r="I11" s="175">
        <v>1060000000</v>
      </c>
    </row>
    <row r="12" spans="1:9" s="123" customFormat="1" ht="74.25" customHeight="1" x14ac:dyDescent="0.2">
      <c r="A12" s="172"/>
      <c r="B12" s="186"/>
      <c r="C12" s="82" t="s">
        <v>637</v>
      </c>
      <c r="D12" s="82" t="s">
        <v>28</v>
      </c>
      <c r="E12" s="79">
        <v>43466</v>
      </c>
      <c r="F12" s="79">
        <v>43800</v>
      </c>
      <c r="G12" s="82" t="s">
        <v>7</v>
      </c>
      <c r="H12" s="82" t="s">
        <v>221</v>
      </c>
      <c r="I12" s="175"/>
    </row>
    <row r="13" spans="1:9" s="123" customFormat="1" ht="74.25" customHeight="1" x14ac:dyDescent="0.2">
      <c r="A13" s="172"/>
      <c r="B13" s="186"/>
      <c r="C13" s="82" t="s">
        <v>638</v>
      </c>
      <c r="D13" s="82" t="s">
        <v>28</v>
      </c>
      <c r="E13" s="79">
        <v>43466</v>
      </c>
      <c r="F13" s="79">
        <v>43800</v>
      </c>
      <c r="G13" s="82" t="s">
        <v>7</v>
      </c>
      <c r="H13" s="82" t="s">
        <v>221</v>
      </c>
      <c r="I13" s="175"/>
    </row>
    <row r="14" spans="1:9" s="123" customFormat="1" ht="90" customHeight="1" x14ac:dyDescent="0.2">
      <c r="A14" s="172"/>
      <c r="B14" s="82" t="s">
        <v>639</v>
      </c>
      <c r="C14" s="82" t="s">
        <v>640</v>
      </c>
      <c r="D14" s="82" t="s">
        <v>28</v>
      </c>
      <c r="E14" s="79">
        <v>43466</v>
      </c>
      <c r="F14" s="79">
        <v>43800</v>
      </c>
      <c r="G14" s="82" t="s">
        <v>7</v>
      </c>
      <c r="H14" s="82" t="s">
        <v>221</v>
      </c>
      <c r="I14" s="80">
        <v>265000000</v>
      </c>
    </row>
    <row r="15" spans="1:9" s="123" customFormat="1" ht="90" customHeight="1" x14ac:dyDescent="0.2">
      <c r="A15" s="172"/>
      <c r="B15" s="82" t="s">
        <v>641</v>
      </c>
      <c r="C15" s="82" t="s">
        <v>642</v>
      </c>
      <c r="D15" s="82" t="s">
        <v>28</v>
      </c>
      <c r="E15" s="79">
        <v>43466</v>
      </c>
      <c r="F15" s="79">
        <v>43800</v>
      </c>
      <c r="G15" s="82" t="s">
        <v>7</v>
      </c>
      <c r="H15" s="82" t="s">
        <v>221</v>
      </c>
      <c r="I15" s="80">
        <v>552360000</v>
      </c>
    </row>
    <row r="16" spans="1:9" s="123" customFormat="1" ht="96.75" customHeight="1" x14ac:dyDescent="0.2">
      <c r="A16" s="82" t="s">
        <v>85</v>
      </c>
      <c r="B16" s="82" t="s">
        <v>643</v>
      </c>
      <c r="C16" s="82" t="s">
        <v>644</v>
      </c>
      <c r="D16" s="82" t="s">
        <v>593</v>
      </c>
      <c r="E16" s="79">
        <v>43466</v>
      </c>
      <c r="F16" s="79">
        <v>43800</v>
      </c>
      <c r="G16" s="82" t="s">
        <v>7</v>
      </c>
      <c r="H16" s="82" t="s">
        <v>942</v>
      </c>
      <c r="I16" s="80">
        <v>0</v>
      </c>
    </row>
    <row r="17" spans="1:9" s="123" customFormat="1" ht="69.75" customHeight="1" x14ac:dyDescent="0.2">
      <c r="A17" s="82" t="s">
        <v>85</v>
      </c>
      <c r="B17" s="82" t="s">
        <v>645</v>
      </c>
      <c r="C17" s="82" t="s">
        <v>646</v>
      </c>
      <c r="D17" s="82" t="s">
        <v>593</v>
      </c>
      <c r="E17" s="79">
        <v>43466</v>
      </c>
      <c r="F17" s="79">
        <v>43800</v>
      </c>
      <c r="G17" s="82" t="s">
        <v>7</v>
      </c>
      <c r="H17" s="82" t="s">
        <v>942</v>
      </c>
      <c r="I17" s="80">
        <v>0</v>
      </c>
    </row>
    <row r="18" spans="1:9" s="123" customFormat="1" ht="62.25" customHeight="1" x14ac:dyDescent="0.2">
      <c r="A18" s="82" t="s">
        <v>85</v>
      </c>
      <c r="B18" s="82" t="s">
        <v>647</v>
      </c>
      <c r="C18" s="82" t="s">
        <v>648</v>
      </c>
      <c r="D18" s="82" t="s">
        <v>593</v>
      </c>
      <c r="E18" s="79">
        <v>43466</v>
      </c>
      <c r="F18" s="79">
        <v>43800</v>
      </c>
      <c r="G18" s="82" t="s">
        <v>7</v>
      </c>
      <c r="H18" s="82" t="s">
        <v>942</v>
      </c>
      <c r="I18" s="80">
        <v>0</v>
      </c>
    </row>
    <row r="19" spans="1:9" s="123" customFormat="1" ht="67.5" customHeight="1" x14ac:dyDescent="0.2">
      <c r="A19" s="185" t="s">
        <v>134</v>
      </c>
      <c r="B19" s="82" t="s">
        <v>649</v>
      </c>
      <c r="C19" s="82" t="s">
        <v>650</v>
      </c>
      <c r="D19" s="82" t="s">
        <v>28</v>
      </c>
      <c r="E19" s="79">
        <v>43466</v>
      </c>
      <c r="F19" s="79">
        <v>43800</v>
      </c>
      <c r="G19" s="82" t="s">
        <v>7</v>
      </c>
      <c r="H19" s="82" t="s">
        <v>221</v>
      </c>
      <c r="I19" s="80">
        <v>1131000000</v>
      </c>
    </row>
    <row r="20" spans="1:9" s="123" customFormat="1" ht="73.5" customHeight="1" x14ac:dyDescent="0.2">
      <c r="A20" s="185"/>
      <c r="B20" s="82" t="s">
        <v>651</v>
      </c>
      <c r="C20" s="82" t="s">
        <v>652</v>
      </c>
      <c r="D20" s="82" t="s">
        <v>28</v>
      </c>
      <c r="E20" s="79">
        <v>43466</v>
      </c>
      <c r="F20" s="79">
        <v>43800</v>
      </c>
      <c r="G20" s="82" t="s">
        <v>7</v>
      </c>
      <c r="H20" s="82" t="s">
        <v>221</v>
      </c>
      <c r="I20" s="80">
        <v>338000000</v>
      </c>
    </row>
    <row r="21" spans="1:9" s="123" customFormat="1" ht="87.75" customHeight="1" x14ac:dyDescent="0.2">
      <c r="A21" s="185"/>
      <c r="B21" s="82" t="s">
        <v>653</v>
      </c>
      <c r="C21" s="82" t="s">
        <v>654</v>
      </c>
      <c r="D21" s="82" t="s">
        <v>28</v>
      </c>
      <c r="E21" s="79">
        <v>43466</v>
      </c>
      <c r="F21" s="79">
        <v>43800</v>
      </c>
      <c r="G21" s="82" t="s">
        <v>7</v>
      </c>
      <c r="H21" s="82" t="s">
        <v>221</v>
      </c>
      <c r="I21" s="80">
        <v>3807000000</v>
      </c>
    </row>
    <row r="22" spans="1:9" s="51" customFormat="1" ht="63" customHeight="1" x14ac:dyDescent="0.2">
      <c r="A22" s="82" t="s">
        <v>85</v>
      </c>
      <c r="B22" s="82" t="s">
        <v>655</v>
      </c>
      <c r="C22" s="82" t="s">
        <v>656</v>
      </c>
      <c r="D22" s="82" t="s">
        <v>68</v>
      </c>
      <c r="E22" s="79">
        <v>43647</v>
      </c>
      <c r="F22" s="79">
        <v>43804</v>
      </c>
      <c r="G22" s="82" t="s">
        <v>7</v>
      </c>
      <c r="H22" s="82" t="s">
        <v>962</v>
      </c>
      <c r="I22" s="80">
        <v>0</v>
      </c>
    </row>
    <row r="23" spans="1:9" s="51" customFormat="1" ht="63" customHeight="1" x14ac:dyDescent="0.2">
      <c r="A23" s="82" t="s">
        <v>85</v>
      </c>
      <c r="B23" s="82" t="s">
        <v>961</v>
      </c>
      <c r="C23" s="82" t="s">
        <v>657</v>
      </c>
      <c r="D23" s="82" t="s">
        <v>68</v>
      </c>
      <c r="E23" s="79">
        <v>43647</v>
      </c>
      <c r="F23" s="79">
        <v>43804</v>
      </c>
      <c r="G23" s="82" t="s">
        <v>7</v>
      </c>
      <c r="H23" s="82" t="s">
        <v>962</v>
      </c>
      <c r="I23" s="80">
        <v>0</v>
      </c>
    </row>
    <row r="24" spans="1:9" s="51" customFormat="1" ht="63" customHeight="1" x14ac:dyDescent="0.2">
      <c r="A24" s="82" t="s">
        <v>85</v>
      </c>
      <c r="B24" s="82" t="s">
        <v>658</v>
      </c>
      <c r="C24" s="82" t="s">
        <v>659</v>
      </c>
      <c r="D24" s="82" t="s">
        <v>68</v>
      </c>
      <c r="E24" s="79">
        <v>43647</v>
      </c>
      <c r="F24" s="79">
        <v>43804</v>
      </c>
      <c r="G24" s="82" t="s">
        <v>7</v>
      </c>
      <c r="H24" s="82" t="s">
        <v>962</v>
      </c>
      <c r="I24" s="80">
        <v>53631622</v>
      </c>
    </row>
    <row r="25" spans="1:9" s="51" customFormat="1" ht="63" customHeight="1" x14ac:dyDescent="0.2">
      <c r="A25" s="82" t="s">
        <v>85</v>
      </c>
      <c r="B25" s="82" t="s">
        <v>660</v>
      </c>
      <c r="C25" s="82" t="s">
        <v>661</v>
      </c>
      <c r="D25" s="82" t="s">
        <v>662</v>
      </c>
      <c r="E25" s="79">
        <v>43466</v>
      </c>
      <c r="F25" s="79">
        <v>43830</v>
      </c>
      <c r="G25" s="82" t="s">
        <v>7</v>
      </c>
      <c r="H25" s="82" t="s">
        <v>962</v>
      </c>
      <c r="I25" s="80">
        <v>40000000</v>
      </c>
    </row>
    <row r="26" spans="1:9" s="124" customFormat="1" ht="63" customHeight="1" x14ac:dyDescent="0.2">
      <c r="A26" s="111" t="s">
        <v>85</v>
      </c>
      <c r="B26" s="82" t="s">
        <v>663</v>
      </c>
      <c r="C26" s="82" t="s">
        <v>664</v>
      </c>
      <c r="D26" s="82" t="s">
        <v>56</v>
      </c>
      <c r="E26" s="79">
        <v>43539</v>
      </c>
      <c r="F26" s="79">
        <v>43814</v>
      </c>
      <c r="G26" s="82" t="s">
        <v>7</v>
      </c>
      <c r="H26" s="82" t="s">
        <v>427</v>
      </c>
      <c r="I26" s="80">
        <v>897187877.660501</v>
      </c>
    </row>
    <row r="27" spans="1:9" s="124" customFormat="1" ht="63" customHeight="1" x14ac:dyDescent="0.2">
      <c r="A27" s="111" t="s">
        <v>85</v>
      </c>
      <c r="B27" s="82" t="s">
        <v>665</v>
      </c>
      <c r="C27" s="82" t="s">
        <v>666</v>
      </c>
      <c r="D27" s="82" t="s">
        <v>56</v>
      </c>
      <c r="E27" s="79">
        <v>43539</v>
      </c>
      <c r="F27" s="79">
        <v>43814</v>
      </c>
      <c r="G27" s="82" t="s">
        <v>7</v>
      </c>
      <c r="H27" s="82" t="s">
        <v>427</v>
      </c>
      <c r="I27" s="80">
        <v>462269958.69919801</v>
      </c>
    </row>
    <row r="28" spans="1:9" s="50" customFormat="1" ht="63" customHeight="1" x14ac:dyDescent="0.2">
      <c r="A28" s="111" t="s">
        <v>85</v>
      </c>
      <c r="B28" s="82" t="s">
        <v>667</v>
      </c>
      <c r="C28" s="82" t="s">
        <v>668</v>
      </c>
      <c r="D28" s="82" t="s">
        <v>77</v>
      </c>
      <c r="E28" s="79">
        <v>43497</v>
      </c>
      <c r="F28" s="79">
        <v>43800</v>
      </c>
      <c r="G28" s="82" t="s">
        <v>7</v>
      </c>
      <c r="H28" s="82" t="s">
        <v>957</v>
      </c>
      <c r="I28" s="80">
        <v>2246640285</v>
      </c>
    </row>
    <row r="29" spans="1:9" s="51" customFormat="1" ht="48.75" customHeight="1" x14ac:dyDescent="0.2">
      <c r="A29" s="185" t="s">
        <v>85</v>
      </c>
      <c r="B29" s="172" t="s">
        <v>669</v>
      </c>
      <c r="C29" s="82" t="s">
        <v>670</v>
      </c>
      <c r="D29" s="85" t="s">
        <v>28</v>
      </c>
      <c r="E29" s="79">
        <v>43497</v>
      </c>
      <c r="F29" s="79">
        <v>43770</v>
      </c>
      <c r="G29" s="82" t="s">
        <v>7</v>
      </c>
      <c r="H29" s="82" t="s">
        <v>221</v>
      </c>
      <c r="I29" s="175">
        <v>148341375</v>
      </c>
    </row>
    <row r="30" spans="1:9" s="51" customFormat="1" ht="48.75" customHeight="1" x14ac:dyDescent="0.2">
      <c r="A30" s="185"/>
      <c r="B30" s="172"/>
      <c r="C30" s="82" t="s">
        <v>671</v>
      </c>
      <c r="D30" s="85" t="s">
        <v>28</v>
      </c>
      <c r="E30" s="79">
        <v>43497</v>
      </c>
      <c r="F30" s="79">
        <v>43770</v>
      </c>
      <c r="G30" s="82" t="s">
        <v>7</v>
      </c>
      <c r="H30" s="82" t="s">
        <v>221</v>
      </c>
      <c r="I30" s="175"/>
    </row>
    <row r="31" spans="1:9" s="123" customFormat="1" ht="53.25" customHeight="1" x14ac:dyDescent="0.2">
      <c r="A31" s="172" t="s">
        <v>672</v>
      </c>
      <c r="B31" s="172" t="s">
        <v>673</v>
      </c>
      <c r="C31" s="82" t="s">
        <v>674</v>
      </c>
      <c r="D31" s="82" t="s">
        <v>32</v>
      </c>
      <c r="E31" s="79">
        <v>43101</v>
      </c>
      <c r="F31" s="79">
        <v>43415</v>
      </c>
      <c r="G31" s="82" t="s">
        <v>7</v>
      </c>
      <c r="H31" s="172" t="s">
        <v>358</v>
      </c>
      <c r="I31" s="175">
        <v>385173309</v>
      </c>
    </row>
    <row r="32" spans="1:9" s="123" customFormat="1" ht="36" customHeight="1" x14ac:dyDescent="0.2">
      <c r="A32" s="172"/>
      <c r="B32" s="172"/>
      <c r="C32" s="82" t="s">
        <v>675</v>
      </c>
      <c r="D32" s="82" t="s">
        <v>32</v>
      </c>
      <c r="E32" s="79">
        <v>43101</v>
      </c>
      <c r="F32" s="79">
        <v>43415</v>
      </c>
      <c r="G32" s="82" t="s">
        <v>7</v>
      </c>
      <c r="H32" s="172" t="s">
        <v>937</v>
      </c>
      <c r="I32" s="175"/>
    </row>
    <row r="33" spans="1:9" s="123" customFormat="1" ht="87.75" customHeight="1" x14ac:dyDescent="0.2">
      <c r="A33" s="172" t="s">
        <v>177</v>
      </c>
      <c r="B33" s="82" t="s">
        <v>676</v>
      </c>
      <c r="C33" s="82" t="s">
        <v>677</v>
      </c>
      <c r="D33" s="82" t="s">
        <v>32</v>
      </c>
      <c r="E33" s="79">
        <v>43466</v>
      </c>
      <c r="F33" s="79">
        <v>43800</v>
      </c>
      <c r="G33" s="82" t="s">
        <v>9</v>
      </c>
      <c r="H33" s="82" t="s">
        <v>9</v>
      </c>
      <c r="I33" s="80">
        <v>1000000000</v>
      </c>
    </row>
    <row r="34" spans="1:9" s="123" customFormat="1" ht="63" customHeight="1" x14ac:dyDescent="0.2">
      <c r="A34" s="172"/>
      <c r="B34" s="82" t="s">
        <v>678</v>
      </c>
      <c r="C34" s="82" t="s">
        <v>679</v>
      </c>
      <c r="D34" s="82" t="s">
        <v>680</v>
      </c>
      <c r="E34" s="79">
        <v>43466</v>
      </c>
      <c r="F34" s="79">
        <v>43800</v>
      </c>
      <c r="G34" s="82" t="s">
        <v>8</v>
      </c>
      <c r="H34" s="82"/>
      <c r="I34" s="80">
        <v>100000000</v>
      </c>
    </row>
    <row r="35" spans="1:9" s="123" customFormat="1" ht="83.25" customHeight="1" x14ac:dyDescent="0.2">
      <c r="A35" s="82" t="s">
        <v>177</v>
      </c>
      <c r="B35" s="82" t="s">
        <v>681</v>
      </c>
      <c r="C35" s="82" t="s">
        <v>682</v>
      </c>
      <c r="D35" s="82" t="s">
        <v>680</v>
      </c>
      <c r="E35" s="79">
        <v>43497</v>
      </c>
      <c r="F35" s="79">
        <v>43800</v>
      </c>
      <c r="G35" s="82" t="s">
        <v>50</v>
      </c>
      <c r="H35" s="82" t="s">
        <v>50</v>
      </c>
      <c r="I35" s="80">
        <v>0</v>
      </c>
    </row>
    <row r="36" spans="1:9" s="51" customFormat="1" ht="59.25" customHeight="1" thickBot="1" x14ac:dyDescent="0.25">
      <c r="A36" s="82" t="s">
        <v>183</v>
      </c>
      <c r="B36" s="82" t="s">
        <v>683</v>
      </c>
      <c r="C36" s="82" t="s">
        <v>684</v>
      </c>
      <c r="D36" s="82" t="s">
        <v>593</v>
      </c>
      <c r="E36" s="79">
        <v>43466</v>
      </c>
      <c r="F36" s="79">
        <v>43800</v>
      </c>
      <c r="G36" s="82" t="s">
        <v>7</v>
      </c>
      <c r="H36" s="82" t="s">
        <v>942</v>
      </c>
      <c r="I36" s="80">
        <v>0</v>
      </c>
    </row>
    <row r="37" spans="1:9" ht="15.75" x14ac:dyDescent="0.2">
      <c r="H37" s="134" t="str">
        <f>"Total Objetivo Estrategico "&amp;$I$4</f>
        <v>Total Objetivo Estrategico 6</v>
      </c>
      <c r="I37" s="197">
        <f>+SUM(I8:I36)</f>
        <v>17684404427.359699</v>
      </c>
    </row>
  </sheetData>
  <mergeCells count="27">
    <mergeCell ref="A1:B3"/>
    <mergeCell ref="C1:I3"/>
    <mergeCell ref="A4:G4"/>
    <mergeCell ref="A5:I5"/>
    <mergeCell ref="A6:A7"/>
    <mergeCell ref="B6:B7"/>
    <mergeCell ref="C6:C7"/>
    <mergeCell ref="D6:D7"/>
    <mergeCell ref="E6:F6"/>
    <mergeCell ref="G6:G7"/>
    <mergeCell ref="H6:H7"/>
    <mergeCell ref="I6:I7"/>
    <mergeCell ref="A11:A15"/>
    <mergeCell ref="B11:B13"/>
    <mergeCell ref="I11:I13"/>
    <mergeCell ref="A8:A9"/>
    <mergeCell ref="B8:B9"/>
    <mergeCell ref="I8:I9"/>
    <mergeCell ref="A33:A34"/>
    <mergeCell ref="A19:A21"/>
    <mergeCell ref="A29:A30"/>
    <mergeCell ref="B29:B30"/>
    <mergeCell ref="I29:I30"/>
    <mergeCell ref="A31:A32"/>
    <mergeCell ref="B31:B32"/>
    <mergeCell ref="H31:H32"/>
    <mergeCell ref="I31:I32"/>
  </mergeCells>
  <printOptions horizontalCentered="1" verticalCentered="1"/>
  <pageMargins left="0" right="0" top="0.74803149606299213" bottom="0.74803149606299213" header="0.35433070866141703" footer="0.35433070866141703"/>
  <pageSetup paperSize="0" fitToWidth="0" fitToHeight="0" orientation="landscape" horizontalDpi="0" verticalDpi="0" copie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I62"/>
  <sheetViews>
    <sheetView showGridLines="0" zoomScale="90" zoomScaleNormal="90" workbookViewId="0">
      <pane ySplit="7" topLeftCell="A8" activePane="bottomLeft" state="frozen"/>
      <selection activeCell="C1" sqref="C1:I3"/>
      <selection pane="bottomLeft" activeCell="A8" sqref="A8"/>
    </sheetView>
  </sheetViews>
  <sheetFormatPr baseColWidth="10" defaultRowHeight="14.25" x14ac:dyDescent="0.2"/>
  <cols>
    <col min="1" max="3" width="35.625" style="7" customWidth="1"/>
    <col min="4" max="4" width="30.625" style="11" customWidth="1"/>
    <col min="5" max="5" width="15.625" style="11" customWidth="1"/>
    <col min="6" max="6" width="15.625" style="14" customWidth="1"/>
    <col min="7" max="7" width="20.625" style="16" customWidth="1"/>
    <col min="8" max="9" width="30.625" style="14" customWidth="1"/>
    <col min="10" max="16384" width="11" style="117"/>
  </cols>
  <sheetData>
    <row r="1" spans="1:9" s="115" customFormat="1" ht="33" customHeight="1" x14ac:dyDescent="0.2">
      <c r="A1" s="164"/>
      <c r="B1" s="164"/>
      <c r="C1" s="165" t="s">
        <v>994</v>
      </c>
      <c r="D1" s="165"/>
      <c r="E1" s="165"/>
      <c r="F1" s="165"/>
      <c r="G1" s="165"/>
      <c r="H1" s="165"/>
      <c r="I1" s="165"/>
    </row>
    <row r="2" spans="1:9" s="115" customFormat="1" ht="33" customHeight="1" x14ac:dyDescent="0.2">
      <c r="A2" s="164"/>
      <c r="B2" s="164"/>
      <c r="C2" s="165"/>
      <c r="D2" s="165"/>
      <c r="E2" s="165"/>
      <c r="F2" s="165"/>
      <c r="G2" s="165"/>
      <c r="H2" s="165"/>
      <c r="I2" s="165"/>
    </row>
    <row r="3" spans="1:9" s="115" customFormat="1" ht="38.25" customHeight="1" x14ac:dyDescent="0.2">
      <c r="A3" s="191"/>
      <c r="B3" s="191"/>
      <c r="C3" s="192"/>
      <c r="D3" s="192"/>
      <c r="E3" s="192"/>
      <c r="F3" s="192"/>
      <c r="G3" s="192"/>
      <c r="H3" s="192"/>
      <c r="I3" s="192"/>
    </row>
    <row r="4" spans="1:9" s="115" customFormat="1" ht="38.25" customHeight="1" x14ac:dyDescent="0.2">
      <c r="A4" s="193" t="s">
        <v>1</v>
      </c>
      <c r="B4" s="193"/>
      <c r="C4" s="193"/>
      <c r="D4" s="193"/>
      <c r="E4" s="193"/>
      <c r="F4" s="193"/>
      <c r="G4" s="193"/>
      <c r="H4" s="119" t="s">
        <v>0</v>
      </c>
      <c r="I4" s="119">
        <v>7</v>
      </c>
    </row>
    <row r="5" spans="1:9" s="115" customFormat="1" ht="30" customHeight="1" thickBot="1" x14ac:dyDescent="0.25">
      <c r="A5" s="194" t="s">
        <v>685</v>
      </c>
      <c r="B5" s="194"/>
      <c r="C5" s="194"/>
      <c r="D5" s="194"/>
      <c r="E5" s="194"/>
      <c r="F5" s="194"/>
      <c r="G5" s="194"/>
      <c r="H5" s="194"/>
      <c r="I5" s="194"/>
    </row>
    <row r="6" spans="1:9" s="116" customFormat="1" ht="20.25" customHeight="1" x14ac:dyDescent="0.2">
      <c r="A6" s="168" t="s">
        <v>5</v>
      </c>
      <c r="B6" s="170" t="s">
        <v>201</v>
      </c>
      <c r="C6" s="170" t="s">
        <v>202</v>
      </c>
      <c r="D6" s="170" t="s">
        <v>203</v>
      </c>
      <c r="E6" s="170" t="s">
        <v>204</v>
      </c>
      <c r="F6" s="170"/>
      <c r="G6" s="155" t="s">
        <v>6</v>
      </c>
      <c r="H6" s="155" t="s">
        <v>205</v>
      </c>
      <c r="I6" s="157" t="s">
        <v>206</v>
      </c>
    </row>
    <row r="7" spans="1:9" s="116" customFormat="1" ht="20.25" customHeight="1" thickBot="1" x14ac:dyDescent="0.25">
      <c r="A7" s="169"/>
      <c r="B7" s="171"/>
      <c r="C7" s="171"/>
      <c r="D7" s="171"/>
      <c r="E7" s="49" t="s">
        <v>207</v>
      </c>
      <c r="F7" s="49" t="s">
        <v>208</v>
      </c>
      <c r="G7" s="156"/>
      <c r="H7" s="156"/>
      <c r="I7" s="158"/>
    </row>
    <row r="8" spans="1:9" s="125" customFormat="1" ht="315" customHeight="1" x14ac:dyDescent="0.2">
      <c r="A8" s="82" t="s">
        <v>45</v>
      </c>
      <c r="B8" s="77" t="s">
        <v>686</v>
      </c>
      <c r="C8" s="77" t="s">
        <v>981</v>
      </c>
      <c r="D8" s="78" t="s">
        <v>687</v>
      </c>
      <c r="E8" s="79" t="s">
        <v>688</v>
      </c>
      <c r="F8" s="79" t="s">
        <v>689</v>
      </c>
      <c r="G8" s="82" t="s">
        <v>7</v>
      </c>
      <c r="H8" s="82" t="s">
        <v>229</v>
      </c>
      <c r="I8" s="80">
        <v>0</v>
      </c>
    </row>
    <row r="9" spans="1:9" s="125" customFormat="1" ht="114.75" x14ac:dyDescent="0.2">
      <c r="A9" s="82" t="s">
        <v>45</v>
      </c>
      <c r="B9" s="77" t="s">
        <v>690</v>
      </c>
      <c r="C9" s="77" t="s">
        <v>691</v>
      </c>
      <c r="D9" s="78" t="s">
        <v>692</v>
      </c>
      <c r="E9" s="79" t="s">
        <v>693</v>
      </c>
      <c r="F9" s="79" t="s">
        <v>694</v>
      </c>
      <c r="G9" s="82" t="s">
        <v>7</v>
      </c>
      <c r="H9" s="82" t="s">
        <v>229</v>
      </c>
      <c r="I9" s="80">
        <v>444800000</v>
      </c>
    </row>
    <row r="10" spans="1:9" s="125" customFormat="1" ht="89.25" x14ac:dyDescent="0.2">
      <c r="A10" s="112" t="s">
        <v>968</v>
      </c>
      <c r="B10" s="77" t="s">
        <v>695</v>
      </c>
      <c r="C10" s="77" t="s">
        <v>696</v>
      </c>
      <c r="D10" s="78" t="s">
        <v>697</v>
      </c>
      <c r="E10" s="79" t="s">
        <v>698</v>
      </c>
      <c r="F10" s="79" t="s">
        <v>699</v>
      </c>
      <c r="G10" s="82" t="s">
        <v>7</v>
      </c>
      <c r="H10" s="82" t="s">
        <v>229</v>
      </c>
      <c r="I10" s="80">
        <v>40500000</v>
      </c>
    </row>
    <row r="11" spans="1:9" s="125" customFormat="1" ht="102" x14ac:dyDescent="0.2">
      <c r="A11" s="82" t="s">
        <v>45</v>
      </c>
      <c r="B11" s="77" t="s">
        <v>700</v>
      </c>
      <c r="C11" s="77" t="s">
        <v>701</v>
      </c>
      <c r="D11" s="78" t="s">
        <v>702</v>
      </c>
      <c r="E11" s="79" t="s">
        <v>703</v>
      </c>
      <c r="F11" s="79" t="s">
        <v>704</v>
      </c>
      <c r="G11" s="82" t="s">
        <v>7</v>
      </c>
      <c r="H11" s="82" t="s">
        <v>229</v>
      </c>
      <c r="I11" s="80">
        <v>14000000</v>
      </c>
    </row>
    <row r="12" spans="1:9" s="125" customFormat="1" ht="114.75" x14ac:dyDescent="0.2">
      <c r="A12" s="82" t="s">
        <v>45</v>
      </c>
      <c r="B12" s="77" t="s">
        <v>963</v>
      </c>
      <c r="C12" s="77" t="s">
        <v>964</v>
      </c>
      <c r="D12" s="78" t="s">
        <v>705</v>
      </c>
      <c r="E12" s="79" t="s">
        <v>706</v>
      </c>
      <c r="F12" s="79" t="s">
        <v>707</v>
      </c>
      <c r="G12" s="82" t="s">
        <v>7</v>
      </c>
      <c r="H12" s="82" t="s">
        <v>229</v>
      </c>
      <c r="I12" s="80">
        <v>14569506495</v>
      </c>
    </row>
    <row r="13" spans="1:9" s="125" customFormat="1" ht="84" customHeight="1" x14ac:dyDescent="0.2">
      <c r="A13" s="112" t="s">
        <v>968</v>
      </c>
      <c r="B13" s="77" t="s">
        <v>708</v>
      </c>
      <c r="C13" s="77" t="s">
        <v>709</v>
      </c>
      <c r="D13" s="78" t="s">
        <v>710</v>
      </c>
      <c r="E13" s="79" t="s">
        <v>50</v>
      </c>
      <c r="F13" s="79" t="s">
        <v>50</v>
      </c>
      <c r="G13" s="82" t="s">
        <v>7</v>
      </c>
      <c r="H13" s="82" t="s">
        <v>229</v>
      </c>
      <c r="I13" s="80">
        <v>0</v>
      </c>
    </row>
    <row r="14" spans="1:9" s="125" customFormat="1" ht="75.75" customHeight="1" x14ac:dyDescent="0.2">
      <c r="A14" s="82" t="s">
        <v>45</v>
      </c>
      <c r="B14" s="77" t="s">
        <v>711</v>
      </c>
      <c r="C14" s="77" t="s">
        <v>712</v>
      </c>
      <c r="D14" s="78" t="s">
        <v>713</v>
      </c>
      <c r="E14" s="79" t="s">
        <v>50</v>
      </c>
      <c r="F14" s="79" t="s">
        <v>50</v>
      </c>
      <c r="G14" s="82" t="s">
        <v>7</v>
      </c>
      <c r="H14" s="82" t="s">
        <v>50</v>
      </c>
      <c r="I14" s="80">
        <v>315000000</v>
      </c>
    </row>
    <row r="15" spans="1:9" s="125" customFormat="1" ht="75.75" customHeight="1" x14ac:dyDescent="0.2">
      <c r="A15" s="82" t="s">
        <v>45</v>
      </c>
      <c r="B15" s="77" t="s">
        <v>714</v>
      </c>
      <c r="C15" s="77" t="s">
        <v>715</v>
      </c>
      <c r="D15" s="78" t="s">
        <v>713</v>
      </c>
      <c r="E15" s="79" t="s">
        <v>50</v>
      </c>
      <c r="F15" s="79" t="s">
        <v>50</v>
      </c>
      <c r="G15" s="82" t="s">
        <v>7</v>
      </c>
      <c r="H15" s="82" t="s">
        <v>50</v>
      </c>
      <c r="I15" s="80">
        <v>1560000000</v>
      </c>
    </row>
    <row r="16" spans="1:9" s="125" customFormat="1" ht="75.75" customHeight="1" x14ac:dyDescent="0.2">
      <c r="A16" s="82" t="s">
        <v>45</v>
      </c>
      <c r="B16" s="77" t="s">
        <v>716</v>
      </c>
      <c r="C16" s="77" t="s">
        <v>717</v>
      </c>
      <c r="D16" s="78" t="s">
        <v>718</v>
      </c>
      <c r="E16" s="79" t="s">
        <v>50</v>
      </c>
      <c r="F16" s="79" t="s">
        <v>50</v>
      </c>
      <c r="G16" s="82" t="s">
        <v>7</v>
      </c>
      <c r="H16" s="82" t="s">
        <v>50</v>
      </c>
      <c r="I16" s="80">
        <v>150000000</v>
      </c>
    </row>
    <row r="17" spans="1:9" s="125" customFormat="1" ht="48.75" customHeight="1" x14ac:dyDescent="0.2">
      <c r="A17" s="82" t="s">
        <v>45</v>
      </c>
      <c r="B17" s="77" t="s">
        <v>719</v>
      </c>
      <c r="C17" s="77" t="s">
        <v>720</v>
      </c>
      <c r="D17" s="78" t="s">
        <v>718</v>
      </c>
      <c r="E17" s="79" t="s">
        <v>50</v>
      </c>
      <c r="F17" s="79" t="s">
        <v>50</v>
      </c>
      <c r="G17" s="82" t="s">
        <v>7</v>
      </c>
      <c r="H17" s="82" t="s">
        <v>50</v>
      </c>
      <c r="I17" s="80">
        <v>352500000</v>
      </c>
    </row>
    <row r="18" spans="1:9" s="125" customFormat="1" ht="48.75" customHeight="1" x14ac:dyDescent="0.2">
      <c r="A18" s="82" t="s">
        <v>45</v>
      </c>
      <c r="B18" s="77" t="s">
        <v>721</v>
      </c>
      <c r="C18" s="77" t="s">
        <v>722</v>
      </c>
      <c r="D18" s="78" t="s">
        <v>718</v>
      </c>
      <c r="E18" s="79" t="s">
        <v>50</v>
      </c>
      <c r="F18" s="79" t="s">
        <v>50</v>
      </c>
      <c r="G18" s="82" t="s">
        <v>7</v>
      </c>
      <c r="H18" s="82" t="s">
        <v>50</v>
      </c>
      <c r="I18" s="84">
        <v>250000000</v>
      </c>
    </row>
    <row r="19" spans="1:9" s="125" customFormat="1" ht="48.75" customHeight="1" x14ac:dyDescent="0.2">
      <c r="A19" s="82" t="s">
        <v>45</v>
      </c>
      <c r="B19" s="77" t="s">
        <v>723</v>
      </c>
      <c r="C19" s="77" t="s">
        <v>724</v>
      </c>
      <c r="D19" s="78" t="s">
        <v>718</v>
      </c>
      <c r="E19" s="79" t="s">
        <v>50</v>
      </c>
      <c r="F19" s="79" t="s">
        <v>50</v>
      </c>
      <c r="G19" s="82" t="s">
        <v>7</v>
      </c>
      <c r="H19" s="82" t="s">
        <v>50</v>
      </c>
      <c r="I19" s="84">
        <v>320000000</v>
      </c>
    </row>
    <row r="20" spans="1:9" s="125" customFormat="1" ht="48.75" customHeight="1" x14ac:dyDescent="0.2">
      <c r="A20" s="82" t="s">
        <v>45</v>
      </c>
      <c r="B20" s="77" t="s">
        <v>725</v>
      </c>
      <c r="C20" s="77" t="s">
        <v>726</v>
      </c>
      <c r="D20" s="78" t="s">
        <v>601</v>
      </c>
      <c r="E20" s="79">
        <v>43586</v>
      </c>
      <c r="F20" s="79">
        <v>43800</v>
      </c>
      <c r="G20" s="82" t="s">
        <v>7</v>
      </c>
      <c r="H20" s="82" t="s">
        <v>939</v>
      </c>
      <c r="I20" s="80">
        <v>600000000</v>
      </c>
    </row>
    <row r="21" spans="1:9" s="125" customFormat="1" ht="48.75" customHeight="1" x14ac:dyDescent="0.2">
      <c r="A21" s="82" t="s">
        <v>45</v>
      </c>
      <c r="B21" s="77" t="s">
        <v>727</v>
      </c>
      <c r="C21" s="77" t="s">
        <v>728</v>
      </c>
      <c r="D21" s="78" t="s">
        <v>601</v>
      </c>
      <c r="E21" s="79">
        <v>43586</v>
      </c>
      <c r="F21" s="79">
        <v>43800</v>
      </c>
      <c r="G21" s="82" t="s">
        <v>7</v>
      </c>
      <c r="H21" s="82" t="s">
        <v>939</v>
      </c>
      <c r="I21" s="80">
        <v>80000000</v>
      </c>
    </row>
    <row r="22" spans="1:9" s="125" customFormat="1" ht="38.25" x14ac:dyDescent="0.2">
      <c r="A22" s="82" t="s">
        <v>45</v>
      </c>
      <c r="B22" s="190" t="s">
        <v>729</v>
      </c>
      <c r="C22" s="77" t="s">
        <v>730</v>
      </c>
      <c r="D22" s="188" t="s">
        <v>601</v>
      </c>
      <c r="E22" s="79">
        <v>43586</v>
      </c>
      <c r="F22" s="79">
        <v>43800</v>
      </c>
      <c r="G22" s="82" t="s">
        <v>7</v>
      </c>
      <c r="H22" s="82" t="s">
        <v>939</v>
      </c>
      <c r="I22" s="80">
        <v>200000000</v>
      </c>
    </row>
    <row r="23" spans="1:9" s="125" customFormat="1" ht="38.25" x14ac:dyDescent="0.2">
      <c r="A23" s="82" t="s">
        <v>45</v>
      </c>
      <c r="B23" s="190"/>
      <c r="C23" s="77" t="s">
        <v>731</v>
      </c>
      <c r="D23" s="188"/>
      <c r="E23" s="79">
        <v>43586</v>
      </c>
      <c r="F23" s="79">
        <v>43800</v>
      </c>
      <c r="G23" s="82" t="s">
        <v>7</v>
      </c>
      <c r="H23" s="82" t="s">
        <v>939</v>
      </c>
      <c r="I23" s="80">
        <v>200000000</v>
      </c>
    </row>
    <row r="24" spans="1:9" s="125" customFormat="1" ht="45.75" customHeight="1" x14ac:dyDescent="0.2">
      <c r="A24" s="82" t="s">
        <v>45</v>
      </c>
      <c r="B24" s="190" t="s">
        <v>732</v>
      </c>
      <c r="C24" s="77" t="s">
        <v>733</v>
      </c>
      <c r="D24" s="78" t="s">
        <v>601</v>
      </c>
      <c r="E24" s="79">
        <v>43586</v>
      </c>
      <c r="F24" s="79">
        <v>43800</v>
      </c>
      <c r="G24" s="82" t="s">
        <v>7</v>
      </c>
      <c r="H24" s="82" t="s">
        <v>939</v>
      </c>
      <c r="I24" s="80">
        <v>90000000</v>
      </c>
    </row>
    <row r="25" spans="1:9" s="125" customFormat="1" ht="45.75" customHeight="1" x14ac:dyDescent="0.2">
      <c r="A25" s="82" t="s">
        <v>45</v>
      </c>
      <c r="B25" s="190"/>
      <c r="C25" s="77" t="s">
        <v>734</v>
      </c>
      <c r="D25" s="78" t="s">
        <v>601</v>
      </c>
      <c r="E25" s="79">
        <v>43586</v>
      </c>
      <c r="F25" s="79">
        <v>43800</v>
      </c>
      <c r="G25" s="82" t="s">
        <v>7</v>
      </c>
      <c r="H25" s="82" t="s">
        <v>939</v>
      </c>
      <c r="I25" s="80">
        <v>300000000</v>
      </c>
    </row>
    <row r="26" spans="1:9" s="125" customFormat="1" ht="45.75" customHeight="1" x14ac:dyDescent="0.2">
      <c r="A26" s="82" t="s">
        <v>45</v>
      </c>
      <c r="B26" s="190"/>
      <c r="C26" s="77" t="s">
        <v>735</v>
      </c>
      <c r="D26" s="78" t="s">
        <v>601</v>
      </c>
      <c r="E26" s="79">
        <v>43586</v>
      </c>
      <c r="F26" s="79">
        <v>43800</v>
      </c>
      <c r="G26" s="82" t="s">
        <v>7</v>
      </c>
      <c r="H26" s="82" t="s">
        <v>939</v>
      </c>
      <c r="I26" s="80">
        <v>300000000</v>
      </c>
    </row>
    <row r="27" spans="1:9" s="125" customFormat="1" ht="45.75" customHeight="1" x14ac:dyDescent="0.2">
      <c r="A27" s="82" t="s">
        <v>45</v>
      </c>
      <c r="B27" s="190"/>
      <c r="C27" s="77" t="s">
        <v>736</v>
      </c>
      <c r="D27" s="78" t="s">
        <v>601</v>
      </c>
      <c r="E27" s="79">
        <v>43586</v>
      </c>
      <c r="F27" s="79">
        <v>43800</v>
      </c>
      <c r="G27" s="82" t="s">
        <v>7</v>
      </c>
      <c r="H27" s="82" t="s">
        <v>939</v>
      </c>
      <c r="I27" s="80">
        <v>150000000</v>
      </c>
    </row>
    <row r="28" spans="1:9" s="125" customFormat="1" ht="45.75" customHeight="1" x14ac:dyDescent="0.2">
      <c r="A28" s="82" t="s">
        <v>45</v>
      </c>
      <c r="B28" s="190"/>
      <c r="C28" s="77" t="s">
        <v>737</v>
      </c>
      <c r="D28" s="78" t="s">
        <v>601</v>
      </c>
      <c r="E28" s="79">
        <v>43586</v>
      </c>
      <c r="F28" s="79">
        <v>43800</v>
      </c>
      <c r="G28" s="82" t="s">
        <v>7</v>
      </c>
      <c r="H28" s="82" t="s">
        <v>939</v>
      </c>
      <c r="I28" s="80">
        <v>300000000</v>
      </c>
    </row>
    <row r="29" spans="1:9" s="125" customFormat="1" ht="51" customHeight="1" x14ac:dyDescent="0.2">
      <c r="A29" s="82" t="s">
        <v>45</v>
      </c>
      <c r="B29" s="77" t="s">
        <v>738</v>
      </c>
      <c r="C29" s="77" t="s">
        <v>739</v>
      </c>
      <c r="D29" s="78" t="s">
        <v>601</v>
      </c>
      <c r="E29" s="79">
        <v>43586</v>
      </c>
      <c r="F29" s="79">
        <v>43800</v>
      </c>
      <c r="G29" s="82" t="s">
        <v>7</v>
      </c>
      <c r="H29" s="82" t="s">
        <v>939</v>
      </c>
      <c r="I29" s="80">
        <v>1200000000</v>
      </c>
    </row>
    <row r="30" spans="1:9" s="125" customFormat="1" ht="51" customHeight="1" x14ac:dyDescent="0.2">
      <c r="A30" s="82" t="s">
        <v>45</v>
      </c>
      <c r="B30" s="77" t="s">
        <v>740</v>
      </c>
      <c r="C30" s="77" t="s">
        <v>741</v>
      </c>
      <c r="D30" s="78" t="s">
        <v>742</v>
      </c>
      <c r="E30" s="79">
        <v>43678</v>
      </c>
      <c r="F30" s="79">
        <v>43800</v>
      </c>
      <c r="G30" s="82" t="s">
        <v>7</v>
      </c>
      <c r="H30" s="82" t="s">
        <v>221</v>
      </c>
      <c r="I30" s="118">
        <v>613800000</v>
      </c>
    </row>
    <row r="31" spans="1:9" s="125" customFormat="1" ht="51" customHeight="1" x14ac:dyDescent="0.2">
      <c r="A31" s="82" t="s">
        <v>45</v>
      </c>
      <c r="B31" s="77" t="s">
        <v>743</v>
      </c>
      <c r="C31" s="77" t="s">
        <v>744</v>
      </c>
      <c r="D31" s="78" t="s">
        <v>745</v>
      </c>
      <c r="E31" s="79">
        <v>43586</v>
      </c>
      <c r="F31" s="79">
        <v>43815</v>
      </c>
      <c r="G31" s="82" t="s">
        <v>50</v>
      </c>
      <c r="H31" s="82" t="s">
        <v>50</v>
      </c>
      <c r="I31" s="80">
        <v>0</v>
      </c>
    </row>
    <row r="32" spans="1:9" s="125" customFormat="1" ht="51" customHeight="1" x14ac:dyDescent="0.2">
      <c r="A32" s="82" t="s">
        <v>45</v>
      </c>
      <c r="B32" s="77" t="s">
        <v>746</v>
      </c>
      <c r="C32" s="77" t="s">
        <v>747</v>
      </c>
      <c r="D32" s="78" t="s">
        <v>748</v>
      </c>
      <c r="E32" s="79">
        <v>43647</v>
      </c>
      <c r="F32" s="79" t="s">
        <v>749</v>
      </c>
      <c r="G32" s="82" t="s">
        <v>50</v>
      </c>
      <c r="H32" s="82" t="s">
        <v>50</v>
      </c>
      <c r="I32" s="80">
        <v>0</v>
      </c>
    </row>
    <row r="33" spans="1:9" s="125" customFormat="1" ht="78" customHeight="1" x14ac:dyDescent="0.2">
      <c r="A33" s="82" t="s">
        <v>45</v>
      </c>
      <c r="B33" s="77" t="s">
        <v>708</v>
      </c>
      <c r="C33" s="77" t="s">
        <v>709</v>
      </c>
      <c r="D33" s="78" t="s">
        <v>127</v>
      </c>
      <c r="E33" s="79" t="s">
        <v>50</v>
      </c>
      <c r="F33" s="79" t="s">
        <v>50</v>
      </c>
      <c r="G33" s="82" t="s">
        <v>7</v>
      </c>
      <c r="H33" s="82" t="s">
        <v>229</v>
      </c>
      <c r="I33" s="80">
        <v>0</v>
      </c>
    </row>
    <row r="34" spans="1:9" s="125" customFormat="1" ht="102.75" customHeight="1" x14ac:dyDescent="0.2">
      <c r="A34" s="82" t="s">
        <v>45</v>
      </c>
      <c r="B34" s="77" t="s">
        <v>750</v>
      </c>
      <c r="C34" s="77" t="s">
        <v>751</v>
      </c>
      <c r="D34" s="78" t="s">
        <v>752</v>
      </c>
      <c r="E34" s="79">
        <v>43497</v>
      </c>
      <c r="F34" s="79">
        <v>43555</v>
      </c>
      <c r="G34" s="82" t="s">
        <v>50</v>
      </c>
      <c r="H34" s="82" t="s">
        <v>50</v>
      </c>
      <c r="I34" s="80">
        <v>0</v>
      </c>
    </row>
    <row r="35" spans="1:9" s="125" customFormat="1" ht="75" customHeight="1" x14ac:dyDescent="0.2">
      <c r="A35" s="82" t="s">
        <v>45</v>
      </c>
      <c r="B35" s="77" t="s">
        <v>753</v>
      </c>
      <c r="C35" s="77" t="s">
        <v>754</v>
      </c>
      <c r="D35" s="78" t="s">
        <v>755</v>
      </c>
      <c r="E35" s="79">
        <v>43497</v>
      </c>
      <c r="F35" s="79">
        <v>43555</v>
      </c>
      <c r="G35" s="82" t="s">
        <v>50</v>
      </c>
      <c r="H35" s="82" t="s">
        <v>50</v>
      </c>
      <c r="I35" s="80">
        <v>0</v>
      </c>
    </row>
    <row r="36" spans="1:9" s="125" customFormat="1" ht="89.25" x14ac:dyDescent="0.2">
      <c r="A36" s="82" t="s">
        <v>45</v>
      </c>
      <c r="B36" s="77" t="s">
        <v>967</v>
      </c>
      <c r="C36" s="77" t="s">
        <v>756</v>
      </c>
      <c r="D36" s="78" t="s">
        <v>757</v>
      </c>
      <c r="E36" s="79">
        <v>43570</v>
      </c>
      <c r="F36" s="79">
        <v>43646</v>
      </c>
      <c r="G36" s="82" t="s">
        <v>50</v>
      </c>
      <c r="H36" s="82" t="s">
        <v>50</v>
      </c>
      <c r="I36" s="80">
        <v>0</v>
      </c>
    </row>
    <row r="37" spans="1:9" s="125" customFormat="1" ht="114.75" x14ac:dyDescent="0.2">
      <c r="A37" s="82" t="s">
        <v>45</v>
      </c>
      <c r="B37" s="77" t="s">
        <v>758</v>
      </c>
      <c r="C37" s="77" t="s">
        <v>759</v>
      </c>
      <c r="D37" s="78" t="s">
        <v>760</v>
      </c>
      <c r="E37" s="79">
        <v>43511</v>
      </c>
      <c r="F37" s="79">
        <v>43799</v>
      </c>
      <c r="G37" s="82" t="s">
        <v>8</v>
      </c>
      <c r="H37" s="82" t="s">
        <v>761</v>
      </c>
      <c r="I37" s="80">
        <v>43245656</v>
      </c>
    </row>
    <row r="38" spans="1:9" s="125" customFormat="1" ht="48" customHeight="1" x14ac:dyDescent="0.2">
      <c r="A38" s="82" t="s">
        <v>45</v>
      </c>
      <c r="B38" s="77" t="s">
        <v>762</v>
      </c>
      <c r="C38" s="77" t="s">
        <v>763</v>
      </c>
      <c r="D38" s="78" t="s">
        <v>764</v>
      </c>
      <c r="E38" s="79">
        <v>43692</v>
      </c>
      <c r="F38" s="79">
        <v>43827</v>
      </c>
      <c r="G38" s="82" t="s">
        <v>8</v>
      </c>
      <c r="H38" s="82" t="s">
        <v>765</v>
      </c>
      <c r="I38" s="80">
        <v>1100000000</v>
      </c>
    </row>
    <row r="39" spans="1:9" s="125" customFormat="1" ht="48.75" customHeight="1" x14ac:dyDescent="0.2">
      <c r="A39" s="172" t="s">
        <v>45</v>
      </c>
      <c r="B39" s="190" t="s">
        <v>766</v>
      </c>
      <c r="C39" s="190" t="s">
        <v>767</v>
      </c>
      <c r="D39" s="188" t="s">
        <v>764</v>
      </c>
      <c r="E39" s="189" t="s">
        <v>768</v>
      </c>
      <c r="F39" s="189">
        <v>43830</v>
      </c>
      <c r="G39" s="172" t="s">
        <v>8</v>
      </c>
      <c r="H39" s="82" t="s">
        <v>769</v>
      </c>
      <c r="I39" s="80">
        <v>37504741307</v>
      </c>
    </row>
    <row r="40" spans="1:9" s="125" customFormat="1" ht="48.75" customHeight="1" x14ac:dyDescent="0.2">
      <c r="A40" s="172"/>
      <c r="B40" s="190"/>
      <c r="C40" s="190"/>
      <c r="D40" s="188"/>
      <c r="E40" s="189"/>
      <c r="F40" s="189"/>
      <c r="G40" s="172" t="s">
        <v>937</v>
      </c>
      <c r="H40" s="82" t="s">
        <v>765</v>
      </c>
      <c r="I40" s="80">
        <v>11474270000</v>
      </c>
    </row>
    <row r="41" spans="1:9" s="125" customFormat="1" ht="32.25" customHeight="1" x14ac:dyDescent="0.2">
      <c r="A41" s="172"/>
      <c r="B41" s="190"/>
      <c r="C41" s="190"/>
      <c r="D41" s="188"/>
      <c r="E41" s="189"/>
      <c r="F41" s="189"/>
      <c r="G41" s="172" t="s">
        <v>937</v>
      </c>
      <c r="H41" s="82" t="s">
        <v>770</v>
      </c>
      <c r="I41" s="80">
        <v>2000000000</v>
      </c>
    </row>
    <row r="42" spans="1:9" s="125" customFormat="1" ht="65.25" customHeight="1" x14ac:dyDescent="0.2">
      <c r="A42" s="82" t="s">
        <v>45</v>
      </c>
      <c r="B42" s="77" t="s">
        <v>966</v>
      </c>
      <c r="C42" s="77" t="s">
        <v>744</v>
      </c>
      <c r="D42" s="78" t="s">
        <v>771</v>
      </c>
      <c r="E42" s="79">
        <v>43524</v>
      </c>
      <c r="F42" s="79">
        <v>43769</v>
      </c>
      <c r="G42" s="82" t="s">
        <v>50</v>
      </c>
      <c r="H42" s="82" t="s">
        <v>50</v>
      </c>
      <c r="I42" s="80">
        <v>0</v>
      </c>
    </row>
    <row r="43" spans="1:9" s="125" customFormat="1" ht="51" x14ac:dyDescent="0.2">
      <c r="A43" s="82" t="s">
        <v>45</v>
      </c>
      <c r="B43" s="77" t="s">
        <v>772</v>
      </c>
      <c r="C43" s="77" t="s">
        <v>773</v>
      </c>
      <c r="D43" s="78" t="s">
        <v>764</v>
      </c>
      <c r="E43" s="79">
        <v>43466</v>
      </c>
      <c r="F43" s="79">
        <v>43830</v>
      </c>
      <c r="G43" s="82" t="s">
        <v>8</v>
      </c>
      <c r="H43" s="82" t="s">
        <v>765</v>
      </c>
      <c r="I43" s="80">
        <v>2250000000</v>
      </c>
    </row>
    <row r="44" spans="1:9" s="125" customFormat="1" ht="62.25" customHeight="1" x14ac:dyDescent="0.2">
      <c r="A44" s="82" t="s">
        <v>45</v>
      </c>
      <c r="B44" s="77" t="s">
        <v>774</v>
      </c>
      <c r="C44" s="77" t="s">
        <v>775</v>
      </c>
      <c r="D44" s="78" t="s">
        <v>764</v>
      </c>
      <c r="E44" s="79">
        <v>43565</v>
      </c>
      <c r="F44" s="79">
        <v>43799</v>
      </c>
      <c r="G44" s="82" t="s">
        <v>8</v>
      </c>
      <c r="H44" s="82" t="s">
        <v>769</v>
      </c>
      <c r="I44" s="80">
        <v>80000000</v>
      </c>
    </row>
    <row r="45" spans="1:9" s="125" customFormat="1" ht="62.25" customHeight="1" x14ac:dyDescent="0.2">
      <c r="A45" s="82" t="s">
        <v>45</v>
      </c>
      <c r="B45" s="77" t="s">
        <v>776</v>
      </c>
      <c r="C45" s="77" t="s">
        <v>777</v>
      </c>
      <c r="D45" s="78" t="s">
        <v>778</v>
      </c>
      <c r="E45" s="79">
        <v>43466</v>
      </c>
      <c r="F45" s="79">
        <v>43829</v>
      </c>
      <c r="G45" s="82" t="s">
        <v>8</v>
      </c>
      <c r="H45" s="82" t="s">
        <v>769</v>
      </c>
      <c r="I45" s="80">
        <v>25441258693</v>
      </c>
    </row>
    <row r="46" spans="1:9" s="125" customFormat="1" ht="62.25" customHeight="1" x14ac:dyDescent="0.2">
      <c r="A46" s="82" t="s">
        <v>45</v>
      </c>
      <c r="B46" s="77" t="s">
        <v>779</v>
      </c>
      <c r="C46" s="77" t="s">
        <v>780</v>
      </c>
      <c r="D46" s="78" t="s">
        <v>778</v>
      </c>
      <c r="E46" s="79">
        <v>43466</v>
      </c>
      <c r="F46" s="79">
        <v>43829</v>
      </c>
      <c r="G46" s="82" t="s">
        <v>8</v>
      </c>
      <c r="H46" s="82" t="s">
        <v>765</v>
      </c>
      <c r="I46" s="80">
        <v>842270000</v>
      </c>
    </row>
    <row r="47" spans="1:9" s="125" customFormat="1" ht="51" x14ac:dyDescent="0.2">
      <c r="A47" s="113" t="s">
        <v>86</v>
      </c>
      <c r="B47" s="77" t="s">
        <v>781</v>
      </c>
      <c r="C47" s="77" t="s">
        <v>782</v>
      </c>
      <c r="D47" s="78" t="s">
        <v>28</v>
      </c>
      <c r="E47" s="79">
        <v>43466</v>
      </c>
      <c r="F47" s="79">
        <v>43800</v>
      </c>
      <c r="G47" s="82" t="s">
        <v>7</v>
      </c>
      <c r="H47" s="82" t="s">
        <v>221</v>
      </c>
      <c r="I47" s="80">
        <v>0</v>
      </c>
    </row>
    <row r="48" spans="1:9" s="125" customFormat="1" ht="51" x14ac:dyDescent="0.2">
      <c r="A48" s="185" t="s">
        <v>86</v>
      </c>
      <c r="B48" s="190" t="s">
        <v>783</v>
      </c>
      <c r="C48" s="77" t="s">
        <v>784</v>
      </c>
      <c r="D48" s="114" t="s">
        <v>28</v>
      </c>
      <c r="E48" s="79">
        <v>43497</v>
      </c>
      <c r="F48" s="79">
        <v>43770</v>
      </c>
      <c r="G48" s="82" t="s">
        <v>7</v>
      </c>
      <c r="H48" s="82" t="s">
        <v>221</v>
      </c>
      <c r="I48" s="187">
        <v>0</v>
      </c>
    </row>
    <row r="49" spans="1:9" s="125" customFormat="1" ht="38.25" x14ac:dyDescent="0.2">
      <c r="A49" s="185"/>
      <c r="B49" s="190"/>
      <c r="C49" s="77" t="s">
        <v>785</v>
      </c>
      <c r="D49" s="114" t="s">
        <v>28</v>
      </c>
      <c r="E49" s="79">
        <v>43497</v>
      </c>
      <c r="F49" s="79">
        <v>43770</v>
      </c>
      <c r="G49" s="82" t="s">
        <v>7</v>
      </c>
      <c r="H49" s="82" t="s">
        <v>221</v>
      </c>
      <c r="I49" s="187"/>
    </row>
    <row r="50" spans="1:9" s="125" customFormat="1" ht="33.75" customHeight="1" x14ac:dyDescent="0.2">
      <c r="A50" s="185" t="s">
        <v>86</v>
      </c>
      <c r="B50" s="77" t="s">
        <v>786</v>
      </c>
      <c r="C50" s="77" t="s">
        <v>787</v>
      </c>
      <c r="D50" s="114" t="s">
        <v>788</v>
      </c>
      <c r="E50" s="79">
        <v>43497</v>
      </c>
      <c r="F50" s="79">
        <v>43800</v>
      </c>
      <c r="G50" s="82" t="s">
        <v>50</v>
      </c>
      <c r="H50" s="82" t="s">
        <v>50</v>
      </c>
      <c r="I50" s="109">
        <v>0</v>
      </c>
    </row>
    <row r="51" spans="1:9" s="125" customFormat="1" ht="102" x14ac:dyDescent="0.2">
      <c r="A51" s="185"/>
      <c r="B51" s="77" t="s">
        <v>789</v>
      </c>
      <c r="C51" s="77" t="s">
        <v>790</v>
      </c>
      <c r="D51" s="114" t="s">
        <v>232</v>
      </c>
      <c r="E51" s="79">
        <v>43647</v>
      </c>
      <c r="F51" s="79">
        <v>43800</v>
      </c>
      <c r="G51" s="82" t="s">
        <v>50</v>
      </c>
      <c r="H51" s="82" t="s">
        <v>50</v>
      </c>
      <c r="I51" s="109">
        <v>0</v>
      </c>
    </row>
    <row r="52" spans="1:9" s="125" customFormat="1" ht="81" customHeight="1" x14ac:dyDescent="0.2">
      <c r="A52" s="185"/>
      <c r="B52" s="82" t="s">
        <v>791</v>
      </c>
      <c r="C52" s="77" t="s">
        <v>792</v>
      </c>
      <c r="D52" s="114" t="s">
        <v>793</v>
      </c>
      <c r="E52" s="79">
        <v>43647</v>
      </c>
      <c r="F52" s="79">
        <v>43800</v>
      </c>
      <c r="G52" s="82" t="s">
        <v>50</v>
      </c>
      <c r="H52" s="82" t="s">
        <v>50</v>
      </c>
      <c r="I52" s="109">
        <v>0</v>
      </c>
    </row>
    <row r="53" spans="1:9" s="125" customFormat="1" ht="51" x14ac:dyDescent="0.2">
      <c r="A53" s="112" t="s">
        <v>794</v>
      </c>
      <c r="B53" s="77" t="s">
        <v>783</v>
      </c>
      <c r="C53" s="77" t="s">
        <v>795</v>
      </c>
      <c r="D53" s="114" t="s">
        <v>28</v>
      </c>
      <c r="E53" s="79">
        <v>43497</v>
      </c>
      <c r="F53" s="79">
        <v>43770</v>
      </c>
      <c r="G53" s="82" t="s">
        <v>7</v>
      </c>
      <c r="H53" s="82" t="s">
        <v>221</v>
      </c>
      <c r="I53" s="118">
        <v>0</v>
      </c>
    </row>
    <row r="54" spans="1:9" s="125" customFormat="1" ht="72.75" customHeight="1" x14ac:dyDescent="0.2">
      <c r="A54" s="112" t="s">
        <v>794</v>
      </c>
      <c r="B54" s="77" t="s">
        <v>796</v>
      </c>
      <c r="C54" s="77" t="s">
        <v>797</v>
      </c>
      <c r="D54" s="114" t="s">
        <v>798</v>
      </c>
      <c r="E54" s="79" t="s">
        <v>50</v>
      </c>
      <c r="F54" s="79" t="s">
        <v>50</v>
      </c>
      <c r="G54" s="82" t="s">
        <v>50</v>
      </c>
      <c r="H54" s="82" t="s">
        <v>50</v>
      </c>
      <c r="I54" s="118">
        <v>0</v>
      </c>
    </row>
    <row r="55" spans="1:9" s="125" customFormat="1" ht="59.25" customHeight="1" x14ac:dyDescent="0.2">
      <c r="A55" s="172" t="s">
        <v>140</v>
      </c>
      <c r="B55" s="77" t="s">
        <v>799</v>
      </c>
      <c r="C55" s="77" t="s">
        <v>800</v>
      </c>
      <c r="D55" s="78" t="s">
        <v>224</v>
      </c>
      <c r="E55" s="79">
        <v>43539</v>
      </c>
      <c r="F55" s="79">
        <v>43342</v>
      </c>
      <c r="G55" s="82" t="s">
        <v>8</v>
      </c>
      <c r="H55" s="82" t="s">
        <v>432</v>
      </c>
      <c r="I55" s="80">
        <v>692100000</v>
      </c>
    </row>
    <row r="56" spans="1:9" s="125" customFormat="1" ht="51" x14ac:dyDescent="0.2">
      <c r="A56" s="172"/>
      <c r="B56" s="77" t="s">
        <v>801</v>
      </c>
      <c r="C56" s="77" t="s">
        <v>802</v>
      </c>
      <c r="D56" s="78" t="s">
        <v>224</v>
      </c>
      <c r="E56" s="79">
        <v>43539</v>
      </c>
      <c r="F56" s="79">
        <v>43342</v>
      </c>
      <c r="G56" s="82" t="s">
        <v>8</v>
      </c>
      <c r="H56" s="82" t="s">
        <v>432</v>
      </c>
      <c r="I56" s="80">
        <v>282900000</v>
      </c>
    </row>
    <row r="57" spans="1:9" s="125" customFormat="1" ht="57" customHeight="1" x14ac:dyDescent="0.2">
      <c r="A57" s="172"/>
      <c r="B57" s="77" t="s">
        <v>803</v>
      </c>
      <c r="C57" s="77" t="s">
        <v>804</v>
      </c>
      <c r="D57" s="78" t="s">
        <v>224</v>
      </c>
      <c r="E57" s="79">
        <v>43539</v>
      </c>
      <c r="F57" s="79">
        <v>43311</v>
      </c>
      <c r="G57" s="82" t="s">
        <v>8</v>
      </c>
      <c r="H57" s="82" t="s">
        <v>432</v>
      </c>
      <c r="I57" s="80">
        <v>225000000</v>
      </c>
    </row>
    <row r="58" spans="1:9" s="125" customFormat="1" ht="30.75" customHeight="1" x14ac:dyDescent="0.2">
      <c r="A58" s="172" t="s">
        <v>140</v>
      </c>
      <c r="B58" s="190" t="s">
        <v>805</v>
      </c>
      <c r="C58" s="77" t="s">
        <v>806</v>
      </c>
      <c r="D58" s="78" t="s">
        <v>965</v>
      </c>
      <c r="E58" s="79">
        <v>43466</v>
      </c>
      <c r="F58" s="79">
        <v>43497</v>
      </c>
      <c r="G58" s="82" t="s">
        <v>50</v>
      </c>
      <c r="H58" s="82" t="s">
        <v>50</v>
      </c>
      <c r="I58" s="80">
        <v>0</v>
      </c>
    </row>
    <row r="59" spans="1:9" s="125" customFormat="1" ht="42.75" customHeight="1" x14ac:dyDescent="0.2">
      <c r="A59" s="172"/>
      <c r="B59" s="190"/>
      <c r="C59" s="77" t="s">
        <v>807</v>
      </c>
      <c r="D59" s="78" t="s">
        <v>593</v>
      </c>
      <c r="E59" s="79">
        <v>43525</v>
      </c>
      <c r="F59" s="79">
        <v>43800</v>
      </c>
      <c r="G59" s="82" t="s">
        <v>7</v>
      </c>
      <c r="H59" s="82" t="s">
        <v>949</v>
      </c>
      <c r="I59" s="80">
        <v>0</v>
      </c>
    </row>
    <row r="60" spans="1:9" s="125" customFormat="1" ht="25.5" x14ac:dyDescent="0.2">
      <c r="A60" s="172" t="s">
        <v>140</v>
      </c>
      <c r="B60" s="190" t="s">
        <v>808</v>
      </c>
      <c r="C60" s="190" t="s">
        <v>504</v>
      </c>
      <c r="D60" s="188" t="s">
        <v>501</v>
      </c>
      <c r="E60" s="189">
        <v>46023</v>
      </c>
      <c r="F60" s="189">
        <v>44713</v>
      </c>
      <c r="G60" s="82" t="s">
        <v>7</v>
      </c>
      <c r="H60" s="82" t="s">
        <v>951</v>
      </c>
      <c r="I60" s="80">
        <v>1077551020.40816</v>
      </c>
    </row>
    <row r="61" spans="1:9" s="125" customFormat="1" ht="39" thickBot="1" x14ac:dyDescent="0.25">
      <c r="A61" s="172"/>
      <c r="B61" s="190"/>
      <c r="C61" s="190"/>
      <c r="D61" s="188"/>
      <c r="E61" s="189"/>
      <c r="F61" s="189"/>
      <c r="G61" s="82" t="s">
        <v>9</v>
      </c>
      <c r="H61" s="82" t="s">
        <v>952</v>
      </c>
      <c r="I61" s="80">
        <v>334590759.23043001</v>
      </c>
    </row>
    <row r="62" spans="1:9" ht="15.75" x14ac:dyDescent="0.2">
      <c r="H62" s="134" t="str">
        <f>"Total Objetivo Estrategico "&amp;$I$4</f>
        <v>Total Objetivo Estrategico 7</v>
      </c>
      <c r="I62" s="197">
        <f>+SUM(I8:I61)</f>
        <v>105398033930.63858</v>
      </c>
    </row>
  </sheetData>
  <mergeCells count="35">
    <mergeCell ref="A1:B3"/>
    <mergeCell ref="C1:I3"/>
    <mergeCell ref="A4:G4"/>
    <mergeCell ref="A5:I5"/>
    <mergeCell ref="A6:A7"/>
    <mergeCell ref="B6:B7"/>
    <mergeCell ref="C6:C7"/>
    <mergeCell ref="D6:D7"/>
    <mergeCell ref="E6:F6"/>
    <mergeCell ref="G6:G7"/>
    <mergeCell ref="H6:H7"/>
    <mergeCell ref="I6:I7"/>
    <mergeCell ref="B22:B23"/>
    <mergeCell ref="D22:D23"/>
    <mergeCell ref="B24:B28"/>
    <mergeCell ref="A39:A41"/>
    <mergeCell ref="B39:B41"/>
    <mergeCell ref="C39:C41"/>
    <mergeCell ref="D39:D41"/>
    <mergeCell ref="E39:E41"/>
    <mergeCell ref="F39:F41"/>
    <mergeCell ref="G39:G41"/>
    <mergeCell ref="A48:A49"/>
    <mergeCell ref="B48:B49"/>
    <mergeCell ref="I48:I49"/>
    <mergeCell ref="D60:D61"/>
    <mergeCell ref="E60:E61"/>
    <mergeCell ref="F60:F61"/>
    <mergeCell ref="A55:A57"/>
    <mergeCell ref="A58:A59"/>
    <mergeCell ref="B58:B59"/>
    <mergeCell ref="A60:A61"/>
    <mergeCell ref="B60:B61"/>
    <mergeCell ref="C60:C61"/>
    <mergeCell ref="A50:A52"/>
  </mergeCells>
  <printOptions horizontalCentered="1" verticalCentered="1"/>
  <pageMargins left="0" right="0" top="0.74803149606299213" bottom="0.74803149606299213" header="0.35433070866141703" footer="0.35433070866141703"/>
  <pageSetup paperSize="0" fitToWidth="0" fitToHeight="0" orientation="landscape" horizontalDpi="0" verticalDpi="0" copie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I63"/>
  <sheetViews>
    <sheetView showGridLines="0" zoomScale="90" zoomScaleNormal="90" workbookViewId="0">
      <pane ySplit="7" topLeftCell="A59" activePane="bottomLeft" state="frozen"/>
      <selection activeCell="C1" sqref="C1:I3"/>
      <selection pane="bottomLeft" activeCell="A8" sqref="A8:A14"/>
    </sheetView>
  </sheetViews>
  <sheetFormatPr baseColWidth="10" defaultRowHeight="14.25" x14ac:dyDescent="0.2"/>
  <cols>
    <col min="1" max="1" width="35.625" style="7" customWidth="1"/>
    <col min="2" max="2" width="35.625" style="9" customWidth="1"/>
    <col min="3" max="3" width="35.625" style="7" customWidth="1"/>
    <col min="4" max="4" width="30.625" style="11" customWidth="1"/>
    <col min="5" max="5" width="15.625" style="11" customWidth="1"/>
    <col min="6" max="6" width="15.625" style="14" customWidth="1"/>
    <col min="7" max="7" width="20.625" style="14" customWidth="1"/>
    <col min="8" max="9" width="30.625" style="14" customWidth="1"/>
  </cols>
  <sheetData>
    <row r="1" spans="1:9" s="115" customFormat="1" ht="33" customHeight="1" x14ac:dyDescent="0.2">
      <c r="A1" s="164"/>
      <c r="B1" s="164"/>
      <c r="C1" s="165" t="s">
        <v>994</v>
      </c>
      <c r="D1" s="165"/>
      <c r="E1" s="165"/>
      <c r="F1" s="165"/>
      <c r="G1" s="165"/>
      <c r="H1" s="165"/>
      <c r="I1" s="165"/>
    </row>
    <row r="2" spans="1:9" s="115" customFormat="1" ht="33" customHeight="1" x14ac:dyDescent="0.2">
      <c r="A2" s="164"/>
      <c r="B2" s="164"/>
      <c r="C2" s="165"/>
      <c r="D2" s="165"/>
      <c r="E2" s="165"/>
      <c r="F2" s="165"/>
      <c r="G2" s="165"/>
      <c r="H2" s="165"/>
      <c r="I2" s="165"/>
    </row>
    <row r="3" spans="1:9" s="115" customFormat="1" ht="38.25" customHeight="1" x14ac:dyDescent="0.2">
      <c r="A3" s="191"/>
      <c r="B3" s="191"/>
      <c r="C3" s="192"/>
      <c r="D3" s="192"/>
      <c r="E3" s="192"/>
      <c r="F3" s="192"/>
      <c r="G3" s="192"/>
      <c r="H3" s="192"/>
      <c r="I3" s="192"/>
    </row>
    <row r="4" spans="1:9" s="115" customFormat="1" ht="38.25" customHeight="1" x14ac:dyDescent="0.2">
      <c r="A4" s="166" t="s">
        <v>1</v>
      </c>
      <c r="B4" s="166"/>
      <c r="C4" s="166"/>
      <c r="D4" s="166"/>
      <c r="E4" s="166"/>
      <c r="F4" s="166"/>
      <c r="G4" s="166"/>
      <c r="H4" s="12" t="s">
        <v>0</v>
      </c>
      <c r="I4" s="12">
        <v>8</v>
      </c>
    </row>
    <row r="5" spans="1:9" s="115" customFormat="1" ht="60" customHeight="1" thickBot="1" x14ac:dyDescent="0.25">
      <c r="A5" s="183" t="s">
        <v>809</v>
      </c>
      <c r="B5" s="183"/>
      <c r="C5" s="183"/>
      <c r="D5" s="183"/>
      <c r="E5" s="183"/>
      <c r="F5" s="183"/>
      <c r="G5" s="183"/>
      <c r="H5" s="183"/>
      <c r="I5" s="183"/>
    </row>
    <row r="6" spans="1:9" s="116" customFormat="1" ht="20.25" customHeight="1" x14ac:dyDescent="0.2">
      <c r="A6" s="168" t="s">
        <v>5</v>
      </c>
      <c r="B6" s="170" t="s">
        <v>201</v>
      </c>
      <c r="C6" s="170" t="s">
        <v>202</v>
      </c>
      <c r="D6" s="170" t="s">
        <v>203</v>
      </c>
      <c r="E6" s="170" t="s">
        <v>204</v>
      </c>
      <c r="F6" s="170"/>
      <c r="G6" s="155" t="s">
        <v>6</v>
      </c>
      <c r="H6" s="155" t="s">
        <v>205</v>
      </c>
      <c r="I6" s="157" t="s">
        <v>206</v>
      </c>
    </row>
    <row r="7" spans="1:9" s="116" customFormat="1" ht="20.25" customHeight="1" thickBot="1" x14ac:dyDescent="0.25">
      <c r="A7" s="169"/>
      <c r="B7" s="171"/>
      <c r="C7" s="171"/>
      <c r="D7" s="171"/>
      <c r="E7" s="49" t="s">
        <v>207</v>
      </c>
      <c r="F7" s="49" t="s">
        <v>208</v>
      </c>
      <c r="G7" s="156"/>
      <c r="H7" s="156"/>
      <c r="I7" s="158"/>
    </row>
    <row r="8" spans="1:9" s="5" customFormat="1" ht="44.25" customHeight="1" x14ac:dyDescent="0.2">
      <c r="A8" s="172" t="s">
        <v>810</v>
      </c>
      <c r="B8" s="82" t="s">
        <v>811</v>
      </c>
      <c r="C8" s="172" t="s">
        <v>812</v>
      </c>
      <c r="D8" s="172" t="s">
        <v>813</v>
      </c>
      <c r="E8" s="189">
        <v>43525</v>
      </c>
      <c r="F8" s="189">
        <v>43830</v>
      </c>
      <c r="G8" s="195" t="s">
        <v>814</v>
      </c>
      <c r="H8" s="195" t="s">
        <v>815</v>
      </c>
      <c r="I8" s="196">
        <v>0</v>
      </c>
    </row>
    <row r="9" spans="1:9" s="5" customFormat="1" ht="44.25" customHeight="1" x14ac:dyDescent="0.2">
      <c r="A9" s="172"/>
      <c r="B9" s="82" t="s">
        <v>816</v>
      </c>
      <c r="C9" s="172"/>
      <c r="D9" s="172"/>
      <c r="E9" s="189"/>
      <c r="F9" s="189"/>
      <c r="G9" s="195" t="s">
        <v>937</v>
      </c>
      <c r="H9" s="195" t="s">
        <v>937</v>
      </c>
      <c r="I9" s="196"/>
    </row>
    <row r="10" spans="1:9" s="5" customFormat="1" ht="54.75" customHeight="1" x14ac:dyDescent="0.2">
      <c r="A10" s="172"/>
      <c r="B10" s="82" t="s">
        <v>817</v>
      </c>
      <c r="C10" s="82" t="s">
        <v>818</v>
      </c>
      <c r="D10" s="82" t="s">
        <v>87</v>
      </c>
      <c r="E10" s="79">
        <v>43556</v>
      </c>
      <c r="F10" s="79">
        <v>43800</v>
      </c>
      <c r="G10" s="82" t="s">
        <v>8</v>
      </c>
      <c r="H10" s="82" t="s">
        <v>50</v>
      </c>
      <c r="I10" s="80">
        <v>0</v>
      </c>
    </row>
    <row r="11" spans="1:9" s="5" customFormat="1" ht="208.5" customHeight="1" x14ac:dyDescent="0.2">
      <c r="A11" s="172"/>
      <c r="B11" s="82" t="s">
        <v>819</v>
      </c>
      <c r="C11" s="82" t="s">
        <v>986</v>
      </c>
      <c r="D11" s="82" t="s">
        <v>89</v>
      </c>
      <c r="E11" s="79">
        <v>43466</v>
      </c>
      <c r="F11" s="79">
        <v>43830</v>
      </c>
      <c r="G11" s="82" t="s">
        <v>7</v>
      </c>
      <c r="H11" s="82" t="s">
        <v>547</v>
      </c>
      <c r="I11" s="80">
        <v>387426375</v>
      </c>
    </row>
    <row r="12" spans="1:9" s="5" customFormat="1" ht="75.75" customHeight="1" x14ac:dyDescent="0.2">
      <c r="A12" s="172"/>
      <c r="B12" s="82" t="s">
        <v>820</v>
      </c>
      <c r="C12" s="82" t="s">
        <v>821</v>
      </c>
      <c r="D12" s="82" t="s">
        <v>89</v>
      </c>
      <c r="E12" s="79">
        <v>43466</v>
      </c>
      <c r="F12" s="79">
        <v>43800</v>
      </c>
      <c r="G12" s="82" t="s">
        <v>7</v>
      </c>
      <c r="H12" s="82" t="s">
        <v>547</v>
      </c>
      <c r="I12" s="80">
        <v>0</v>
      </c>
    </row>
    <row r="13" spans="1:9" s="5" customFormat="1" ht="48.75" customHeight="1" x14ac:dyDescent="0.2">
      <c r="A13" s="172"/>
      <c r="B13" s="82" t="s">
        <v>822</v>
      </c>
      <c r="C13" s="82" t="s">
        <v>987</v>
      </c>
      <c r="D13" s="82" t="s">
        <v>823</v>
      </c>
      <c r="E13" s="79">
        <v>43466</v>
      </c>
      <c r="F13" s="79">
        <v>43770</v>
      </c>
      <c r="G13" s="82" t="s">
        <v>8</v>
      </c>
      <c r="H13" s="82" t="s">
        <v>50</v>
      </c>
      <c r="I13" s="80">
        <v>0</v>
      </c>
    </row>
    <row r="14" spans="1:9" s="10" customFormat="1" ht="76.5" x14ac:dyDescent="0.2">
      <c r="A14" s="172"/>
      <c r="B14" s="82" t="s">
        <v>824</v>
      </c>
      <c r="C14" s="82" t="s">
        <v>988</v>
      </c>
      <c r="D14" s="82" t="s">
        <v>87</v>
      </c>
      <c r="E14" s="79">
        <v>43466</v>
      </c>
      <c r="F14" s="79">
        <v>43497</v>
      </c>
      <c r="G14" s="82" t="s">
        <v>8</v>
      </c>
      <c r="H14" s="82" t="s">
        <v>50</v>
      </c>
      <c r="I14" s="80">
        <v>0</v>
      </c>
    </row>
    <row r="15" spans="1:9" s="1" customFormat="1" ht="51" x14ac:dyDescent="0.2">
      <c r="A15" s="172" t="s">
        <v>144</v>
      </c>
      <c r="B15" s="82" t="s">
        <v>825</v>
      </c>
      <c r="C15" s="82" t="s">
        <v>826</v>
      </c>
      <c r="D15" s="82" t="s">
        <v>89</v>
      </c>
      <c r="E15" s="79">
        <v>43466</v>
      </c>
      <c r="F15" s="79">
        <v>43678</v>
      </c>
      <c r="G15" s="82" t="s">
        <v>7</v>
      </c>
      <c r="H15" s="82" t="s">
        <v>547</v>
      </c>
      <c r="I15" s="80">
        <v>0</v>
      </c>
    </row>
    <row r="16" spans="1:9" s="1" customFormat="1" ht="124.5" customHeight="1" x14ac:dyDescent="0.2">
      <c r="A16" s="172"/>
      <c r="B16" s="82" t="s">
        <v>827</v>
      </c>
      <c r="C16" s="82" t="s">
        <v>828</v>
      </c>
      <c r="D16" s="82" t="s">
        <v>829</v>
      </c>
      <c r="E16" s="79">
        <v>43466</v>
      </c>
      <c r="F16" s="79">
        <v>43678</v>
      </c>
      <c r="G16" s="82" t="s">
        <v>7</v>
      </c>
      <c r="H16" s="82" t="s">
        <v>547</v>
      </c>
      <c r="I16" s="80">
        <v>489589818</v>
      </c>
    </row>
    <row r="17" spans="1:9" s="1" customFormat="1" ht="57.75" customHeight="1" x14ac:dyDescent="0.2">
      <c r="A17" s="172"/>
      <c r="B17" s="82" t="s">
        <v>830</v>
      </c>
      <c r="C17" s="82" t="s">
        <v>831</v>
      </c>
      <c r="D17" s="82" t="s">
        <v>89</v>
      </c>
      <c r="E17" s="79">
        <v>43466</v>
      </c>
      <c r="F17" s="79">
        <v>43525</v>
      </c>
      <c r="G17" s="82" t="s">
        <v>7</v>
      </c>
      <c r="H17" s="82" t="s">
        <v>547</v>
      </c>
      <c r="I17" s="80">
        <v>0</v>
      </c>
    </row>
    <row r="18" spans="1:9" s="1" customFormat="1" ht="64.5" customHeight="1" x14ac:dyDescent="0.2">
      <c r="A18" s="172"/>
      <c r="B18" s="82" t="s">
        <v>832</v>
      </c>
      <c r="C18" s="82" t="s">
        <v>833</v>
      </c>
      <c r="D18" s="82" t="s">
        <v>834</v>
      </c>
      <c r="E18" s="79">
        <v>43525</v>
      </c>
      <c r="F18" s="79">
        <v>43829</v>
      </c>
      <c r="G18" s="82" t="s">
        <v>7</v>
      </c>
      <c r="H18" s="82" t="s">
        <v>547</v>
      </c>
      <c r="I18" s="80">
        <v>0</v>
      </c>
    </row>
    <row r="19" spans="1:9" s="1" customFormat="1" ht="51" x14ac:dyDescent="0.2">
      <c r="A19" s="172"/>
      <c r="B19" s="82" t="s">
        <v>835</v>
      </c>
      <c r="C19" s="82" t="s">
        <v>836</v>
      </c>
      <c r="D19" s="172" t="s">
        <v>146</v>
      </c>
      <c r="E19" s="189">
        <v>43466</v>
      </c>
      <c r="F19" s="189">
        <v>43800</v>
      </c>
      <c r="G19" s="82" t="s">
        <v>7</v>
      </c>
      <c r="H19" s="82" t="s">
        <v>547</v>
      </c>
      <c r="I19" s="175">
        <v>161179777</v>
      </c>
    </row>
    <row r="20" spans="1:9" s="1" customFormat="1" ht="55.5" customHeight="1" x14ac:dyDescent="0.2">
      <c r="A20" s="172"/>
      <c r="B20" s="82" t="s">
        <v>837</v>
      </c>
      <c r="C20" s="82" t="s">
        <v>838</v>
      </c>
      <c r="D20" s="172"/>
      <c r="E20" s="189"/>
      <c r="F20" s="189"/>
      <c r="G20" s="82" t="s">
        <v>7</v>
      </c>
      <c r="H20" s="82" t="s">
        <v>547</v>
      </c>
      <c r="I20" s="175"/>
    </row>
    <row r="21" spans="1:9" s="1" customFormat="1" ht="61.5" customHeight="1" x14ac:dyDescent="0.2">
      <c r="A21" s="172"/>
      <c r="B21" s="107" t="s">
        <v>839</v>
      </c>
      <c r="C21" s="107" t="s">
        <v>840</v>
      </c>
      <c r="D21" s="107" t="s">
        <v>841</v>
      </c>
      <c r="E21" s="126">
        <v>43466</v>
      </c>
      <c r="F21" s="126">
        <v>43830</v>
      </c>
      <c r="G21" s="127" t="s">
        <v>7</v>
      </c>
      <c r="H21" s="127" t="s">
        <v>547</v>
      </c>
      <c r="I21" s="128">
        <v>1645993304</v>
      </c>
    </row>
    <row r="22" spans="1:9" s="1" customFormat="1" ht="51" x14ac:dyDescent="0.2">
      <c r="A22" s="172" t="s">
        <v>145</v>
      </c>
      <c r="B22" s="82" t="s">
        <v>842</v>
      </c>
      <c r="C22" s="82" t="s">
        <v>843</v>
      </c>
      <c r="D22" s="82" t="s">
        <v>89</v>
      </c>
      <c r="E22" s="79">
        <v>43466</v>
      </c>
      <c r="F22" s="79">
        <v>43525</v>
      </c>
      <c r="G22" s="82" t="s">
        <v>7</v>
      </c>
      <c r="H22" s="82" t="s">
        <v>547</v>
      </c>
      <c r="I22" s="80">
        <v>298356159</v>
      </c>
    </row>
    <row r="23" spans="1:9" s="1" customFormat="1" ht="51" x14ac:dyDescent="0.2">
      <c r="A23" s="172"/>
      <c r="B23" s="82" t="s">
        <v>844</v>
      </c>
      <c r="C23" s="82" t="s">
        <v>845</v>
      </c>
      <c r="D23" s="82" t="s">
        <v>89</v>
      </c>
      <c r="E23" s="79">
        <v>43556</v>
      </c>
      <c r="F23" s="79">
        <v>43829</v>
      </c>
      <c r="G23" s="82" t="s">
        <v>7</v>
      </c>
      <c r="H23" s="82" t="s">
        <v>547</v>
      </c>
      <c r="I23" s="80">
        <v>0</v>
      </c>
    </row>
    <row r="24" spans="1:9" s="1" customFormat="1" ht="51" x14ac:dyDescent="0.2">
      <c r="A24" s="172"/>
      <c r="B24" s="82" t="s">
        <v>846</v>
      </c>
      <c r="C24" s="82" t="s">
        <v>847</v>
      </c>
      <c r="D24" s="82" t="s">
        <v>89</v>
      </c>
      <c r="E24" s="79">
        <v>43770</v>
      </c>
      <c r="F24" s="79">
        <v>43829</v>
      </c>
      <c r="G24" s="82" t="s">
        <v>7</v>
      </c>
      <c r="H24" s="82" t="s">
        <v>547</v>
      </c>
      <c r="I24" s="80">
        <v>176821970</v>
      </c>
    </row>
    <row r="25" spans="1:9" s="10" customFormat="1" ht="58.5" customHeight="1" x14ac:dyDescent="0.2">
      <c r="A25" s="172" t="s">
        <v>848</v>
      </c>
      <c r="B25" s="82" t="s">
        <v>849</v>
      </c>
      <c r="C25" s="82" t="s">
        <v>850</v>
      </c>
      <c r="D25" s="82" t="s">
        <v>146</v>
      </c>
      <c r="E25" s="79">
        <v>43466</v>
      </c>
      <c r="F25" s="129">
        <v>43800</v>
      </c>
      <c r="G25" s="82" t="s">
        <v>7</v>
      </c>
      <c r="H25" s="172" t="s">
        <v>547</v>
      </c>
      <c r="I25" s="80">
        <v>5000000</v>
      </c>
    </row>
    <row r="26" spans="1:9" s="10" customFormat="1" ht="51" x14ac:dyDescent="0.2">
      <c r="A26" s="172"/>
      <c r="B26" s="82" t="s">
        <v>851</v>
      </c>
      <c r="C26" s="82" t="s">
        <v>852</v>
      </c>
      <c r="D26" s="82" t="s">
        <v>853</v>
      </c>
      <c r="E26" s="79">
        <v>43466</v>
      </c>
      <c r="F26" s="129">
        <v>43800</v>
      </c>
      <c r="G26" s="82" t="s">
        <v>7</v>
      </c>
      <c r="H26" s="172" t="s">
        <v>937</v>
      </c>
      <c r="I26" s="80">
        <v>33750000</v>
      </c>
    </row>
    <row r="27" spans="1:9" s="10" customFormat="1" ht="41.25" customHeight="1" x14ac:dyDescent="0.2">
      <c r="A27" s="172"/>
      <c r="B27" s="82" t="s">
        <v>854</v>
      </c>
      <c r="C27" s="82" t="s">
        <v>855</v>
      </c>
      <c r="D27" s="82" t="s">
        <v>146</v>
      </c>
      <c r="E27" s="79">
        <v>43525</v>
      </c>
      <c r="F27" s="79">
        <v>43770</v>
      </c>
      <c r="G27" s="82" t="s">
        <v>7</v>
      </c>
      <c r="H27" s="172" t="s">
        <v>937</v>
      </c>
      <c r="I27" s="80">
        <v>3000000</v>
      </c>
    </row>
    <row r="28" spans="1:9" s="10" customFormat="1" ht="89.25" x14ac:dyDescent="0.2">
      <c r="A28" s="172" t="s">
        <v>90</v>
      </c>
      <c r="B28" s="82" t="s">
        <v>856</v>
      </c>
      <c r="C28" s="82" t="s">
        <v>857</v>
      </c>
      <c r="D28" s="82" t="s">
        <v>68</v>
      </c>
      <c r="E28" s="79">
        <v>43739</v>
      </c>
      <c r="F28" s="79">
        <v>43814</v>
      </c>
      <c r="G28" s="82" t="s">
        <v>7</v>
      </c>
      <c r="H28" s="82" t="s">
        <v>982</v>
      </c>
      <c r="I28" s="80">
        <v>0</v>
      </c>
    </row>
    <row r="29" spans="1:9" s="10" customFormat="1" ht="76.5" x14ac:dyDescent="0.2">
      <c r="A29" s="172"/>
      <c r="B29" s="82" t="s">
        <v>858</v>
      </c>
      <c r="C29" s="82" t="s">
        <v>989</v>
      </c>
      <c r="D29" s="82" t="s">
        <v>859</v>
      </c>
      <c r="E29" s="79">
        <v>43466</v>
      </c>
      <c r="F29" s="79">
        <v>43525</v>
      </c>
      <c r="G29" s="82" t="s">
        <v>50</v>
      </c>
      <c r="H29" s="82" t="s">
        <v>50</v>
      </c>
      <c r="I29" s="80">
        <v>0</v>
      </c>
    </row>
    <row r="30" spans="1:9" s="10" customFormat="1" ht="108.75" customHeight="1" x14ac:dyDescent="0.2">
      <c r="A30" s="172"/>
      <c r="B30" s="82" t="s">
        <v>860</v>
      </c>
      <c r="C30" s="82" t="s">
        <v>990</v>
      </c>
      <c r="D30" s="82" t="s">
        <v>861</v>
      </c>
      <c r="E30" s="79">
        <v>43556</v>
      </c>
      <c r="F30" s="79">
        <v>43586</v>
      </c>
      <c r="G30" s="82" t="s">
        <v>50</v>
      </c>
      <c r="H30" s="82" t="s">
        <v>50</v>
      </c>
      <c r="I30" s="80">
        <v>0</v>
      </c>
    </row>
    <row r="31" spans="1:9" s="10" customFormat="1" ht="57.75" customHeight="1" x14ac:dyDescent="0.2">
      <c r="A31" s="172"/>
      <c r="B31" s="82" t="s">
        <v>862</v>
      </c>
      <c r="C31" s="82" t="s">
        <v>863</v>
      </c>
      <c r="D31" s="82" t="s">
        <v>864</v>
      </c>
      <c r="E31" s="79">
        <v>43617</v>
      </c>
      <c r="F31" s="79">
        <v>43800</v>
      </c>
      <c r="G31" s="82" t="s">
        <v>50</v>
      </c>
      <c r="H31" s="82" t="s">
        <v>50</v>
      </c>
      <c r="I31" s="80">
        <v>0</v>
      </c>
    </row>
    <row r="32" spans="1:9" s="10" customFormat="1" ht="95.25" customHeight="1" x14ac:dyDescent="0.2">
      <c r="A32" s="172"/>
      <c r="B32" s="130" t="s">
        <v>865</v>
      </c>
      <c r="C32" s="82" t="s">
        <v>991</v>
      </c>
      <c r="D32" s="82" t="s">
        <v>864</v>
      </c>
      <c r="E32" s="79">
        <v>43466</v>
      </c>
      <c r="F32" s="79">
        <v>43830</v>
      </c>
      <c r="G32" s="82" t="s">
        <v>7</v>
      </c>
      <c r="H32" s="82" t="s">
        <v>866</v>
      </c>
      <c r="I32" s="80">
        <v>6600000</v>
      </c>
    </row>
    <row r="33" spans="1:9" s="10" customFormat="1" ht="33.75" customHeight="1" x14ac:dyDescent="0.2">
      <c r="A33" s="172"/>
      <c r="B33" s="82" t="s">
        <v>867</v>
      </c>
      <c r="C33" s="82" t="s">
        <v>868</v>
      </c>
      <c r="D33" s="82" t="s">
        <v>864</v>
      </c>
      <c r="E33" s="79">
        <v>43466</v>
      </c>
      <c r="F33" s="79">
        <v>43556</v>
      </c>
      <c r="G33" s="82" t="s">
        <v>7</v>
      </c>
      <c r="H33" s="82" t="s">
        <v>866</v>
      </c>
      <c r="I33" s="80">
        <v>60000000</v>
      </c>
    </row>
    <row r="34" spans="1:9" s="10" customFormat="1" ht="61.5" customHeight="1" x14ac:dyDescent="0.2">
      <c r="A34" s="172"/>
      <c r="B34" s="82" t="s">
        <v>869</v>
      </c>
      <c r="C34" s="82" t="s">
        <v>870</v>
      </c>
      <c r="D34" s="82" t="s">
        <v>864</v>
      </c>
      <c r="E34" s="79">
        <v>43466</v>
      </c>
      <c r="F34" s="79">
        <v>43800</v>
      </c>
      <c r="G34" s="82" t="s">
        <v>7</v>
      </c>
      <c r="H34" s="82" t="s">
        <v>866</v>
      </c>
      <c r="I34" s="80">
        <v>6000000</v>
      </c>
    </row>
    <row r="35" spans="1:9" s="1" customFormat="1" ht="71.25" customHeight="1" x14ac:dyDescent="0.2">
      <c r="A35" s="172"/>
      <c r="B35" s="82" t="s">
        <v>871</v>
      </c>
      <c r="C35" s="82" t="s">
        <v>872</v>
      </c>
      <c r="D35" s="82" t="s">
        <v>873</v>
      </c>
      <c r="E35" s="79">
        <v>43466</v>
      </c>
      <c r="F35" s="79">
        <v>43525</v>
      </c>
      <c r="G35" s="82" t="s">
        <v>7</v>
      </c>
      <c r="H35" s="82" t="s">
        <v>547</v>
      </c>
      <c r="I35" s="80">
        <v>0</v>
      </c>
    </row>
    <row r="36" spans="1:9" s="1" customFormat="1" ht="138.75" customHeight="1" x14ac:dyDescent="0.2">
      <c r="A36" s="172"/>
      <c r="B36" s="82" t="s">
        <v>874</v>
      </c>
      <c r="C36" s="82" t="s">
        <v>875</v>
      </c>
      <c r="D36" s="82" t="s">
        <v>876</v>
      </c>
      <c r="E36" s="79">
        <v>43466</v>
      </c>
      <c r="F36" s="79">
        <v>43586</v>
      </c>
      <c r="G36" s="82" t="s">
        <v>7</v>
      </c>
      <c r="H36" s="82" t="s">
        <v>547</v>
      </c>
      <c r="I36" s="80">
        <v>0</v>
      </c>
    </row>
    <row r="37" spans="1:9" s="1" customFormat="1" ht="51" x14ac:dyDescent="0.2">
      <c r="A37" s="172"/>
      <c r="B37" s="82" t="s">
        <v>992</v>
      </c>
      <c r="C37" s="82" t="s">
        <v>877</v>
      </c>
      <c r="D37" s="82" t="s">
        <v>876</v>
      </c>
      <c r="E37" s="79">
        <v>43617</v>
      </c>
      <c r="F37" s="79">
        <v>43829</v>
      </c>
      <c r="G37" s="82" t="s">
        <v>7</v>
      </c>
      <c r="H37" s="82" t="s">
        <v>547</v>
      </c>
      <c r="I37" s="80">
        <v>0</v>
      </c>
    </row>
    <row r="38" spans="1:9" s="1" customFormat="1" ht="51" x14ac:dyDescent="0.2">
      <c r="A38" s="172"/>
      <c r="B38" s="82" t="s">
        <v>878</v>
      </c>
      <c r="C38" s="82" t="s">
        <v>879</v>
      </c>
      <c r="D38" s="82" t="s">
        <v>146</v>
      </c>
      <c r="E38" s="79">
        <v>43678</v>
      </c>
      <c r="F38" s="79">
        <v>43829</v>
      </c>
      <c r="G38" s="82" t="s">
        <v>7</v>
      </c>
      <c r="H38" s="82" t="s">
        <v>547</v>
      </c>
      <c r="I38" s="80">
        <v>0</v>
      </c>
    </row>
    <row r="39" spans="1:9" s="10" customFormat="1" ht="51" x14ac:dyDescent="0.2">
      <c r="A39" s="172"/>
      <c r="B39" s="82" t="s">
        <v>880</v>
      </c>
      <c r="C39" s="82" t="s">
        <v>881</v>
      </c>
      <c r="D39" s="82" t="s">
        <v>882</v>
      </c>
      <c r="E39" s="79">
        <v>43466</v>
      </c>
      <c r="F39" s="79">
        <v>43556</v>
      </c>
      <c r="G39" s="82" t="s">
        <v>7</v>
      </c>
      <c r="H39" s="82" t="s">
        <v>547</v>
      </c>
      <c r="I39" s="80">
        <v>0</v>
      </c>
    </row>
    <row r="40" spans="1:9" s="10" customFormat="1" ht="51" x14ac:dyDescent="0.2">
      <c r="A40" s="172"/>
      <c r="B40" s="172" t="s">
        <v>883</v>
      </c>
      <c r="C40" s="82" t="s">
        <v>884</v>
      </c>
      <c r="D40" s="82" t="s">
        <v>885</v>
      </c>
      <c r="E40" s="79">
        <v>43466</v>
      </c>
      <c r="F40" s="79">
        <v>43495</v>
      </c>
      <c r="G40" s="82" t="s">
        <v>7</v>
      </c>
      <c r="H40" s="82" t="s">
        <v>547</v>
      </c>
      <c r="I40" s="80">
        <v>0</v>
      </c>
    </row>
    <row r="41" spans="1:9" s="10" customFormat="1" ht="51" x14ac:dyDescent="0.2">
      <c r="A41" s="172"/>
      <c r="B41" s="172"/>
      <c r="C41" s="82" t="s">
        <v>886</v>
      </c>
      <c r="D41" s="82" t="s">
        <v>887</v>
      </c>
      <c r="E41" s="79">
        <v>43466</v>
      </c>
      <c r="F41" s="79">
        <v>43830</v>
      </c>
      <c r="G41" s="82" t="s">
        <v>7</v>
      </c>
      <c r="H41" s="82" t="s">
        <v>547</v>
      </c>
      <c r="I41" s="80">
        <v>0</v>
      </c>
    </row>
    <row r="42" spans="1:9" s="10" customFormat="1" ht="51" x14ac:dyDescent="0.2">
      <c r="A42" s="172"/>
      <c r="B42" s="82" t="s">
        <v>888</v>
      </c>
      <c r="C42" s="82" t="s">
        <v>889</v>
      </c>
      <c r="D42" s="82" t="s">
        <v>882</v>
      </c>
      <c r="E42" s="79">
        <v>43617</v>
      </c>
      <c r="F42" s="79">
        <v>43830</v>
      </c>
      <c r="G42" s="82" t="s">
        <v>7</v>
      </c>
      <c r="H42" s="82" t="s">
        <v>547</v>
      </c>
      <c r="I42" s="80">
        <v>0</v>
      </c>
    </row>
    <row r="43" spans="1:9" s="10" customFormat="1" ht="51" x14ac:dyDescent="0.2">
      <c r="A43" s="172" t="s">
        <v>890</v>
      </c>
      <c r="B43" s="82" t="s">
        <v>891</v>
      </c>
      <c r="C43" s="82" t="s">
        <v>892</v>
      </c>
      <c r="D43" s="82" t="s">
        <v>92</v>
      </c>
      <c r="E43" s="79">
        <v>43466</v>
      </c>
      <c r="F43" s="79">
        <v>43511</v>
      </c>
      <c r="G43" s="82" t="s">
        <v>8</v>
      </c>
      <c r="H43" s="82" t="s">
        <v>983</v>
      </c>
      <c r="I43" s="80">
        <v>0</v>
      </c>
    </row>
    <row r="44" spans="1:9" s="10" customFormat="1" ht="68.25" customHeight="1" x14ac:dyDescent="0.2">
      <c r="A44" s="172"/>
      <c r="B44" s="82" t="s">
        <v>893</v>
      </c>
      <c r="C44" s="82" t="s">
        <v>894</v>
      </c>
      <c r="D44" s="82" t="s">
        <v>92</v>
      </c>
      <c r="E44" s="79">
        <v>43516</v>
      </c>
      <c r="F44" s="79">
        <v>43799</v>
      </c>
      <c r="G44" s="82" t="s">
        <v>8</v>
      </c>
      <c r="H44" s="82" t="s">
        <v>984</v>
      </c>
      <c r="I44" s="80">
        <v>0</v>
      </c>
    </row>
    <row r="45" spans="1:9" s="10" customFormat="1" ht="45" customHeight="1" x14ac:dyDescent="0.2">
      <c r="A45" s="172"/>
      <c r="B45" s="82" t="s">
        <v>895</v>
      </c>
      <c r="C45" s="82" t="s">
        <v>896</v>
      </c>
      <c r="D45" s="82" t="s">
        <v>92</v>
      </c>
      <c r="E45" s="79">
        <v>43800</v>
      </c>
      <c r="F45" s="79">
        <v>43830</v>
      </c>
      <c r="G45" s="82" t="s">
        <v>8</v>
      </c>
      <c r="H45" s="82" t="s">
        <v>984</v>
      </c>
      <c r="I45" s="80">
        <v>0</v>
      </c>
    </row>
    <row r="46" spans="1:9" s="10" customFormat="1" ht="63.75" customHeight="1" x14ac:dyDescent="0.2">
      <c r="A46" s="172"/>
      <c r="B46" s="82" t="s">
        <v>897</v>
      </c>
      <c r="C46" s="82" t="s">
        <v>898</v>
      </c>
      <c r="D46" s="82" t="s">
        <v>92</v>
      </c>
      <c r="E46" s="79">
        <v>43525</v>
      </c>
      <c r="F46" s="79">
        <v>43768</v>
      </c>
      <c r="G46" s="82" t="s">
        <v>8</v>
      </c>
      <c r="H46" s="82" t="s">
        <v>983</v>
      </c>
      <c r="I46" s="80">
        <v>0</v>
      </c>
    </row>
    <row r="47" spans="1:9" s="10" customFormat="1" ht="84" customHeight="1" x14ac:dyDescent="0.2">
      <c r="A47" s="172"/>
      <c r="B47" s="82" t="s">
        <v>899</v>
      </c>
      <c r="C47" s="82" t="s">
        <v>900</v>
      </c>
      <c r="D47" s="82" t="s">
        <v>92</v>
      </c>
      <c r="E47" s="79">
        <v>43525</v>
      </c>
      <c r="F47" s="79">
        <v>43768</v>
      </c>
      <c r="G47" s="82" t="s">
        <v>7</v>
      </c>
      <c r="H47" s="82" t="s">
        <v>985</v>
      </c>
      <c r="I47" s="80">
        <v>0</v>
      </c>
    </row>
    <row r="48" spans="1:9" s="10" customFormat="1" ht="71.25" customHeight="1" x14ac:dyDescent="0.2">
      <c r="A48" s="172"/>
      <c r="B48" s="82" t="s">
        <v>901</v>
      </c>
      <c r="C48" s="82" t="s">
        <v>902</v>
      </c>
      <c r="D48" s="82" t="s">
        <v>92</v>
      </c>
      <c r="E48" s="79">
        <v>43525</v>
      </c>
      <c r="F48" s="79">
        <v>43829</v>
      </c>
      <c r="G48" s="82" t="s">
        <v>7</v>
      </c>
      <c r="H48" s="82" t="s">
        <v>983</v>
      </c>
      <c r="I48" s="80">
        <v>0</v>
      </c>
    </row>
    <row r="49" spans="1:9" s="10" customFormat="1" ht="66.75" customHeight="1" x14ac:dyDescent="0.2">
      <c r="A49" s="172" t="s">
        <v>152</v>
      </c>
      <c r="B49" s="82" t="s">
        <v>903</v>
      </c>
      <c r="C49" s="82" t="s">
        <v>904</v>
      </c>
      <c r="D49" s="82" t="s">
        <v>93</v>
      </c>
      <c r="E49" s="79">
        <v>43497</v>
      </c>
      <c r="F49" s="79">
        <v>43739</v>
      </c>
      <c r="G49" s="82" t="s">
        <v>7</v>
      </c>
      <c r="H49" s="82" t="s">
        <v>985</v>
      </c>
      <c r="I49" s="80">
        <v>450000000</v>
      </c>
    </row>
    <row r="50" spans="1:9" s="10" customFormat="1" ht="64.5" customHeight="1" x14ac:dyDescent="0.2">
      <c r="A50" s="172"/>
      <c r="B50" s="82" t="s">
        <v>905</v>
      </c>
      <c r="C50" s="82" t="s">
        <v>906</v>
      </c>
      <c r="D50" s="82" t="s">
        <v>93</v>
      </c>
      <c r="E50" s="79">
        <v>43525</v>
      </c>
      <c r="F50" s="79">
        <v>43770</v>
      </c>
      <c r="G50" s="82" t="s">
        <v>7</v>
      </c>
      <c r="H50" s="82" t="s">
        <v>985</v>
      </c>
      <c r="I50" s="80">
        <v>300000000</v>
      </c>
    </row>
    <row r="51" spans="1:9" s="10" customFormat="1" ht="70.5" customHeight="1" x14ac:dyDescent="0.2">
      <c r="A51" s="172"/>
      <c r="B51" s="82" t="s">
        <v>907</v>
      </c>
      <c r="C51" s="82" t="s">
        <v>908</v>
      </c>
      <c r="D51" s="82" t="s">
        <v>93</v>
      </c>
      <c r="E51" s="79">
        <v>43466</v>
      </c>
      <c r="F51" s="79">
        <v>43800</v>
      </c>
      <c r="G51" s="82" t="s">
        <v>7</v>
      </c>
      <c r="H51" s="82" t="s">
        <v>985</v>
      </c>
      <c r="I51" s="80">
        <v>3737825497</v>
      </c>
    </row>
    <row r="52" spans="1:9" s="10" customFormat="1" ht="51" x14ac:dyDescent="0.2">
      <c r="A52" s="172"/>
      <c r="B52" s="82" t="s">
        <v>909</v>
      </c>
      <c r="C52" s="82" t="s">
        <v>910</v>
      </c>
      <c r="D52" s="82" t="s">
        <v>65</v>
      </c>
      <c r="E52" s="79">
        <v>43480</v>
      </c>
      <c r="F52" s="79">
        <v>43585</v>
      </c>
      <c r="G52" s="82" t="s">
        <v>7</v>
      </c>
      <c r="H52" s="82" t="s">
        <v>547</v>
      </c>
      <c r="I52" s="80">
        <v>420000000</v>
      </c>
    </row>
    <row r="53" spans="1:9" s="10" customFormat="1" ht="51" x14ac:dyDescent="0.2">
      <c r="A53" s="172"/>
      <c r="B53" s="82" t="s">
        <v>911</v>
      </c>
      <c r="C53" s="82" t="s">
        <v>912</v>
      </c>
      <c r="D53" s="82" t="s">
        <v>65</v>
      </c>
      <c r="E53" s="79">
        <v>43480</v>
      </c>
      <c r="F53" s="79">
        <v>43585</v>
      </c>
      <c r="G53" s="82" t="s">
        <v>7</v>
      </c>
      <c r="H53" s="82" t="s">
        <v>547</v>
      </c>
      <c r="I53" s="80">
        <v>0</v>
      </c>
    </row>
    <row r="54" spans="1:9" s="10" customFormat="1" ht="57.75" customHeight="1" x14ac:dyDescent="0.2">
      <c r="A54" s="172"/>
      <c r="B54" s="82" t="s">
        <v>913</v>
      </c>
      <c r="C54" s="82" t="s">
        <v>914</v>
      </c>
      <c r="D54" s="82" t="s">
        <v>65</v>
      </c>
      <c r="E54" s="79">
        <v>43585</v>
      </c>
      <c r="F54" s="79">
        <v>43600</v>
      </c>
      <c r="G54" s="82" t="s">
        <v>7</v>
      </c>
      <c r="H54" s="82" t="s">
        <v>547</v>
      </c>
      <c r="I54" s="80">
        <v>0</v>
      </c>
    </row>
    <row r="55" spans="1:9" s="10" customFormat="1" ht="51" x14ac:dyDescent="0.2">
      <c r="A55" s="172"/>
      <c r="B55" s="82" t="s">
        <v>915</v>
      </c>
      <c r="C55" s="82" t="s">
        <v>916</v>
      </c>
      <c r="D55" s="82" t="s">
        <v>65</v>
      </c>
      <c r="E55" s="79">
        <v>43600</v>
      </c>
      <c r="F55" s="79">
        <v>43830</v>
      </c>
      <c r="G55" s="82" t="s">
        <v>7</v>
      </c>
      <c r="H55" s="82" t="s">
        <v>547</v>
      </c>
      <c r="I55" s="80">
        <v>630000000</v>
      </c>
    </row>
    <row r="56" spans="1:9" s="10" customFormat="1" ht="63.75" x14ac:dyDescent="0.2">
      <c r="A56" s="172"/>
      <c r="B56" s="82" t="s">
        <v>917</v>
      </c>
      <c r="C56" s="82" t="s">
        <v>918</v>
      </c>
      <c r="D56" s="82" t="s">
        <v>919</v>
      </c>
      <c r="E56" s="129" t="s">
        <v>920</v>
      </c>
      <c r="F56" s="129" t="s">
        <v>502</v>
      </c>
      <c r="G56" s="131" t="s">
        <v>7</v>
      </c>
      <c r="H56" s="82" t="s">
        <v>467</v>
      </c>
      <c r="I56" s="132">
        <v>30000000</v>
      </c>
    </row>
    <row r="57" spans="1:9" s="10" customFormat="1" ht="66" customHeight="1" x14ac:dyDescent="0.2">
      <c r="A57" s="172"/>
      <c r="B57" s="172" t="s">
        <v>921</v>
      </c>
      <c r="C57" s="82" t="s">
        <v>922</v>
      </c>
      <c r="D57" s="85" t="s">
        <v>28</v>
      </c>
      <c r="E57" s="79">
        <v>43497</v>
      </c>
      <c r="F57" s="79">
        <v>43770</v>
      </c>
      <c r="G57" s="82" t="s">
        <v>7</v>
      </c>
      <c r="H57" s="82" t="s">
        <v>221</v>
      </c>
      <c r="I57" s="175">
        <v>728770077</v>
      </c>
    </row>
    <row r="58" spans="1:9" s="10" customFormat="1" ht="76.5" customHeight="1" x14ac:dyDescent="0.2">
      <c r="A58" s="172"/>
      <c r="B58" s="172"/>
      <c r="C58" s="133" t="s">
        <v>923</v>
      </c>
      <c r="D58" s="85" t="s">
        <v>28</v>
      </c>
      <c r="E58" s="79">
        <v>43497</v>
      </c>
      <c r="F58" s="79">
        <v>43770</v>
      </c>
      <c r="G58" s="82" t="s">
        <v>7</v>
      </c>
      <c r="H58" s="82" t="s">
        <v>221</v>
      </c>
      <c r="I58" s="175"/>
    </row>
    <row r="59" spans="1:9" s="10" customFormat="1" ht="127.5" x14ac:dyDescent="0.2">
      <c r="A59" s="82" t="s">
        <v>924</v>
      </c>
      <c r="B59" s="82" t="s">
        <v>925</v>
      </c>
      <c r="C59" s="82" t="s">
        <v>926</v>
      </c>
      <c r="D59" s="82" t="s">
        <v>95</v>
      </c>
      <c r="E59" s="79">
        <v>43466</v>
      </c>
      <c r="F59" s="79">
        <v>44896</v>
      </c>
      <c r="G59" s="82" t="s">
        <v>7</v>
      </c>
      <c r="H59" s="82" t="s">
        <v>547</v>
      </c>
      <c r="I59" s="80">
        <v>105600000</v>
      </c>
    </row>
    <row r="60" spans="1:9" s="10" customFormat="1" ht="51" x14ac:dyDescent="0.2">
      <c r="A60" s="172" t="s">
        <v>927</v>
      </c>
      <c r="B60" s="82" t="s">
        <v>928</v>
      </c>
      <c r="C60" s="82" t="s">
        <v>929</v>
      </c>
      <c r="D60" s="82" t="s">
        <v>218</v>
      </c>
      <c r="E60" s="79">
        <v>43466</v>
      </c>
      <c r="F60" s="79">
        <v>43830</v>
      </c>
      <c r="G60" s="82" t="s">
        <v>7</v>
      </c>
      <c r="H60" s="82" t="s">
        <v>547</v>
      </c>
      <c r="I60" s="80">
        <v>0</v>
      </c>
    </row>
    <row r="61" spans="1:9" s="10" customFormat="1" ht="76.5" customHeight="1" x14ac:dyDescent="0.2">
      <c r="A61" s="172"/>
      <c r="B61" s="82" t="s">
        <v>930</v>
      </c>
      <c r="C61" s="82" t="s">
        <v>931</v>
      </c>
      <c r="D61" s="82" t="s">
        <v>218</v>
      </c>
      <c r="E61" s="79">
        <v>43466</v>
      </c>
      <c r="F61" s="79">
        <v>43830</v>
      </c>
      <c r="G61" s="82" t="s">
        <v>7</v>
      </c>
      <c r="H61" s="82" t="s">
        <v>547</v>
      </c>
      <c r="I61" s="80">
        <v>0</v>
      </c>
    </row>
    <row r="62" spans="1:9" s="10" customFormat="1" ht="98.25" customHeight="1" thickBot="1" x14ac:dyDescent="0.25">
      <c r="A62" s="172"/>
      <c r="B62" s="82" t="s">
        <v>932</v>
      </c>
      <c r="C62" s="82" t="s">
        <v>933</v>
      </c>
      <c r="D62" s="82" t="s">
        <v>218</v>
      </c>
      <c r="E62" s="79">
        <v>43466</v>
      </c>
      <c r="F62" s="79">
        <v>43830</v>
      </c>
      <c r="G62" s="82" t="s">
        <v>8</v>
      </c>
      <c r="H62" s="82" t="s">
        <v>50</v>
      </c>
      <c r="I62" s="80">
        <v>0</v>
      </c>
    </row>
    <row r="63" spans="1:9" ht="15.75" x14ac:dyDescent="0.2">
      <c r="H63" s="134" t="str">
        <f>"Total Objetivo Estrategico "&amp;$I$4</f>
        <v>Total Objetivo Estrategico 8</v>
      </c>
      <c r="I63" s="197">
        <f>+SUM(I8:I62)</f>
        <v>9675912977</v>
      </c>
    </row>
  </sheetData>
  <mergeCells count="35">
    <mergeCell ref="A1:B3"/>
    <mergeCell ref="C1:I3"/>
    <mergeCell ref="A4:G4"/>
    <mergeCell ref="A5:I5"/>
    <mergeCell ref="A6:A7"/>
    <mergeCell ref="B6:B7"/>
    <mergeCell ref="C6:C7"/>
    <mergeCell ref="D6:D7"/>
    <mergeCell ref="E6:F6"/>
    <mergeCell ref="G6:G7"/>
    <mergeCell ref="H6:H7"/>
    <mergeCell ref="I6:I7"/>
    <mergeCell ref="A22:A24"/>
    <mergeCell ref="A8:A14"/>
    <mergeCell ref="C8:C9"/>
    <mergeCell ref="D8:D9"/>
    <mergeCell ref="E8:E9"/>
    <mergeCell ref="F8:F9"/>
    <mergeCell ref="G8:G9"/>
    <mergeCell ref="H8:H9"/>
    <mergeCell ref="I8:I9"/>
    <mergeCell ref="A15:A21"/>
    <mergeCell ref="D19:D20"/>
    <mergeCell ref="E19:E20"/>
    <mergeCell ref="F19:F20"/>
    <mergeCell ref="I19:I20"/>
    <mergeCell ref="I57:I58"/>
    <mergeCell ref="A60:A62"/>
    <mergeCell ref="A25:A27"/>
    <mergeCell ref="H25:H27"/>
    <mergeCell ref="A28:A42"/>
    <mergeCell ref="B40:B41"/>
    <mergeCell ref="A43:A48"/>
    <mergeCell ref="A49:A58"/>
    <mergeCell ref="B57:B58"/>
  </mergeCells>
  <printOptions horizontalCentered="1" verticalCentered="1"/>
  <pageMargins left="0" right="0" top="0.74803149606299213" bottom="0.74803149606299213" header="0.35433070866141703" footer="0.35433070866141703"/>
  <pageSetup paperSize="0" fitToWidth="0" fitToHeight="0" orientation="portrait" horizontalDpi="0" verticalDpi="0" copie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DA341872286834AB0D54B93028EBD96" ma:contentTypeVersion="2" ma:contentTypeDescription="Crear nuevo documento." ma:contentTypeScope="" ma:versionID="af9882422a04ea6c210bf5d297301c2e">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H7EN5MXTHQNV-662-1773</_dlc_DocId>
    <_dlc_DocIdUrl xmlns="ae9388c0-b1e2-40ea-b6a8-c51c7913cbd2">
      <Url>https://www.mincultura.gov.co/prensa/noticias/_layouts/15/DocIdRedir.aspx?ID=H7EN5MXTHQNV-662-1773</Url>
      <Description>H7EN5MXTHQNV-662-1773</Description>
    </_dlc_DocIdUrl>
  </documentManagement>
</p:properties>
</file>

<file path=customXml/itemProps1.xml><?xml version="1.0" encoding="utf-8"?>
<ds:datastoreItem xmlns:ds="http://schemas.openxmlformats.org/officeDocument/2006/customXml" ds:itemID="{0147ED93-2DBA-4BC6-A71E-C56671A02E6B}"/>
</file>

<file path=customXml/itemProps2.xml><?xml version="1.0" encoding="utf-8"?>
<ds:datastoreItem xmlns:ds="http://schemas.openxmlformats.org/officeDocument/2006/customXml" ds:itemID="{E5B7110E-31B4-4632-9D93-453606D611C7}"/>
</file>

<file path=customXml/itemProps3.xml><?xml version="1.0" encoding="utf-8"?>
<ds:datastoreItem xmlns:ds="http://schemas.openxmlformats.org/officeDocument/2006/customXml" ds:itemID="{376C1C69-5B77-4FEF-9557-5CA13C05C9E4}"/>
</file>

<file path=customXml/itemProps4.xml><?xml version="1.0" encoding="utf-8"?>
<ds:datastoreItem xmlns:ds="http://schemas.openxmlformats.org/officeDocument/2006/customXml" ds:itemID="{7CBB4A13-C32B-45D3-A92A-0B53B7CF1376}"/>
</file>

<file path=docProps/app.xml><?xml version="1.0" encoding="utf-8"?>
<Properties xmlns="http://schemas.openxmlformats.org/officeDocument/2006/extended-properties" xmlns:vt="http://schemas.openxmlformats.org/officeDocument/2006/docPropsVTypes">
  <TotalTime>129</TotalTime>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Plan_Estrategico_Institucio_(0)</vt:lpstr>
      <vt:lpstr>Plan_de_Acción_(1)</vt:lpstr>
      <vt:lpstr>Plan_de_Acción_(2)</vt:lpstr>
      <vt:lpstr>Plan_de_Acción_(3)</vt:lpstr>
      <vt:lpstr>Plan_de_Acción_(4)</vt:lpstr>
      <vt:lpstr>Plan_de_Acción_(5)</vt:lpstr>
      <vt:lpstr>Plan_de_Acción_(6)</vt:lpstr>
      <vt:lpstr>Plan_de_Acción_(7)</vt:lpstr>
      <vt:lpstr>Plan_de_Acción_(8)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Daira Muñoz Tandioy</dc:creator>
  <cp:lastModifiedBy>Carlos Alberto Morales Castro</cp:lastModifiedBy>
  <cp:revision>14</cp:revision>
  <dcterms:created xsi:type="dcterms:W3CDTF">2019-01-30T12:19:54Z</dcterms:created>
  <dcterms:modified xsi:type="dcterms:W3CDTF">2019-02-01T01:12:23Z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0x010100FDA341872286834AB0D54B93028EBD96</vt:lpwstr>
  </property>
  <property fmtid="{D5CDD505-2E9C-101B-9397-08002B2CF9AE}" pid="3" name="_dlc_DocIdItemGuid">
    <vt:lpwstr>0eebec2a-54df-4b9f-9989-97df72a7b976</vt:lpwstr>
  </property>
</Properties>
</file>