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2.xml" ContentType="application/vnd.openxmlformats-officedocument.drawing+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X:\DespachoMinistro\Oficina de Planeacion\053-CARPETA SEGUIMIENTO METAS\2020\Informes PEI\11. Avances Diciembre\"/>
    </mc:Choice>
  </mc:AlternateContent>
  <xr:revisionPtr revIDLastSave="0" documentId="13_ncr:1_{E73C7188-73AB-4C01-A65D-B0EB2DE94FD3}" xr6:coauthVersionLast="46" xr6:coauthVersionMax="46" xr10:uidLastSave="{00000000-0000-0000-0000-000000000000}"/>
  <bookViews>
    <workbookView xWindow="-120" yWindow="-120" windowWidth="20730" windowHeight="11160" tabRatio="940" firstSheet="3" activeTab="3" xr2:uid="{00000000-000D-0000-FFFF-FFFF00000000}"/>
  </bookViews>
  <sheets>
    <sheet name="PEI_2019" sheetId="8" state="hidden" r:id="rId1"/>
    <sheet name="Tbla" sheetId="10" state="hidden" r:id="rId2"/>
    <sheet name="Plan_Estrategico_Institucio_(0)" sheetId="11" state="hidden" r:id="rId3"/>
    <sheet name="PEI - 4to. Trimestre" sheetId="24" r:id="rId4"/>
  </sheets>
  <definedNames>
    <definedName name="_xlnm._FilterDatabase" localSheetId="3" hidden="1">'PEI - 4to. Trimestre'!$U$4:$U$78</definedName>
    <definedName name="_xlnm._FilterDatabase" localSheetId="2" hidden="1">'Plan_Estrategico_Institucio_(0)'!$A$4:$W$77</definedName>
    <definedName name="_xlnm.Print_Area" localSheetId="3">'PEI - 4to. Trimestre'!$A$1:$U$78</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- 4to. Trimestre'!$4:$4</definedName>
    <definedName name="_xlnm.Print_Titles" localSheetId="2">'Plan_Estrategico_Institucio_(0)'!$4:$4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8" i="11" l="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<sst xmlns="http://schemas.openxmlformats.org/spreadsheetml/2006/main" count="1521" uniqueCount="459">
  <si>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</si>
  <si>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</si>
  <si>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</si>
  <si>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</si>
  <si>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</si>
  <si>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</si>
  <si>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</si>
  <si>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</si>
  <si>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</si>
  <si>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</si>
  <si>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</si>
  <si>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</si>
  <si>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</si>
  <si>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</si>
  <si>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</si>
  <si>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</si>
  <si>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</si>
  <si>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</si>
  <si>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</si>
  <si>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</si>
  <si>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</si>
  <si>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</si>
  <si>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</si>
  <si>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</si>
  <si>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</si>
  <si>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</si>
  <si>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</si>
  <si>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</si>
  <si>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</si>
  <si>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</si>
  <si>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</si>
  <si>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</si>
  <si>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</si>
  <si>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</si>
  <si>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</si>
  <si>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</si>
  <si>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</si>
  <si>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</si>
  <si>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</si>
  <si>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</si>
  <si>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</si>
  <si>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</si>
  <si>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</si>
  <si>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</si>
  <si>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</si>
  <si>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</si>
  <si>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</si>
  <si>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</si>
  <si>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</si>
  <si>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</si>
  <si>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</si>
  <si>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</si>
  <si>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</si>
  <si>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</si>
  <si>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</si>
  <si>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</si>
  <si>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</si>
  <si>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</si>
  <si>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</si>
  <si>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</si>
  <si>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</si>
  <si>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</si>
  <si>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</si>
  <si>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</si>
  <si>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</si>
  <si>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</si>
  <si>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</si>
  <si>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</si>
  <si>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</si>
  <si>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</si>
  <si>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</si>
  <si>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</si>
  <si>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</si>
  <si>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</si>
  <si>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</si>
  <si>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</si>
  <si>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</si>
  <si>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</si>
  <si>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</si>
  <si>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</si>
  <si>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</si>
  <si>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</si>
  <si>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</si>
  <si>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</si>
  <si>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</si>
  <si>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</si>
  <si>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</si>
  <si>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</si>
  <si>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</si>
  <si>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</si>
  <si>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</si>
  <si>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</si>
  <si>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</si>
  <si>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</si>
  <si>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</si>
  <si>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</si>
  <si>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</si>
  <si>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</si>
  <si>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</si>
  <si>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</si>
  <si>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</si>
  <si>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</si>
  <si>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</si>
  <si>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</si>
  <si>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</si>
  <si>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</si>
  <si>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</si>
  <si>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</si>
  <si>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</si>
  <si>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</si>
  <si>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</si>
  <si>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</si>
  <si>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</si>
  <si>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</si>
  <si>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</si>
  <si>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</si>
  <si>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</si>
  <si>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</si>
  <si>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</si>
  <si>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</si>
  <si>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</si>
  <si>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</si>
  <si>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</si>
  <si>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</si>
  <si>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</si>
  <si>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</si>
  <si>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</si>
  <si>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</si>
  <si>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</si>
  <si>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</si>
  <si>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</si>
  <si>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</si>
  <si>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</si>
  <si>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</si>
  <si>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</si>
  <si>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</si>
  <si>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</si>
  <si>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</si>
  <si>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</si>
  <si>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</si>
  <si>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</si>
  <si>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</si>
  <si>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</si>
  <si>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</si>
  <si>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</si>
  <si>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</si>
  <si>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</si>
  <si>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</si>
  <si>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</si>
  <si>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</si>
  <si>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</si>
  <si>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</si>
  <si>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</si>
  <si>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</si>
  <si>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</si>
  <si>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</si>
  <si>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</si>
  <si>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</si>
  <si>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</si>
  <si>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</si>
  <si>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</si>
  <si>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</si>
  <si>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</si>
  <si>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</si>
  <si>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</si>
  <si>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</si>
  <si>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</si>
  <si>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</si>
  <si>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</si>
  <si>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</si>
  <si>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</si>
  <si>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</si>
  <si>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</si>
  <si>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</si>
  <si>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</si>
  <si>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</si>
  <si>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</si>
  <si>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</si>
  <si>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</si>
  <si>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</si>
  <si>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</si>
  <si>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</si>
  <si>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</si>
  <si>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</si>
  <si>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</si>
  <si>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</si>
  <si>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</si>
  <si>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</si>
  <si>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</si>
  <si>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</si>
  <si>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</si>
  <si>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</si>
  <si>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</si>
  <si>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</si>
  <si>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</si>
  <si>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</si>
  <si>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</si>
  <si>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</si>
  <si>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</si>
  <si>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</si>
  <si>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</si>
  <si>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</si>
  <si>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</si>
  <si>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</si>
  <si>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</si>
  <si>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</si>
  <si>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</si>
  <si>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</si>
  <si>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</si>
  <si>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</si>
  <si>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</si>
  <si>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</si>
  <si>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</si>
  <si>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</si>
  <si>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</si>
  <si>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</si>
  <si>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</si>
  <si>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</si>
  <si>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</si>
  <si>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</si>
  <si>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</si>
  <si>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</si>
  <si>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</si>
  <si>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</si>
  <si>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</si>
  <si>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</si>
  <si>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</si>
  <si>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</si>
  <si>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</si>
  <si>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</si>
  <si>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</si>
  <si>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</si>
  <si>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</si>
  <si>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</si>
  <si>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</si>
  <si>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</si>
  <si>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</si>
  <si>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</si>
  <si>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</si>
  <si>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</si>
  <si>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</si>
  <si>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</si>
  <si>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</si>
  <si>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</si>
  <si>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</si>
  <si>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</si>
  <si>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</si>
  <si>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</si>
  <si>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</si>
  <si>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</si>
  <si>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</si>
  <si>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</si>
  <si>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</si>
  <si>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</si>
  <si>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</si>
  <si>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</si>
  <si>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</si>
  <si>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</si>
  <si>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</si>
  <si>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</si>
  <si>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</si>
  <si>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</si>
  <si>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</si>
  <si>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</si>
  <si>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</si>
  <si>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</si>
  <si>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</si>
  <si>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</si>
  <si>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</si>
  <si>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</si>
  <si>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</si>
  <si>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</si>
  <si>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</si>
  <si>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</si>
  <si>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</si>
  <si>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</si>
  <si>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</si>
  <si>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</si>
  <si>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</si>
  <si>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</si>
  <si>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</si>
  <si>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</si>
  <si>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</si>
  <si>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</si>
  <si>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</si>
  <si>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</si>
  <si>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</si>
  <si>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</si>
  <si>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</si>
  <si>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</si>
  <si>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</si>
  <si>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</si>
  <si>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</si>
  <si>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</si>
  <si>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</si>
  <si>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</si>
  <si>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</si>
  <si>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</si>
  <si>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</si>
  <si>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</si>
  <si>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</si>
  <si>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</si>
  <si>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</si>
  <si>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</si>
  <si>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</si>
  <si>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</si>
  <si>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</si>
  <si>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</si>
  <si>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</si>
  <si>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</si>
  <si>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</si>
  <si>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</si>
  <si>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</si>
  <si>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</si>
  <si>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</si>
  <si>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</si>
  <si>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</si>
  <si>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</si>
  <si>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</si>
  <si>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</si>
  <si>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</si>
  <si>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</si>
  <si>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</si>
  <si>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</si>
  <si>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</si>
  <si>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</si>
  <si>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</si>
  <si>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</si>
  <si>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</si>
  <si>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</si>
  <si>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</si>
  <si>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</si>
  <si>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</si>
  <si>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</si>
  <si>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</si>
  <si>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</si>
  <si>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</si>
  <si>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</si>
  <si>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</si>
  <si>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</si>
  <si>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</si>
  <si>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</si>
  <si>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</si>
  <si>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</si>
  <si>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</si>
  <si>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</si>
  <si>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</si>
  <si>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</si>
  <si>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</si>
  <si>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</si>
  <si>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</si>
  <si>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</si>
  <si>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</si>
  <si>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</si>
  <si>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</si>
  <si>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</si>
  <si>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</si>
  <si>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</si>
  <si>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</si>
  <si>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</si>
  <si>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</si>
  <si>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</si>
  <si>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</si>
  <si>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</si>
  <si>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</si>
  <si>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</si>
  <si>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</si>
  <si>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</si>
  <si>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</si>
  <si>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</si>
  <si>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</si>
  <si>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</si>
  <si>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</si>
  <si>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</si>
  <si>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</si>
  <si>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</si>
  <si>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</si>
  <si>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</si>
  <si>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Se ha cumplido con la capacidad instalada para el funcionamiento y se ha podido cubrir las necesidades las dependencias de acuerdo a sus movimientos realizados en las reubicaciones de oficinas.</t>
  </si>
  <si>
    <t>Información 30-09-2020</t>
  </si>
  <si>
    <t>Nodos y mesas de economía naranja instalados y con asistencia técnica en el territorio nacional</t>
  </si>
  <si>
    <t>OBSERVACIONES
(Cierre 2020)</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</si>
  <si>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</si>
  <si>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</si>
  <si>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</si>
  <si>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t>
  </si>
  <si>
    <t>Durante el mes de diciembre accedieron a los portales 40.379 usuarios más (22.321 en MaguaRED y 18.058 en Maguaré), llegando así a un acumulado de 2.980.751, cumpliendo y superando la meta establecida para la vigencia (2.955.000 usuarios).</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</si>
  <si>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</si>
  <si>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</si>
  <si>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</si>
  <si>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</si>
  <si>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</si>
  <si>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</si>
  <si>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</si>
  <si>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</si>
  <si>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</si>
  <si>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</si>
  <si>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</si>
  <si>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</si>
  <si>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</si>
  <si>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profirieron 16 sentencias, 14 son favorables al Ministerio de Cultura y en 2 se impusieron condenas a la Entidad.</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</si>
  <si>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</si>
  <si>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</si>
  <si>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</si>
  <si>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</si>
  <si>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</si>
  <si>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</si>
  <si>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Al cierre de vigencia 2020, se consiguió una ejecución presupuestal del 95,8%; Donde hubo compromisos por 99.9%, obligaciones por 95.8% y pagos por 94,6% del 1 enero al 31 de Diciembre 2020, de acuerdo a lo enviado por las áreas  de su ejecución para el 2020.</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</si>
  <si>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</si>
  <si>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 xml:space="preserve">A diciembre 31 de 2020, se cumplió con el 88% de la meta, al seguimiento de los estímulos otorgados priorizados por el Programa Nacional de Estímulos. </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</si>
  <si>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</si>
  <si>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</si>
  <si>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</si>
  <si>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</si>
  <si>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</si>
  <si>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</si>
  <si>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</si>
  <si>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</si>
  <si>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</si>
  <si>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</si>
  <si>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</si>
  <si>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</si>
  <si>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</si>
  <si>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</si>
  <si>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</si>
  <si>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</si>
  <si>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</si>
  <si>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</si>
  <si>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</si>
  <si>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</si>
  <si>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</si>
  <si>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</si>
  <si>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</si>
  <si>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</si>
  <si>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</si>
  <si>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</si>
  <si>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</si>
  <si>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</si>
  <si>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</si>
  <si>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</si>
  <si>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</si>
  <si>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</si>
  <si>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</si>
  <si>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</si>
  <si>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</si>
  <si>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</si>
  <si>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</si>
  <si>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</si>
  <si>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</si>
  <si>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</si>
  <si>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</si>
  <si>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</si>
  <si>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</si>
  <si>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</si>
  <si>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</si>
  <si>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</si>
  <si>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</si>
  <si>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r>
      <rPr>
        <b/>
        <sz val="12"/>
        <color rgb="FFFF0000"/>
        <rFont val="Arial"/>
        <family val="2"/>
      </rPr>
      <t>Rezago</t>
    </r>
    <r>
      <rPr>
        <b/>
        <sz val="12"/>
        <rFont val="Arial"/>
        <family val="2"/>
      </rPr>
      <t xml:space="preserve"> o Superavit Meta Cuatrenío</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</si>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</sst>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b/>
      <sz val="12"/>
      <color rgb="FFFF0000"/>
      <name val="Calibri"/>
      <family val="2"/>
    </font>
    <font>
      <b/>
      <sz val="22"/>
      <name val="Arial"/>
      <family val="2"/>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176">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9" fontId="9" fillId="6" borderId="16" xfId="4" applyFont="1" applyFill="1" applyBorder="1" applyAlignment="1">
      <alignment horizontal="center" vertical="center" wrapText="1"/>
    </xf>
    <xf numFmtId="0" fontId="11" fillId="0" borderId="1" xfId="5" applyNumberFormat="1" applyFont="1" applyFill="1" applyBorder="1" applyAlignment="1">
      <alignment vertical="center" wrapText="1"/>
    </xf>
    <xf numFmtId="0" fontId="9" fillId="6" borderId="16" xfId="3" applyNumberFormat="1" applyFont="1" applyFill="1" applyBorder="1" applyAlignment="1">
      <alignment horizontal="center" vertical="center" wrapText="1"/>
    </xf>
    <xf numFmtId="0" fontId="11" fillId="0" borderId="3" xfId="2" applyNumberFormat="1" applyFont="1" applyBorder="1" applyAlignment="1">
      <alignment vertical="center" wrapText="1"/>
    </xf>
    <xf numFmtId="0" fontId="11" fillId="0" borderId="1" xfId="4" applyNumberFormat="1" applyFont="1" applyFill="1" applyBorder="1" applyAlignment="1">
      <alignment vertical="center" wrapText="1"/>
    </xf>
    <xf numFmtId="0" fontId="11" fillId="0" borderId="1" xfId="2" applyNumberFormat="1" applyFont="1" applyBorder="1" applyAlignment="1">
      <alignment vertical="center" wrapText="1"/>
    </xf>
    <xf numFmtId="0" fontId="11" fillId="0" borderId="1" xfId="6" applyNumberFormat="1" applyFont="1" applyBorder="1" applyAlignment="1">
      <alignment vertical="center" wrapText="1"/>
    </xf>
    <xf numFmtId="0" fontId="11" fillId="0" borderId="1" xfId="7" applyNumberFormat="1" applyFont="1" applyBorder="1" applyAlignment="1">
      <alignment vertical="center" wrapText="1"/>
    </xf>
    <xf numFmtId="0" fontId="11" fillId="0" borderId="7" xfId="6" applyNumberFormat="1" applyFont="1" applyBorder="1" applyAlignment="1">
      <alignment vertical="center" wrapText="1"/>
    </xf>
    <xf numFmtId="0" fontId="0" fillId="0" borderId="0" xfId="2" applyNumberFormat="1" applyFont="1" applyAlignment="1">
      <alignment vertical="center"/>
    </xf>
    <xf numFmtId="9" fontId="11" fillId="7" borderId="16" xfId="4" applyFont="1" applyFill="1" applyBorder="1" applyAlignment="1">
      <alignment horizontal="center" vertical="center" wrapText="1"/>
    </xf>
    <xf numFmtId="164" fontId="2" fillId="0" borderId="0" xfId="2" applyFont="1" applyAlignment="1">
      <alignment horizontal="left" vertical="center"/>
    </xf>
    <xf numFmtId="9" fontId="11" fillId="0" borderId="1" xfId="2" applyNumberFormat="1" applyFont="1" applyFill="1" applyBorder="1" applyAlignment="1">
      <alignment horizontal="center" vertical="center" wrapText="1"/>
    </xf>
    <xf numFmtId="9" fontId="16" fillId="0" borderId="1" xfId="2" applyNumberFormat="1" applyFont="1" applyBorder="1" applyAlignment="1">
      <alignment horizontal="center" vertical="center" wrapText="1"/>
    </xf>
    <xf numFmtId="9" fontId="11" fillId="0" borderId="1" xfId="2" applyNumberFormat="1" applyFont="1" applyBorder="1" applyAlignment="1">
      <alignment horizontal="center" vertical="center" wrapText="1"/>
    </xf>
    <xf numFmtId="9" fontId="11" fillId="0" borderId="6" xfId="2" applyNumberFormat="1" applyFont="1" applyBorder="1" applyAlignment="1">
      <alignment horizontal="center" vertical="center" wrapText="1"/>
    </xf>
    <xf numFmtId="165" fontId="20" fillId="0" borderId="0" xfId="2" applyNumberFormat="1" applyFont="1" applyAlignment="1">
      <alignment horizontal="center" wrapText="1"/>
    </xf>
    <xf numFmtId="0" fontId="21" fillId="0" borderId="0" xfId="3" applyFont="1" applyAlignment="1">
      <alignment horizontal="center" vertical="center" wrapText="1"/>
    </xf>
    <xf numFmtId="165" fontId="11" fillId="0" borderId="0" xfId="3" applyNumberFormat="1" applyFont="1" applyAlignment="1">
      <alignment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7"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justify" vertical="center" wrapText="1"/>
    </xf>
    <xf numFmtId="43" fontId="11" fillId="0" borderId="1" xfId="126" applyFont="1" applyFill="1" applyBorder="1" applyAlignment="1">
      <alignment horizontal="center" vertical="center" wrapText="1"/>
    </xf>
    <xf numFmtId="43" fontId="16" fillId="0" borderId="3" xfId="126" applyFont="1" applyBorder="1" applyAlignment="1">
      <alignment horizontal="center" vertical="center" wrapText="1"/>
    </xf>
    <xf numFmtId="43" fontId="16" fillId="0" borderId="1" xfId="126" applyFont="1" applyFill="1" applyBorder="1" applyAlignment="1">
      <alignment horizontal="center" vertical="center" wrapText="1"/>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 xfId="2" applyFont="1" applyFill="1" applyBorder="1" applyAlignment="1">
      <alignment horizontal="center" vertical="center" wrapText="1"/>
    </xf>
    <xf numFmtId="164" fontId="11" fillId="0" borderId="5" xfId="2" applyFont="1" applyFill="1" applyBorder="1" applyAlignment="1">
      <alignment horizontal="center" vertical="center" wrapText="1"/>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7"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2" xfId="2" applyFont="1" applyFill="1" applyBorder="1" applyAlignment="1">
      <alignment horizontal="center" vertical="center" wrapText="1"/>
    </xf>
    <xf numFmtId="164" fontId="11" fillId="0" borderId="3" xfId="2" applyFont="1" applyFill="1" applyBorder="1" applyAlignment="1">
      <alignment horizontal="justify" vertical="center" wrapText="1"/>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8">
    <dxf>
      <font>
        <b/>
        <i val="0"/>
        <color rgb="FFFF0000"/>
      </font>
    </dxf>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282830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0"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3">
      <pivotArea outline="0" fieldPosition="0">
        <references count="1">
          <reference field="4294967294" count="1">
            <x v="2"/>
          </reference>
        </references>
      </pivotArea>
    </format>
    <format dxfId="32">
      <pivotArea outline="0" fieldPosition="0">
        <references count="1">
          <reference field="4294967294" count="1">
            <x v="0"/>
          </reference>
        </references>
      </pivotArea>
    </format>
    <format dxfId="31">
      <pivotArea outline="0" fieldPosition="0">
        <references count="1">
          <reference field="4294967294" count="1">
            <x v="1"/>
          </reference>
        </references>
      </pivotArea>
    </format>
    <format dxfId="30">
      <pivotArea field="13" type="button" dataOnly="0" labelOnly="1" outline="0"/>
    </format>
    <format dxfId="29">
      <pivotArea dataOnly="0" labelOnly="1" outline="0" fieldPosition="0">
        <references count="1">
          <reference field="0" count="1" defaultSubtotal="1">
            <x v="0"/>
          </reference>
        </references>
      </pivotArea>
    </format>
    <format dxfId="28">
      <pivotArea dataOnly="0" labelOnly="1" outline="0" fieldPosition="0">
        <references count="1">
          <reference field="0" count="1" defaultSubtotal="1">
            <x v="1"/>
          </reference>
        </references>
      </pivotArea>
    </format>
    <format dxfId="27">
      <pivotArea dataOnly="0" labelOnly="1" outline="0" fieldPosition="0">
        <references count="1">
          <reference field="0" count="1" defaultSubtotal="1">
            <x v="2"/>
          </reference>
        </references>
      </pivotArea>
    </format>
    <format dxfId="26">
      <pivotArea dataOnly="0" labelOnly="1" outline="0" fieldPosition="0">
        <references count="1">
          <reference field="0" count="1" defaultSubtotal="1">
            <x v="3"/>
          </reference>
        </references>
      </pivotArea>
    </format>
    <format dxfId="25">
      <pivotArea dataOnly="0" labelOnly="1" outline="0" fieldPosition="0">
        <references count="1">
          <reference field="0" count="1" defaultSubtotal="1">
            <x v="4"/>
          </reference>
        </references>
      </pivotArea>
    </format>
    <format dxfId="24">
      <pivotArea dataOnly="0" labelOnly="1" outline="0" fieldPosition="0">
        <references count="1">
          <reference field="0" count="1" defaultSubtotal="1">
            <x v="5"/>
          </reference>
        </references>
      </pivotArea>
    </format>
    <format dxfId="23">
      <pivotArea dataOnly="0" labelOnly="1" outline="0" fieldPosition="0">
        <references count="1">
          <reference field="0" count="1" defaultSubtotal="1">
            <x v="6"/>
          </reference>
        </references>
      </pivotArea>
    </format>
    <format dxfId="22">
      <pivotArea dataOnly="0" labelOnly="1" outline="0" fieldPosition="0">
        <references count="1">
          <reference field="0" count="1" defaultSubtotal="1">
            <x v="7"/>
          </reference>
        </references>
      </pivotArea>
    </format>
    <format dxfId="21">
      <pivotArea dataOnly="0" labelOnly="1" outline="0" fieldPosition="0">
        <references count="1">
          <reference field="0" count="1" defaultSubtotal="1">
            <x v="8"/>
          </reference>
        </references>
      </pivotArea>
    </format>
    <format dxfId="20">
      <pivotArea dataOnly="0" labelOnly="1" outline="0" fieldPosition="0">
        <references count="1">
          <reference field="0" count="1" defaultSubtotal="1">
            <x v="9"/>
          </reference>
        </references>
      </pivotArea>
    </format>
    <format dxfId="19">
      <pivotArea dataOnly="0" labelOnly="1" outline="0" fieldPosition="0">
        <references count="1">
          <reference field="0" count="1" defaultSubtotal="1">
            <x v="10"/>
          </reference>
        </references>
      </pivotArea>
    </format>
    <format dxfId="18">
      <pivotArea dataOnly="0" labelOnly="1" outline="0" fieldPosition="0">
        <references count="1">
          <reference field="0" count="1" defaultSubtotal="1">
            <x v="11"/>
          </reference>
        </references>
      </pivotArea>
    </format>
    <format dxfId="17">
      <pivotArea dataOnly="0" labelOnly="1" outline="0" fieldPosition="0">
        <references count="1">
          <reference field="0" count="1" defaultSubtotal="1">
            <x v="12"/>
          </reference>
        </references>
      </pivotArea>
    </format>
    <format dxfId="16">
      <pivotArea dataOnly="0" labelOnly="1" outline="0" fieldPosition="0">
        <references count="1">
          <reference field="0" count="1" defaultSubtotal="1">
            <x v="13"/>
          </reference>
        </references>
      </pivotArea>
    </format>
    <format dxfId="15">
      <pivotArea dataOnly="0" labelOnly="1" outline="0" fieldPosition="0">
        <references count="1">
          <reference field="0" count="1" defaultSubtotal="1">
            <x v="14"/>
          </reference>
        </references>
      </pivotArea>
    </format>
    <format dxfId="14">
      <pivotArea dataOnly="0" labelOnly="1" outline="0" fieldPosition="0">
        <references count="1">
          <reference field="0" count="1" defaultSubtotal="1">
            <x v="15"/>
          </reference>
        </references>
      </pivotArea>
    </format>
    <format dxfId="13">
      <pivotArea dataOnly="0" labelOnly="1" outline="0" fieldPosition="0">
        <references count="1">
          <reference field="0" count="1" defaultSubtotal="1">
            <x v="16"/>
          </reference>
        </references>
      </pivotArea>
    </format>
    <format dxfId="12">
      <pivotArea dataOnly="0" labelOnly="1" outline="0" fieldPosition="0">
        <references count="1">
          <reference field="0" count="1" defaultSubtotal="1">
            <x v="17"/>
          </reference>
        </references>
      </pivotArea>
    </format>
    <format dxfId="11">
      <pivotArea dataOnly="0" labelOnly="1" outline="0" fieldPosition="0">
        <references count="1">
          <reference field="0" count="1" defaultSubtotal="1">
            <x v="18"/>
          </reference>
        </references>
      </pivotArea>
    </format>
    <format dxfId="10">
      <pivotArea dataOnly="0" labelOnly="1" outline="0" fieldPosition="0">
        <references count="1">
          <reference field="0" count="1" defaultSubtotal="1">
            <x v="19"/>
          </reference>
        </references>
      </pivotArea>
    </format>
    <format dxfId="9">
      <pivotArea dataOnly="0" labelOnly="1" outline="0" fieldPosition="0">
        <references count="1">
          <reference field="0" count="1" defaultSubtotal="1">
            <x v="20"/>
          </reference>
        </references>
      </pivotArea>
    </format>
    <format dxfId="8">
      <pivotArea dataOnly="0" labelOnly="1" outline="0" fieldPosition="0">
        <references count="1">
          <reference field="0" count="1" defaultSubtotal="1">
            <x v="21"/>
          </reference>
        </references>
      </pivotArea>
    </format>
    <format dxfId="7">
      <pivotArea dataOnly="0" labelOnly="1" outline="0" fieldPosition="0">
        <references count="1">
          <reference field="0" count="1" defaultSubtotal="1">
            <x v="22"/>
          </reference>
        </references>
      </pivotArea>
    </format>
    <format dxfId="6">
      <pivotArea dataOnly="0" labelOnly="1" outline="0" fieldPosition="0">
        <references count="1">
          <reference field="0" count="1" defaultSubtotal="1">
            <x v="23"/>
          </reference>
        </references>
      </pivotArea>
    </format>
    <format dxfId="5">
      <pivotArea dataOnly="0" labelOnly="1" outline="0" fieldPosition="0">
        <references count="1">
          <reference field="0" count="1" defaultSubtotal="1">
            <x v="24"/>
          </reference>
        </references>
      </pivotArea>
    </format>
    <format dxfId="4">
      <pivotArea dataOnly="0" labelOnly="1" grandRow="1" outline="0" fieldPosition="0"/>
    </format>
    <format dxfId="3">
      <pivotArea outline="0" collapsedLevelsAreSubtotals="1" fieldPosition="0"/>
    </format>
    <format dxfId="2">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7">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6" totalsRowDxfId="45"/>
    <tableColumn id="2" xr3:uid="{C93A7898-037C-4AC5-94D8-F0FC0299BEF5}" uniqueName="2" name="OBJ_DESCRIPCION" queryTableFieldId="68"/>
    <tableColumn id="4" xr3:uid="{C6B57D85-ADF0-4231-9497-AABBF8C56348}" uniqueName="4" name="EST_ID" queryTableFieldId="69" dataDxfId="44"/>
    <tableColumn id="5" xr3:uid="{685B3C29-3BD7-4A97-890C-89D2A54C05D4}" uniqueName="5" name="EST_DESCRIPCION" queryTableFieldId="70"/>
    <tableColumn id="6" xr3:uid="{65AE44FA-B6C0-429F-9D92-C54FC36BA582}" uniqueName="6" name="SIN_ID" queryTableFieldId="71" dataDxfId="43"/>
    <tableColumn id="7" xr3:uid="{720823D9-FFF5-435C-959F-27906350154A}" uniqueName="7" name="SIN_NOMBRE" totalsRowFunction="count" queryTableFieldId="72" totalsRowDxfId="42"/>
    <tableColumn id="8" xr3:uid="{0D2349AF-D84F-442D-B76F-4C75452E9DB2}" uniqueName="8" name="SIP_CANTIDAD" queryTableFieldId="73" dataDxfId="41"/>
    <tableColumn id="9" xr3:uid="{C47F9454-0D4C-4B14-A456-E7BD1C9881F8}" uniqueName="9" name="SIU_NUMBRE" queryTableFieldId="74"/>
    <tableColumn id="10" xr3:uid="{2DCEB573-BAE9-4F25-B753-8788379182A6}" uniqueName="10" name="SIA_CANTIDAD" totalsRowFunction="count" queryTableFieldId="75" dataDxfId="40" totalsRowDxfId="39"/>
    <tableColumn id="11" xr3:uid="{B7ACD2CE-1D68-4034-A146-FC00773E1F6B}" uniqueName="11" name="SIA_OBSERVACIONES" queryTableFieldId="76"/>
    <tableColumn id="12" xr3:uid="{0F0AFBD9-A24C-433C-A8AB-B7EF15C61120}" uniqueName="12" name="SIA_FECHA" queryTableFieldId="77" dataDxfId="38"/>
    <tableColumn id="13" xr3:uid="{61E3E310-7E37-4FE3-B100-0F18F6BCF194}" uniqueName="13" name="% Avance TOTAL" queryTableFieldId="78" dataDxfId="37" totalsRowDxfId="36"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5" totalsRowDxfId="34">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5" x14ac:dyDescent="0.25"/>
  <cols>
    <col min="1" max="1" width="18" bestFit="1" customWidth="1"/>
    <col min="2" max="2" width="11.7109375" bestFit="1" customWidth="1"/>
    <col min="3" max="3" width="21.85546875" bestFit="1" customWidth="1"/>
    <col min="4" max="4" width="11.42578125" bestFit="1" customWidth="1"/>
    <col min="5" max="5" width="21.5703125" bestFit="1" customWidth="1"/>
    <col min="6" max="6" width="11.42578125" bestFit="1" customWidth="1"/>
    <col min="7" max="7" width="17.5703125" bestFit="1" customWidth="1"/>
    <col min="8" max="8" width="18.5703125" bestFit="1" customWidth="1"/>
    <col min="9" max="9" width="17.5703125" bestFit="1" customWidth="1"/>
    <col min="10" max="10" width="18.7109375" bestFit="1" customWidth="1"/>
    <col min="11" max="11" width="24.42578125" bestFit="1" customWidth="1"/>
    <col min="12" max="12" width="15.140625" bestFit="1" customWidth="1"/>
    <col min="13" max="13" width="20" bestFit="1" customWidth="1"/>
    <col min="14" max="14" width="9.42578125" bestFit="1" customWidth="1"/>
    <col min="15" max="15" width="9.42578125" style="1" bestFit="1" customWidth="1"/>
    <col min="17" max="17" width="17" bestFit="1" customWidth="1"/>
    <col min="18" max="19" width="15.7109375" bestFit="1" customWidth="1"/>
  </cols>
  <sheetData>
    <row r="1" spans="1:18" x14ac:dyDescent="0.25">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25">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44244.392541435183</v>
      </c>
    </row>
    <row r="3" spans="1:18" x14ac:dyDescent="0.25">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25">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25">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25">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25">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25">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25">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25">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25">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25">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25">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25">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25">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25">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25">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25">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25">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25">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25">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25">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25">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25">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25">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25">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25">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25">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25">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25">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25">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25">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25">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25">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25">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25">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25">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25">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25">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25">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25">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25">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25">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25">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25">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25">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25">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25">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25">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25">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25">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25">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25">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25">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25">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25">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25">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25">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25">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25">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25">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25">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25">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25">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25">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25">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25">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25">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25">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25">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25">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25">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25">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25">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25">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25">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25">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25">
      <c r="B78" s="1"/>
      <c r="G78" s="1">
        <f>SUBTOTAL(103,Tabla_kronos_MCSIG_PEI[SIN_NOMBRE])</f>
        <v>76</v>
      </c>
      <c r="J78" s="1">
        <f>SUBTOTAL(103,Tabla_kronos_MCSIG_PEI[SIA_CANTIDAD])</f>
        <v>74</v>
      </c>
      <c r="M78" s="10"/>
      <c r="N78" s="1">
        <f>COUNTIF(Tabla_kronos_MCSIG_PEI[PND],"X")</f>
        <v>0</v>
      </c>
      <c r="O78"/>
    </row>
    <row r="79" spans="1:15" x14ac:dyDescent="0.25">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5" x14ac:dyDescent="0.25"/>
  <cols>
    <col min="1" max="1" width="9.42578125" bestFit="1" customWidth="1"/>
    <col min="2" max="2" width="9.140625" bestFit="1" customWidth="1"/>
    <col min="3" max="3" width="9.140625" style="1" bestFit="1" customWidth="1"/>
    <col min="4" max="4" width="60.7109375" style="1" bestFit="1" customWidth="1"/>
    <col min="5" max="6" width="13.7109375" style="1" bestFit="1" customWidth="1"/>
    <col min="7" max="7" width="9.42578125" style="1" bestFit="1" customWidth="1"/>
    <col min="8" max="9" width="13.7109375" bestFit="1" customWidth="1"/>
    <col min="10" max="10" width="22.28515625" bestFit="1" customWidth="1"/>
    <col min="11" max="11" width="27.7109375" bestFit="1" customWidth="1"/>
  </cols>
  <sheetData>
    <row r="1" spans="1:7" x14ac:dyDescent="0.25">
      <c r="A1" s="2" t="s">
        <v>108</v>
      </c>
      <c r="B1" s="2" t="s">
        <v>110</v>
      </c>
      <c r="C1" s="2" t="s">
        <v>112</v>
      </c>
      <c r="D1" s="2" t="s">
        <v>107</v>
      </c>
      <c r="E1" s="1" t="s">
        <v>168</v>
      </c>
      <c r="F1" s="1" t="s">
        <v>169</v>
      </c>
      <c r="G1" s="1" t="s">
        <v>170</v>
      </c>
    </row>
    <row r="2" spans="1:7" x14ac:dyDescent="0.25">
      <c r="A2">
        <v>1</v>
      </c>
      <c r="B2">
        <v>31</v>
      </c>
      <c r="C2">
        <v>221</v>
      </c>
      <c r="D2" t="s">
        <v>1</v>
      </c>
      <c r="E2" s="3">
        <v>0</v>
      </c>
      <c r="F2" s="3">
        <v>0</v>
      </c>
      <c r="G2" s="11" t="e">
        <v>#DIV/0!</v>
      </c>
    </row>
    <row r="3" spans="1:7" x14ac:dyDescent="0.25">
      <c r="C3">
        <v>222</v>
      </c>
      <c r="D3" t="s">
        <v>1</v>
      </c>
      <c r="E3" s="3">
        <v>25</v>
      </c>
      <c r="F3" s="3">
        <v>25</v>
      </c>
      <c r="G3" s="11">
        <v>1</v>
      </c>
    </row>
    <row r="4" spans="1:7" x14ac:dyDescent="0.25">
      <c r="C4">
        <v>304</v>
      </c>
      <c r="D4" t="s">
        <v>3</v>
      </c>
      <c r="E4" s="3">
        <v>3</v>
      </c>
      <c r="F4" s="3">
        <v>3</v>
      </c>
      <c r="G4" s="11">
        <v>1</v>
      </c>
    </row>
    <row r="5" spans="1:7" x14ac:dyDescent="0.25">
      <c r="B5">
        <v>32</v>
      </c>
      <c r="C5">
        <v>223</v>
      </c>
      <c r="D5" t="s">
        <v>5</v>
      </c>
      <c r="E5" s="3">
        <v>0</v>
      </c>
      <c r="F5" s="3">
        <v>0</v>
      </c>
      <c r="G5" s="11" t="e">
        <v>#DIV/0!</v>
      </c>
    </row>
    <row r="6" spans="1:7" x14ac:dyDescent="0.25">
      <c r="C6">
        <v>224</v>
      </c>
      <c r="D6" t="s">
        <v>5</v>
      </c>
      <c r="E6" s="3">
        <v>0</v>
      </c>
      <c r="F6" s="3">
        <v>0</v>
      </c>
      <c r="G6" s="11" t="e">
        <v>#DIV/0!</v>
      </c>
    </row>
    <row r="7" spans="1:7" x14ac:dyDescent="0.25">
      <c r="C7">
        <v>225</v>
      </c>
      <c r="D7" t="s">
        <v>6</v>
      </c>
      <c r="E7" s="3">
        <v>0</v>
      </c>
      <c r="F7" s="3">
        <v>0</v>
      </c>
      <c r="G7" s="11" t="e">
        <v>#DIV/0!</v>
      </c>
    </row>
    <row r="8" spans="1:7" x14ac:dyDescent="0.25">
      <c r="C8">
        <v>226</v>
      </c>
      <c r="D8" t="s">
        <v>124</v>
      </c>
      <c r="E8" s="3">
        <v>25</v>
      </c>
      <c r="F8" s="3">
        <v>35</v>
      </c>
      <c r="G8" s="11">
        <v>1.4</v>
      </c>
    </row>
    <row r="9" spans="1:7" x14ac:dyDescent="0.25">
      <c r="C9">
        <v>227</v>
      </c>
      <c r="D9" t="s">
        <v>3</v>
      </c>
      <c r="E9" s="3">
        <v>1</v>
      </c>
      <c r="F9" s="3">
        <v>1</v>
      </c>
      <c r="G9" s="11">
        <v>1</v>
      </c>
    </row>
    <row r="10" spans="1:7" x14ac:dyDescent="0.25">
      <c r="B10">
        <v>33</v>
      </c>
      <c r="C10">
        <v>228</v>
      </c>
      <c r="D10" t="s">
        <v>3</v>
      </c>
      <c r="E10" s="3">
        <v>1</v>
      </c>
      <c r="F10" s="3">
        <v>4</v>
      </c>
      <c r="G10" s="11">
        <v>4</v>
      </c>
    </row>
    <row r="11" spans="1:7" x14ac:dyDescent="0.25">
      <c r="A11">
        <v>2</v>
      </c>
      <c r="B11">
        <v>47</v>
      </c>
      <c r="C11">
        <v>229</v>
      </c>
      <c r="D11" t="s">
        <v>10</v>
      </c>
      <c r="E11" s="3">
        <v>93</v>
      </c>
      <c r="F11" s="3">
        <v>93</v>
      </c>
      <c r="G11" s="11">
        <v>1</v>
      </c>
    </row>
    <row r="12" spans="1:7" x14ac:dyDescent="0.25">
      <c r="C12">
        <v>230</v>
      </c>
      <c r="D12" t="s">
        <v>10</v>
      </c>
      <c r="E12" s="3">
        <v>1047</v>
      </c>
      <c r="F12" s="3">
        <v>3102</v>
      </c>
      <c r="G12" s="11">
        <v>2.9627507163323781</v>
      </c>
    </row>
    <row r="13" spans="1:7" x14ac:dyDescent="0.25">
      <c r="C13">
        <v>231</v>
      </c>
      <c r="D13" t="s">
        <v>10</v>
      </c>
      <c r="E13" s="3">
        <v>0</v>
      </c>
      <c r="F13" s="3">
        <v>0</v>
      </c>
      <c r="G13" s="11" t="e">
        <v>#DIV/0!</v>
      </c>
    </row>
    <row r="14" spans="1:7" x14ac:dyDescent="0.25">
      <c r="B14">
        <v>48</v>
      </c>
      <c r="C14">
        <v>232</v>
      </c>
      <c r="D14" t="s">
        <v>12</v>
      </c>
      <c r="E14" s="3">
        <v>33</v>
      </c>
      <c r="F14" s="3">
        <v>0</v>
      </c>
      <c r="G14" s="11">
        <v>0</v>
      </c>
    </row>
    <row r="15" spans="1:7" x14ac:dyDescent="0.25">
      <c r="B15">
        <v>49</v>
      </c>
      <c r="C15">
        <v>233</v>
      </c>
      <c r="D15" t="s">
        <v>131</v>
      </c>
      <c r="E15" s="3">
        <v>16</v>
      </c>
      <c r="F15" s="3">
        <v>17</v>
      </c>
      <c r="G15" s="11">
        <v>1.0625</v>
      </c>
    </row>
    <row r="16" spans="1:7" x14ac:dyDescent="0.25">
      <c r="C16">
        <v>234</v>
      </c>
      <c r="D16" t="s">
        <v>131</v>
      </c>
      <c r="E16" s="3">
        <v>8</v>
      </c>
      <c r="F16" s="3">
        <v>10</v>
      </c>
      <c r="G16" s="11">
        <v>1.25</v>
      </c>
    </row>
    <row r="17" spans="1:7" x14ac:dyDescent="0.25">
      <c r="C17">
        <v>289</v>
      </c>
      <c r="D17" t="s">
        <v>12</v>
      </c>
      <c r="E17" s="3">
        <v>1</v>
      </c>
      <c r="F17" s="3">
        <v>0</v>
      </c>
      <c r="G17" s="11">
        <v>0</v>
      </c>
    </row>
    <row r="18" spans="1:7" x14ac:dyDescent="0.25">
      <c r="B18">
        <v>50</v>
      </c>
      <c r="C18">
        <v>235</v>
      </c>
      <c r="D18" t="s">
        <v>3</v>
      </c>
      <c r="E18" s="3">
        <v>3</v>
      </c>
      <c r="F18" s="3">
        <v>7</v>
      </c>
      <c r="G18" s="11">
        <v>2.3333333333333335</v>
      </c>
    </row>
    <row r="19" spans="1:7" x14ac:dyDescent="0.25">
      <c r="C19">
        <v>236</v>
      </c>
      <c r="D19" t="s">
        <v>3</v>
      </c>
      <c r="E19" s="3">
        <v>1</v>
      </c>
      <c r="F19" s="3">
        <v>4</v>
      </c>
      <c r="G19" s="11">
        <v>4</v>
      </c>
    </row>
    <row r="20" spans="1:7" x14ac:dyDescent="0.25">
      <c r="B20">
        <v>51</v>
      </c>
      <c r="C20">
        <v>237</v>
      </c>
      <c r="D20" t="s">
        <v>124</v>
      </c>
      <c r="E20" s="3">
        <v>100</v>
      </c>
      <c r="F20" s="3">
        <v>56</v>
      </c>
      <c r="G20" s="11">
        <v>0.56000000000000005</v>
      </c>
    </row>
    <row r="21" spans="1:7" x14ac:dyDescent="0.25">
      <c r="A21">
        <v>3</v>
      </c>
      <c r="B21">
        <v>52</v>
      </c>
      <c r="C21">
        <v>238</v>
      </c>
      <c r="D21" t="s">
        <v>133</v>
      </c>
      <c r="E21" s="3">
        <v>0</v>
      </c>
      <c r="F21" s="3">
        <v>0</v>
      </c>
      <c r="G21" s="11" t="e">
        <v>#DIV/0!</v>
      </c>
    </row>
    <row r="22" spans="1:7" x14ac:dyDescent="0.25">
      <c r="C22">
        <v>239</v>
      </c>
      <c r="D22" t="s">
        <v>133</v>
      </c>
      <c r="E22" s="3">
        <v>0</v>
      </c>
      <c r="F22" s="3">
        <v>0</v>
      </c>
      <c r="G22" s="11" t="e">
        <v>#DIV/0!</v>
      </c>
    </row>
    <row r="23" spans="1:7" x14ac:dyDescent="0.25">
      <c r="C23">
        <v>240</v>
      </c>
      <c r="D23" t="s">
        <v>133</v>
      </c>
      <c r="E23" s="3">
        <v>2800</v>
      </c>
      <c r="F23" s="3">
        <v>2800</v>
      </c>
      <c r="G23" s="11">
        <v>1</v>
      </c>
    </row>
    <row r="24" spans="1:7" x14ac:dyDescent="0.25">
      <c r="C24">
        <v>241</v>
      </c>
      <c r="D24" t="s">
        <v>6</v>
      </c>
      <c r="E24" s="3">
        <v>750000</v>
      </c>
      <c r="F24" s="3">
        <v>1700038</v>
      </c>
      <c r="G24" s="11">
        <v>2.2667173333333333</v>
      </c>
    </row>
    <row r="25" spans="1:7" x14ac:dyDescent="0.25">
      <c r="C25">
        <v>242</v>
      </c>
      <c r="D25" t="s">
        <v>133</v>
      </c>
      <c r="E25" s="3">
        <v>543</v>
      </c>
      <c r="F25" s="3">
        <v>543</v>
      </c>
      <c r="G25" s="11">
        <v>1</v>
      </c>
    </row>
    <row r="26" spans="1:7" x14ac:dyDescent="0.25">
      <c r="B26">
        <v>53</v>
      </c>
      <c r="C26">
        <v>243</v>
      </c>
      <c r="D26" t="s">
        <v>5</v>
      </c>
      <c r="E26" s="3">
        <v>16</v>
      </c>
      <c r="F26" s="3">
        <v>16</v>
      </c>
      <c r="G26" s="11">
        <v>1</v>
      </c>
    </row>
    <row r="27" spans="1:7" x14ac:dyDescent="0.25">
      <c r="C27">
        <v>244</v>
      </c>
      <c r="D27" t="s">
        <v>6</v>
      </c>
      <c r="E27" s="3">
        <v>4251</v>
      </c>
      <c r="F27" s="3">
        <v>4664</v>
      </c>
      <c r="G27" s="11">
        <v>1.0971536109150788</v>
      </c>
    </row>
    <row r="28" spans="1:7" x14ac:dyDescent="0.25">
      <c r="C28">
        <v>245</v>
      </c>
      <c r="D28" t="s">
        <v>6</v>
      </c>
      <c r="E28" s="3">
        <v>176272</v>
      </c>
      <c r="F28" s="3">
        <v>187566</v>
      </c>
      <c r="G28" s="11">
        <v>1.0640714350549152</v>
      </c>
    </row>
    <row r="29" spans="1:7" x14ac:dyDescent="0.25">
      <c r="C29">
        <v>246</v>
      </c>
      <c r="D29" t="s">
        <v>25</v>
      </c>
      <c r="E29" s="3">
        <v>4</v>
      </c>
      <c r="F29" s="3">
        <v>16</v>
      </c>
      <c r="G29" s="11">
        <v>4</v>
      </c>
    </row>
    <row r="30" spans="1:7" x14ac:dyDescent="0.25">
      <c r="C30">
        <v>247</v>
      </c>
      <c r="D30" t="s">
        <v>26</v>
      </c>
      <c r="E30" s="3">
        <v>10</v>
      </c>
      <c r="F30" s="3">
        <v>10</v>
      </c>
      <c r="G30" s="11">
        <v>1</v>
      </c>
    </row>
    <row r="31" spans="1:7" x14ac:dyDescent="0.25">
      <c r="C31">
        <v>307</v>
      </c>
      <c r="D31" t="s">
        <v>12</v>
      </c>
      <c r="E31" s="3">
        <v>1</v>
      </c>
      <c r="F31" s="3">
        <v>1</v>
      </c>
      <c r="G31" s="11">
        <v>1</v>
      </c>
    </row>
    <row r="32" spans="1:7" x14ac:dyDescent="0.25">
      <c r="B32">
        <v>54</v>
      </c>
      <c r="C32">
        <v>248</v>
      </c>
      <c r="D32" t="s">
        <v>25</v>
      </c>
      <c r="E32" s="3">
        <v>2000000</v>
      </c>
      <c r="F32" s="3">
        <v>2211031</v>
      </c>
      <c r="G32" s="11">
        <v>1.1055155000000001</v>
      </c>
    </row>
    <row r="33" spans="1:7" x14ac:dyDescent="0.25">
      <c r="B33">
        <v>55</v>
      </c>
      <c r="C33">
        <v>249</v>
      </c>
      <c r="D33" t="s">
        <v>26</v>
      </c>
      <c r="E33" s="3">
        <v>250</v>
      </c>
      <c r="F33" s="3">
        <v>256</v>
      </c>
      <c r="G33" s="11">
        <v>1.024</v>
      </c>
    </row>
    <row r="34" spans="1:7" x14ac:dyDescent="0.25">
      <c r="C34">
        <v>250</v>
      </c>
      <c r="D34" t="s">
        <v>32</v>
      </c>
      <c r="E34" s="3">
        <v>80</v>
      </c>
      <c r="F34" s="3">
        <v>104</v>
      </c>
      <c r="G34" s="11">
        <v>1.3</v>
      </c>
    </row>
    <row r="35" spans="1:7" x14ac:dyDescent="0.25">
      <c r="C35">
        <v>251</v>
      </c>
      <c r="D35" t="s">
        <v>87</v>
      </c>
      <c r="E35" s="3">
        <v>230</v>
      </c>
      <c r="F35" s="3">
        <v>263</v>
      </c>
      <c r="G35" s="11">
        <v>1.1434782608695653</v>
      </c>
    </row>
    <row r="36" spans="1:7" x14ac:dyDescent="0.25">
      <c r="A36">
        <v>4</v>
      </c>
      <c r="B36">
        <v>56</v>
      </c>
      <c r="C36">
        <v>252</v>
      </c>
      <c r="D36" t="s">
        <v>3</v>
      </c>
      <c r="E36" s="3">
        <v>3</v>
      </c>
      <c r="F36" s="3">
        <v>2</v>
      </c>
      <c r="G36" s="11">
        <v>0.66666666666666663</v>
      </c>
    </row>
    <row r="37" spans="1:7" x14ac:dyDescent="0.25">
      <c r="B37">
        <v>57</v>
      </c>
      <c r="C37">
        <v>253</v>
      </c>
      <c r="D37" t="s">
        <v>36</v>
      </c>
      <c r="E37" s="3">
        <v>10000000000</v>
      </c>
      <c r="F37" s="3">
        <v>11359904293</v>
      </c>
      <c r="G37" s="11">
        <v>1.1359904293</v>
      </c>
    </row>
    <row r="38" spans="1:7" x14ac:dyDescent="0.25">
      <c r="C38">
        <v>254</v>
      </c>
      <c r="D38" t="s">
        <v>10</v>
      </c>
      <c r="E38" s="3">
        <v>70</v>
      </c>
      <c r="F38" s="3">
        <v>86</v>
      </c>
      <c r="G38" s="11">
        <v>1.2285714285714286</v>
      </c>
    </row>
    <row r="39" spans="1:7" x14ac:dyDescent="0.25">
      <c r="A39">
        <v>5</v>
      </c>
      <c r="B39">
        <v>58</v>
      </c>
      <c r="C39">
        <v>255</v>
      </c>
      <c r="D39" t="s">
        <v>140</v>
      </c>
      <c r="E39" s="3">
        <v>81</v>
      </c>
      <c r="F39" s="3">
        <v>81</v>
      </c>
      <c r="G39" s="11">
        <v>1</v>
      </c>
    </row>
    <row r="40" spans="1:7" x14ac:dyDescent="0.25">
      <c r="C40">
        <v>256</v>
      </c>
      <c r="D40" t="s">
        <v>142</v>
      </c>
      <c r="E40" s="3">
        <v>0</v>
      </c>
      <c r="F40" s="3">
        <v>0</v>
      </c>
      <c r="G40" s="11" t="e">
        <v>#DIV/0!</v>
      </c>
    </row>
    <row r="41" spans="1:7" x14ac:dyDescent="0.25">
      <c r="C41">
        <v>257</v>
      </c>
      <c r="D41" t="s">
        <v>142</v>
      </c>
      <c r="E41" s="3">
        <v>82</v>
      </c>
      <c r="F41" s="3">
        <v>82</v>
      </c>
      <c r="G41" s="11">
        <v>1</v>
      </c>
    </row>
    <row r="42" spans="1:7" x14ac:dyDescent="0.25">
      <c r="C42">
        <v>308</v>
      </c>
      <c r="D42" t="s">
        <v>12</v>
      </c>
      <c r="E42" s="3">
        <v>0</v>
      </c>
      <c r="F42" s="3">
        <v>0</v>
      </c>
      <c r="G42" s="11" t="e">
        <v>#DIV/0!</v>
      </c>
    </row>
    <row r="43" spans="1:7" x14ac:dyDescent="0.25">
      <c r="B43">
        <v>60</v>
      </c>
      <c r="C43">
        <v>259</v>
      </c>
      <c r="D43" t="s">
        <v>6</v>
      </c>
      <c r="E43" s="3">
        <v>1</v>
      </c>
      <c r="F43" s="3">
        <v>1</v>
      </c>
      <c r="G43" s="11">
        <v>1</v>
      </c>
    </row>
    <row r="44" spans="1:7" x14ac:dyDescent="0.25">
      <c r="C44">
        <v>290</v>
      </c>
      <c r="D44" t="s">
        <v>12</v>
      </c>
      <c r="E44" s="3">
        <v>10</v>
      </c>
      <c r="F44" s="3">
        <v>10</v>
      </c>
      <c r="G44" s="11">
        <v>1</v>
      </c>
    </row>
    <row r="45" spans="1:7" x14ac:dyDescent="0.25">
      <c r="C45">
        <v>309</v>
      </c>
      <c r="D45" t="s">
        <v>6</v>
      </c>
      <c r="E45" s="3">
        <v>100</v>
      </c>
      <c r="F45" s="3">
        <v>100</v>
      </c>
      <c r="G45" s="11">
        <v>1</v>
      </c>
    </row>
    <row r="46" spans="1:7" x14ac:dyDescent="0.25">
      <c r="A46">
        <v>6</v>
      </c>
      <c r="B46">
        <v>61</v>
      </c>
      <c r="C46">
        <v>260</v>
      </c>
      <c r="D46" t="s">
        <v>5</v>
      </c>
      <c r="E46" s="3">
        <v>11</v>
      </c>
      <c r="F46" s="3">
        <v>11</v>
      </c>
      <c r="G46" s="11">
        <v>1</v>
      </c>
    </row>
    <row r="47" spans="1:7" x14ac:dyDescent="0.25">
      <c r="C47">
        <v>261</v>
      </c>
      <c r="D47" t="s">
        <v>5</v>
      </c>
      <c r="E47" s="3">
        <v>21</v>
      </c>
      <c r="F47" s="3">
        <v>21</v>
      </c>
      <c r="G47" s="11">
        <v>1</v>
      </c>
    </row>
    <row r="48" spans="1:7" x14ac:dyDescent="0.25">
      <c r="B48">
        <v>62</v>
      </c>
      <c r="C48">
        <v>262</v>
      </c>
      <c r="D48" t="s">
        <v>5</v>
      </c>
      <c r="E48" s="3">
        <v>6</v>
      </c>
      <c r="F48" s="3">
        <v>6</v>
      </c>
      <c r="G48" s="11">
        <v>1</v>
      </c>
    </row>
    <row r="49" spans="1:7" x14ac:dyDescent="0.25">
      <c r="C49">
        <v>263</v>
      </c>
      <c r="D49" t="s">
        <v>5</v>
      </c>
      <c r="E49" s="3">
        <v>1145</v>
      </c>
      <c r="F49" s="3">
        <v>1145</v>
      </c>
      <c r="G49" s="11">
        <v>1</v>
      </c>
    </row>
    <row r="50" spans="1:7" x14ac:dyDescent="0.25">
      <c r="C50">
        <v>264</v>
      </c>
      <c r="D50" t="s">
        <v>6</v>
      </c>
      <c r="E50" s="3">
        <v>2</v>
      </c>
      <c r="F50" s="3">
        <v>2</v>
      </c>
      <c r="G50" s="11">
        <v>1</v>
      </c>
    </row>
    <row r="51" spans="1:7" x14ac:dyDescent="0.25">
      <c r="B51">
        <v>63</v>
      </c>
      <c r="C51">
        <v>265</v>
      </c>
      <c r="D51" t="s">
        <v>5</v>
      </c>
      <c r="E51" s="3">
        <v>55</v>
      </c>
      <c r="F51" s="3">
        <v>55</v>
      </c>
      <c r="G51" s="11">
        <v>1</v>
      </c>
    </row>
    <row r="52" spans="1:7" x14ac:dyDescent="0.25">
      <c r="C52">
        <v>266</v>
      </c>
      <c r="D52" t="s">
        <v>5</v>
      </c>
      <c r="E52" s="3">
        <v>67</v>
      </c>
      <c r="F52" s="3">
        <v>67</v>
      </c>
      <c r="G52" s="11">
        <v>1</v>
      </c>
    </row>
    <row r="53" spans="1:7" x14ac:dyDescent="0.25">
      <c r="B53">
        <v>64</v>
      </c>
      <c r="C53">
        <v>267</v>
      </c>
      <c r="D53" t="s">
        <v>142</v>
      </c>
      <c r="E53" s="3">
        <v>12</v>
      </c>
      <c r="F53" s="3">
        <v>12</v>
      </c>
      <c r="G53" s="11">
        <v>1</v>
      </c>
    </row>
    <row r="54" spans="1:7" x14ac:dyDescent="0.25">
      <c r="B54">
        <v>67</v>
      </c>
      <c r="C54">
        <v>297</v>
      </c>
      <c r="D54" t="s">
        <v>12</v>
      </c>
      <c r="E54" s="3">
        <v>100</v>
      </c>
      <c r="F54" s="3">
        <v>100</v>
      </c>
      <c r="G54" s="11">
        <v>1</v>
      </c>
    </row>
    <row r="55" spans="1:7" x14ac:dyDescent="0.25">
      <c r="C55">
        <v>310</v>
      </c>
      <c r="D55" t="s">
        <v>6</v>
      </c>
      <c r="E55" s="3">
        <v>800000</v>
      </c>
      <c r="F55" s="3">
        <v>800000</v>
      </c>
      <c r="G55" s="11">
        <v>1</v>
      </c>
    </row>
    <row r="56" spans="1:7" x14ac:dyDescent="0.25">
      <c r="A56">
        <v>7</v>
      </c>
      <c r="B56">
        <v>65</v>
      </c>
      <c r="C56">
        <v>268</v>
      </c>
      <c r="D56" t="s">
        <v>148</v>
      </c>
      <c r="E56" s="3">
        <v>4350</v>
      </c>
      <c r="F56" s="3">
        <v>4350</v>
      </c>
      <c r="G56" s="11">
        <v>1</v>
      </c>
    </row>
    <row r="57" spans="1:7" x14ac:dyDescent="0.25">
      <c r="C57">
        <v>269</v>
      </c>
      <c r="D57" t="s">
        <v>148</v>
      </c>
      <c r="E57" s="3">
        <v>20</v>
      </c>
      <c r="F57" s="3">
        <v>20</v>
      </c>
      <c r="G57" s="11">
        <v>1</v>
      </c>
    </row>
    <row r="58" spans="1:7" x14ac:dyDescent="0.25">
      <c r="C58">
        <v>270</v>
      </c>
      <c r="D58" t="s">
        <v>149</v>
      </c>
      <c r="E58" s="3">
        <v>1945</v>
      </c>
      <c r="F58" s="3">
        <v>1801</v>
      </c>
      <c r="G58" s="11">
        <v>0.92596401028277631</v>
      </c>
    </row>
    <row r="59" spans="1:7" x14ac:dyDescent="0.25">
      <c r="C59">
        <v>271</v>
      </c>
      <c r="D59" t="s">
        <v>149</v>
      </c>
      <c r="E59" s="3">
        <v>100</v>
      </c>
      <c r="F59" s="3">
        <v>102</v>
      </c>
      <c r="G59" s="11">
        <v>1.02</v>
      </c>
    </row>
    <row r="60" spans="1:7" x14ac:dyDescent="0.25">
      <c r="B60">
        <v>66</v>
      </c>
      <c r="C60">
        <v>272</v>
      </c>
      <c r="D60" t="s">
        <v>5</v>
      </c>
      <c r="E60" s="3">
        <v>1</v>
      </c>
      <c r="F60" s="3">
        <v>1</v>
      </c>
      <c r="G60" s="11">
        <v>1</v>
      </c>
    </row>
    <row r="61" spans="1:7" x14ac:dyDescent="0.25">
      <c r="C61">
        <v>273</v>
      </c>
      <c r="D61" t="s">
        <v>5</v>
      </c>
      <c r="E61" s="3">
        <v>1</v>
      </c>
      <c r="F61" s="3">
        <v>1</v>
      </c>
      <c r="G61" s="11">
        <v>1</v>
      </c>
    </row>
    <row r="62" spans="1:7" x14ac:dyDescent="0.25">
      <c r="C62">
        <v>274</v>
      </c>
      <c r="D62" t="s">
        <v>3</v>
      </c>
      <c r="E62" s="3">
        <v>60</v>
      </c>
      <c r="F62" s="3">
        <v>60</v>
      </c>
      <c r="G62" s="11">
        <v>1</v>
      </c>
    </row>
    <row r="63" spans="1:7" x14ac:dyDescent="0.25">
      <c r="C63">
        <v>306</v>
      </c>
      <c r="D63" t="s">
        <v>3</v>
      </c>
      <c r="E63" s="3">
        <v>50</v>
      </c>
      <c r="F63" s="3">
        <v>373</v>
      </c>
      <c r="G63" s="11">
        <v>7.46</v>
      </c>
    </row>
    <row r="64" spans="1:7" x14ac:dyDescent="0.25">
      <c r="B64">
        <v>68</v>
      </c>
      <c r="C64">
        <v>275</v>
      </c>
      <c r="D64" t="s">
        <v>133</v>
      </c>
      <c r="E64" s="3">
        <v>150</v>
      </c>
      <c r="F64" s="3">
        <v>150</v>
      </c>
      <c r="G64" s="11">
        <v>1</v>
      </c>
    </row>
    <row r="65" spans="1:7" x14ac:dyDescent="0.25">
      <c r="C65">
        <v>276</v>
      </c>
      <c r="D65" t="s">
        <v>142</v>
      </c>
      <c r="E65" s="3">
        <v>8</v>
      </c>
      <c r="F65" s="3">
        <v>8</v>
      </c>
      <c r="G65" s="11">
        <v>1</v>
      </c>
    </row>
    <row r="66" spans="1:7" x14ac:dyDescent="0.25">
      <c r="A66">
        <v>8</v>
      </c>
      <c r="B66">
        <v>69</v>
      </c>
      <c r="C66">
        <v>277</v>
      </c>
      <c r="D66" t="s">
        <v>157</v>
      </c>
      <c r="E66" s="3">
        <v>90.8</v>
      </c>
      <c r="F66" s="3">
        <v>96</v>
      </c>
      <c r="G66" s="11">
        <v>1.0572687224669604</v>
      </c>
    </row>
    <row r="67" spans="1:7" x14ac:dyDescent="0.25">
      <c r="C67">
        <v>278</v>
      </c>
      <c r="D67" t="s">
        <v>60</v>
      </c>
      <c r="E67" s="3">
        <v>100</v>
      </c>
      <c r="F67" s="3">
        <v>100</v>
      </c>
      <c r="G67" s="11">
        <v>1</v>
      </c>
    </row>
    <row r="68" spans="1:7" x14ac:dyDescent="0.25">
      <c r="C68">
        <v>279</v>
      </c>
      <c r="D68" t="s">
        <v>99</v>
      </c>
      <c r="E68" s="3">
        <v>10</v>
      </c>
      <c r="F68" s="3">
        <v>9</v>
      </c>
      <c r="G68" s="11">
        <v>0.9</v>
      </c>
    </row>
    <row r="69" spans="1:7" x14ac:dyDescent="0.25">
      <c r="B69">
        <v>70</v>
      </c>
      <c r="C69">
        <v>283</v>
      </c>
      <c r="D69" t="s">
        <v>60</v>
      </c>
      <c r="E69" s="3">
        <v>43</v>
      </c>
      <c r="F69" s="3">
        <v>43</v>
      </c>
      <c r="G69" s="11">
        <v>1</v>
      </c>
    </row>
    <row r="70" spans="1:7" x14ac:dyDescent="0.25">
      <c r="B70">
        <v>71</v>
      </c>
      <c r="C70">
        <v>281</v>
      </c>
      <c r="D70" t="s">
        <v>60</v>
      </c>
      <c r="E70" s="3">
        <v>60</v>
      </c>
      <c r="F70" s="3">
        <v>60</v>
      </c>
      <c r="G70" s="11">
        <v>1</v>
      </c>
    </row>
    <row r="71" spans="1:7" x14ac:dyDescent="0.25">
      <c r="B71">
        <v>72</v>
      </c>
      <c r="C71">
        <v>282</v>
      </c>
      <c r="D71" t="s">
        <v>66</v>
      </c>
      <c r="E71" s="3">
        <v>100</v>
      </c>
      <c r="F71" s="3">
        <v>99</v>
      </c>
      <c r="G71" s="11">
        <v>0.99</v>
      </c>
    </row>
    <row r="72" spans="1:7" x14ac:dyDescent="0.25">
      <c r="B72">
        <v>73</v>
      </c>
      <c r="C72">
        <v>280</v>
      </c>
      <c r="D72" t="s">
        <v>60</v>
      </c>
      <c r="E72" s="3">
        <v>100</v>
      </c>
      <c r="F72" s="3">
        <v>100</v>
      </c>
      <c r="G72" s="11">
        <v>1</v>
      </c>
    </row>
    <row r="73" spans="1:7" x14ac:dyDescent="0.25">
      <c r="B73">
        <v>74</v>
      </c>
      <c r="C73">
        <v>284</v>
      </c>
      <c r="D73" t="s">
        <v>155</v>
      </c>
      <c r="E73" s="3">
        <v>90</v>
      </c>
      <c r="F73" s="3">
        <v>94</v>
      </c>
      <c r="G73" s="11">
        <v>1.0444444444444445</v>
      </c>
    </row>
    <row r="74" spans="1:7" x14ac:dyDescent="0.25">
      <c r="C74">
        <v>285</v>
      </c>
      <c r="D74" t="s">
        <v>155</v>
      </c>
      <c r="E74" s="3">
        <v>80</v>
      </c>
      <c r="F74" s="3">
        <v>94</v>
      </c>
      <c r="G74" s="11">
        <v>1.175</v>
      </c>
    </row>
    <row r="75" spans="1:7" x14ac:dyDescent="0.25">
      <c r="B75">
        <v>75</v>
      </c>
      <c r="C75">
        <v>286</v>
      </c>
      <c r="D75" t="s">
        <v>153</v>
      </c>
      <c r="E75" s="3">
        <v>91</v>
      </c>
      <c r="F75" s="3">
        <v>91</v>
      </c>
      <c r="G75" s="11">
        <v>1</v>
      </c>
    </row>
    <row r="76" spans="1:7" x14ac:dyDescent="0.25">
      <c r="B76">
        <v>76</v>
      </c>
      <c r="C76">
        <v>287</v>
      </c>
      <c r="D76" t="s">
        <v>154</v>
      </c>
      <c r="E76" s="3">
        <v>2</v>
      </c>
      <c r="F76" s="3">
        <v>2</v>
      </c>
      <c r="G76" s="11">
        <v>1</v>
      </c>
    </row>
    <row r="77" spans="1:7" x14ac:dyDescent="0.25">
      <c r="B77">
        <v>77</v>
      </c>
      <c r="C77">
        <v>288</v>
      </c>
      <c r="D77" t="s">
        <v>1</v>
      </c>
      <c r="E77" s="3">
        <v>78</v>
      </c>
      <c r="F77" s="3">
        <v>89.66</v>
      </c>
      <c r="G77" s="11">
        <v>1.1494871794871795</v>
      </c>
    </row>
    <row r="78" spans="1:7" x14ac:dyDescent="0.25">
      <c r="A78" s="1" t="s">
        <v>104</v>
      </c>
      <c r="B78" s="1"/>
      <c r="E78" s="3">
        <v>10003745109.799999</v>
      </c>
      <c r="F78" s="3">
        <v>11364824482.66</v>
      </c>
      <c r="G78" s="11">
        <v>1.2884016876277322</v>
      </c>
    </row>
    <row r="79" spans="1:7" x14ac:dyDescent="0.25">
      <c r="C79"/>
      <c r="D79"/>
      <c r="E79"/>
      <c r="F79"/>
      <c r="G79"/>
    </row>
    <row r="80" spans="1:7" x14ac:dyDescent="0.25">
      <c r="C80"/>
      <c r="D80"/>
      <c r="E80"/>
      <c r="F80"/>
      <c r="G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RowHeight="15" outlineLevelCol="1" x14ac:dyDescent="0.2"/>
  <cols>
    <col min="1" max="3" width="11.42578125" style="42" customWidth="1" outlineLevel="1"/>
    <col min="4" max="4" width="6.5703125" style="43" customWidth="1"/>
    <col min="5" max="5" width="27.140625" style="44" customWidth="1"/>
    <col min="6" max="6" width="17.140625" style="44" customWidth="1"/>
    <col min="7" max="7" width="5" style="43" customWidth="1"/>
    <col min="8" max="8" width="39.28515625" style="44" customWidth="1"/>
    <col min="9" max="9" width="5" style="43" customWidth="1"/>
    <col min="10" max="10" width="26.28515625" style="47" customWidth="1"/>
    <col min="11" max="11" width="47.42578125" style="44" customWidth="1"/>
    <col min="12" max="12" width="38.7109375" style="44" customWidth="1"/>
    <col min="13" max="13" width="18.7109375" style="44" customWidth="1"/>
    <col min="14" max="14" width="20.28515625" style="43" customWidth="1"/>
    <col min="15" max="17" width="18.7109375" style="44" customWidth="1"/>
    <col min="18" max="18" width="60.7109375" style="44" hidden="1" customWidth="1" outlineLevel="1"/>
    <col min="19" max="19" width="20.28515625" style="44" customWidth="1" collapsed="1"/>
    <col min="20" max="20" width="18.7109375" style="44" customWidth="1" outlineLevel="1"/>
    <col min="21" max="21" width="60.7109375" style="44" customWidth="1" outlineLevel="1"/>
    <col min="22" max="23" width="18.7109375" style="44" customWidth="1"/>
    <col min="24" max="16384" width="11.42578125" style="42"/>
  </cols>
  <sheetData>
    <row r="1" spans="1:23" s="13" customFormat="1" ht="33" customHeight="1" x14ac:dyDescent="0.25">
      <c r="A1" s="114" t="s">
        <v>372</v>
      </c>
      <c r="D1" s="165"/>
      <c r="E1" s="166"/>
      <c r="F1" s="166"/>
      <c r="G1" s="166"/>
      <c r="H1" s="167"/>
      <c r="I1" s="159" t="s">
        <v>236</v>
      </c>
      <c r="J1" s="159"/>
      <c r="K1" s="159"/>
      <c r="L1" s="159"/>
      <c r="M1" s="159"/>
      <c r="N1" s="159"/>
      <c r="O1" s="159"/>
      <c r="P1" s="159"/>
      <c r="Q1" s="159"/>
      <c r="R1" s="159"/>
      <c r="S1" s="159"/>
      <c r="T1" s="159"/>
      <c r="U1" s="159"/>
      <c r="V1" s="159"/>
      <c r="W1" s="160"/>
    </row>
    <row r="2" spans="1:23" s="14" customFormat="1" ht="33" customHeight="1" x14ac:dyDescent="0.25">
      <c r="D2" s="168"/>
      <c r="E2" s="169"/>
      <c r="F2" s="169"/>
      <c r="G2" s="169"/>
      <c r="H2" s="170"/>
      <c r="I2" s="161"/>
      <c r="J2" s="161"/>
      <c r="K2" s="161"/>
      <c r="L2" s="161"/>
      <c r="M2" s="161"/>
      <c r="N2" s="161"/>
      <c r="O2" s="161"/>
      <c r="P2" s="161"/>
      <c r="Q2" s="161"/>
      <c r="R2" s="161"/>
      <c r="S2" s="161"/>
      <c r="T2" s="161"/>
      <c r="U2" s="161"/>
      <c r="V2" s="161"/>
      <c r="W2" s="162"/>
    </row>
    <row r="3" spans="1:23" s="13" customFormat="1" ht="38.25" customHeight="1" thickBot="1" x14ac:dyDescent="0.3">
      <c r="D3" s="171"/>
      <c r="E3" s="172"/>
      <c r="F3" s="172"/>
      <c r="G3" s="172"/>
      <c r="H3" s="173"/>
      <c r="I3" s="163"/>
      <c r="J3" s="163"/>
      <c r="K3" s="163"/>
      <c r="L3" s="163"/>
      <c r="M3" s="163"/>
      <c r="N3" s="163"/>
      <c r="O3" s="163"/>
      <c r="P3" s="163"/>
      <c r="Q3" s="163"/>
      <c r="R3" s="163"/>
      <c r="S3" s="163"/>
      <c r="T3" s="163"/>
      <c r="U3" s="163"/>
      <c r="V3" s="163"/>
      <c r="W3" s="164"/>
    </row>
    <row r="4" spans="1:23" s="16" customFormat="1" ht="51.75" customHeight="1" thickBot="1" x14ac:dyDescent="0.3">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25">
      <c r="A5" s="17">
        <v>1</v>
      </c>
      <c r="B5" s="17">
        <v>31</v>
      </c>
      <c r="C5" s="74">
        <v>221</v>
      </c>
      <c r="D5" s="174">
        <v>1</v>
      </c>
      <c r="E5" s="158" t="s">
        <v>255</v>
      </c>
      <c r="F5" s="158" t="s">
        <v>256</v>
      </c>
      <c r="G5" s="158">
        <v>1</v>
      </c>
      <c r="H5" s="175" t="s">
        <v>0</v>
      </c>
      <c r="I5" s="158">
        <v>1</v>
      </c>
      <c r="J5" s="158"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25">
      <c r="A6" s="17">
        <v>1</v>
      </c>
      <c r="B6" s="17">
        <v>31</v>
      </c>
      <c r="C6" s="74">
        <v>222</v>
      </c>
      <c r="D6" s="151"/>
      <c r="E6" s="150"/>
      <c r="F6" s="150"/>
      <c r="G6" s="150"/>
      <c r="H6" s="156"/>
      <c r="I6" s="150"/>
      <c r="J6" s="150"/>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25">
      <c r="A7" s="17">
        <v>1</v>
      </c>
      <c r="B7" s="17">
        <v>31</v>
      </c>
      <c r="C7" s="74">
        <v>304</v>
      </c>
      <c r="D7" s="151"/>
      <c r="E7" s="150"/>
      <c r="F7" s="150"/>
      <c r="G7" s="150"/>
      <c r="H7" s="156"/>
      <c r="I7" s="150"/>
      <c r="J7" s="150"/>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25">
      <c r="A8" s="17">
        <v>1</v>
      </c>
      <c r="B8" s="17">
        <v>32</v>
      </c>
      <c r="C8" s="74">
        <v>223</v>
      </c>
      <c r="D8" s="151"/>
      <c r="E8" s="150"/>
      <c r="F8" s="150"/>
      <c r="G8" s="150">
        <v>2</v>
      </c>
      <c r="H8" s="154" t="s">
        <v>262</v>
      </c>
      <c r="I8" s="150">
        <v>2</v>
      </c>
      <c r="J8" s="150"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25">
      <c r="A9" s="17">
        <v>1</v>
      </c>
      <c r="B9" s="17">
        <v>32</v>
      </c>
      <c r="C9" s="74">
        <v>224</v>
      </c>
      <c r="D9" s="151"/>
      <c r="E9" s="150"/>
      <c r="F9" s="150"/>
      <c r="G9" s="150"/>
      <c r="H9" s="154"/>
      <c r="I9" s="150"/>
      <c r="J9" s="150"/>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25">
      <c r="A10" s="17">
        <v>1</v>
      </c>
      <c r="B10" s="17">
        <v>32</v>
      </c>
      <c r="C10" s="74">
        <v>226</v>
      </c>
      <c r="D10" s="151"/>
      <c r="E10" s="150"/>
      <c r="F10" s="150"/>
      <c r="G10" s="150"/>
      <c r="H10" s="154"/>
      <c r="I10" s="150"/>
      <c r="J10" s="150"/>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25">
      <c r="A11" s="17">
        <v>1</v>
      </c>
      <c r="B11" s="17">
        <v>32</v>
      </c>
      <c r="C11" s="74">
        <v>227</v>
      </c>
      <c r="D11" s="151"/>
      <c r="E11" s="150"/>
      <c r="F11" s="150"/>
      <c r="G11" s="150"/>
      <c r="H11" s="154"/>
      <c r="I11" s="150"/>
      <c r="J11" s="150"/>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25">
      <c r="A12" s="17">
        <v>1</v>
      </c>
      <c r="B12" s="17">
        <v>33</v>
      </c>
      <c r="C12" s="74">
        <v>228</v>
      </c>
      <c r="D12" s="151"/>
      <c r="E12" s="150"/>
      <c r="F12" s="150"/>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25">
      <c r="A13" s="17">
        <v>2</v>
      </c>
      <c r="B13" s="17">
        <v>47</v>
      </c>
      <c r="C13" s="74">
        <v>229</v>
      </c>
      <c r="D13" s="151">
        <v>2</v>
      </c>
      <c r="E13" s="150" t="s">
        <v>270</v>
      </c>
      <c r="F13" s="150" t="s">
        <v>271</v>
      </c>
      <c r="G13" s="150">
        <v>1</v>
      </c>
      <c r="H13" s="156" t="s">
        <v>272</v>
      </c>
      <c r="I13" s="150">
        <v>1</v>
      </c>
      <c r="J13" s="150"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25">
      <c r="A14" s="17">
        <v>2</v>
      </c>
      <c r="B14" s="17">
        <v>47</v>
      </c>
      <c r="C14" s="74">
        <v>230</v>
      </c>
      <c r="D14" s="151"/>
      <c r="E14" s="150"/>
      <c r="F14" s="150"/>
      <c r="G14" s="150"/>
      <c r="H14" s="156"/>
      <c r="I14" s="150"/>
      <c r="J14" s="150"/>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25">
      <c r="A15" s="17">
        <v>2</v>
      </c>
      <c r="B15" s="17">
        <v>47</v>
      </c>
      <c r="C15" s="74">
        <v>231</v>
      </c>
      <c r="D15" s="151"/>
      <c r="E15" s="150"/>
      <c r="F15" s="150"/>
      <c r="G15" s="150"/>
      <c r="H15" s="156"/>
      <c r="I15" s="150"/>
      <c r="J15" s="150"/>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25">
      <c r="A16" s="17">
        <v>2</v>
      </c>
      <c r="B16" s="17">
        <v>49</v>
      </c>
      <c r="C16" s="74">
        <v>233</v>
      </c>
      <c r="D16" s="151"/>
      <c r="E16" s="150"/>
      <c r="F16" s="150"/>
      <c r="G16" s="150">
        <v>3</v>
      </c>
      <c r="H16" s="154" t="s">
        <v>275</v>
      </c>
      <c r="I16" s="150">
        <v>3</v>
      </c>
      <c r="J16" s="150"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25">
      <c r="A17" s="17">
        <v>2</v>
      </c>
      <c r="B17" s="17">
        <v>49</v>
      </c>
      <c r="C17" s="74">
        <v>234</v>
      </c>
      <c r="D17" s="151"/>
      <c r="E17" s="150"/>
      <c r="F17" s="150"/>
      <c r="G17" s="150"/>
      <c r="H17" s="154"/>
      <c r="I17" s="150"/>
      <c r="J17" s="150"/>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25">
      <c r="A18" s="17">
        <v>2</v>
      </c>
      <c r="B18" s="17">
        <v>49</v>
      </c>
      <c r="C18" s="74">
        <v>289</v>
      </c>
      <c r="D18" s="151"/>
      <c r="E18" s="150"/>
      <c r="F18" s="150"/>
      <c r="G18" s="150"/>
      <c r="H18" s="154"/>
      <c r="I18" s="150"/>
      <c r="J18" s="150"/>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25">
      <c r="A19" s="17">
        <v>2</v>
      </c>
      <c r="B19" s="17">
        <v>50</v>
      </c>
      <c r="C19" s="74">
        <v>235</v>
      </c>
      <c r="D19" s="151"/>
      <c r="E19" s="150"/>
      <c r="F19" s="150"/>
      <c r="G19" s="150">
        <v>4</v>
      </c>
      <c r="H19" s="156" t="s">
        <v>280</v>
      </c>
      <c r="I19" s="150">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25">
      <c r="A20" s="17">
        <v>2</v>
      </c>
      <c r="B20" s="17">
        <v>50</v>
      </c>
      <c r="C20" s="74">
        <v>236</v>
      </c>
      <c r="D20" s="151"/>
      <c r="E20" s="150"/>
      <c r="F20" s="150"/>
      <c r="G20" s="150"/>
      <c r="H20" s="156"/>
      <c r="I20" s="150"/>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25">
      <c r="A21" s="17">
        <v>2</v>
      </c>
      <c r="B21" s="17">
        <v>51</v>
      </c>
      <c r="C21" s="74">
        <v>237</v>
      </c>
      <c r="D21" s="151"/>
      <c r="E21" s="150"/>
      <c r="F21" s="150"/>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25">
      <c r="A22" s="17">
        <v>3</v>
      </c>
      <c r="B22" s="17">
        <v>52</v>
      </c>
      <c r="C22" s="74">
        <v>238</v>
      </c>
      <c r="D22" s="151">
        <v>3</v>
      </c>
      <c r="E22" s="150" t="s">
        <v>19</v>
      </c>
      <c r="F22" s="150" t="s">
        <v>256</v>
      </c>
      <c r="G22" s="150">
        <v>1</v>
      </c>
      <c r="H22" s="156" t="s">
        <v>284</v>
      </c>
      <c r="I22" s="150">
        <v>1</v>
      </c>
      <c r="J22" s="150"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25">
      <c r="A23" s="17">
        <v>3</v>
      </c>
      <c r="B23" s="17">
        <v>52</v>
      </c>
      <c r="C23" s="74">
        <v>239</v>
      </c>
      <c r="D23" s="151"/>
      <c r="E23" s="150"/>
      <c r="F23" s="150"/>
      <c r="G23" s="150"/>
      <c r="H23" s="156"/>
      <c r="I23" s="150"/>
      <c r="J23" s="150"/>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25">
      <c r="A24" s="17">
        <v>3</v>
      </c>
      <c r="B24" s="17">
        <v>52</v>
      </c>
      <c r="C24" s="74">
        <v>240</v>
      </c>
      <c r="D24" s="151"/>
      <c r="E24" s="150"/>
      <c r="F24" s="150"/>
      <c r="G24" s="150"/>
      <c r="H24" s="156"/>
      <c r="I24" s="150"/>
      <c r="J24" s="150"/>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25">
      <c r="A25" s="17">
        <v>3</v>
      </c>
      <c r="B25" s="17">
        <v>52</v>
      </c>
      <c r="C25" s="74">
        <v>241</v>
      </c>
      <c r="D25" s="151"/>
      <c r="E25" s="150"/>
      <c r="F25" s="150"/>
      <c r="G25" s="150"/>
      <c r="H25" s="156"/>
      <c r="I25" s="150"/>
      <c r="J25" s="150"/>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25">
      <c r="A26" s="17">
        <v>3</v>
      </c>
      <c r="B26" s="17">
        <v>52</v>
      </c>
      <c r="C26" s="74">
        <v>242</v>
      </c>
      <c r="D26" s="151"/>
      <c r="E26" s="150"/>
      <c r="F26" s="150"/>
      <c r="G26" s="150"/>
      <c r="H26" s="156"/>
      <c r="I26" s="150"/>
      <c r="J26" s="150"/>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25">
      <c r="A27" s="17">
        <v>3</v>
      </c>
      <c r="B27" s="17">
        <v>53</v>
      </c>
      <c r="C27" s="74">
        <v>243</v>
      </c>
      <c r="D27" s="151"/>
      <c r="E27" s="150"/>
      <c r="F27" s="150"/>
      <c r="G27" s="150">
        <v>2</v>
      </c>
      <c r="H27" s="154" t="s">
        <v>23</v>
      </c>
      <c r="I27" s="150">
        <v>2</v>
      </c>
      <c r="J27" s="150"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25">
      <c r="A28" s="17">
        <v>3</v>
      </c>
      <c r="B28" s="17">
        <v>53</v>
      </c>
      <c r="C28" s="74">
        <v>244</v>
      </c>
      <c r="D28" s="151"/>
      <c r="E28" s="150"/>
      <c r="F28" s="150"/>
      <c r="G28" s="150"/>
      <c r="H28" s="154"/>
      <c r="I28" s="150"/>
      <c r="J28" s="150"/>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25">
      <c r="A29" s="17">
        <v>3</v>
      </c>
      <c r="B29" s="17">
        <v>53</v>
      </c>
      <c r="C29" s="74">
        <v>245</v>
      </c>
      <c r="D29" s="151"/>
      <c r="E29" s="150"/>
      <c r="F29" s="150"/>
      <c r="G29" s="150"/>
      <c r="H29" s="154"/>
      <c r="I29" s="150"/>
      <c r="J29" s="150"/>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25">
      <c r="A30" s="17">
        <v>3</v>
      </c>
      <c r="B30" s="17">
        <v>53</v>
      </c>
      <c r="C30" s="74">
        <v>246</v>
      </c>
      <c r="D30" s="151"/>
      <c r="E30" s="150"/>
      <c r="F30" s="150"/>
      <c r="G30" s="150"/>
      <c r="H30" s="154"/>
      <c r="I30" s="150"/>
      <c r="J30" s="150"/>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25">
      <c r="A31" s="17">
        <v>3</v>
      </c>
      <c r="B31" s="17">
        <v>53</v>
      </c>
      <c r="C31" s="74">
        <v>247</v>
      </c>
      <c r="D31" s="151"/>
      <c r="E31" s="150"/>
      <c r="F31" s="150"/>
      <c r="G31" s="150"/>
      <c r="H31" s="154"/>
      <c r="I31" s="150"/>
      <c r="J31" s="150"/>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25">
      <c r="A32" s="17">
        <v>3</v>
      </c>
      <c r="B32" s="17">
        <v>53</v>
      </c>
      <c r="C32" s="74">
        <v>307</v>
      </c>
      <c r="D32" s="151"/>
      <c r="E32" s="150"/>
      <c r="F32" s="150"/>
      <c r="G32" s="150"/>
      <c r="H32" s="154"/>
      <c r="I32" s="150"/>
      <c r="J32" s="150"/>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25">
      <c r="A33" s="17">
        <v>3</v>
      </c>
      <c r="B33" s="17">
        <v>54</v>
      </c>
      <c r="C33" s="74">
        <v>248</v>
      </c>
      <c r="D33" s="151"/>
      <c r="E33" s="150"/>
      <c r="F33" s="150"/>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25">
      <c r="A34" s="17">
        <v>3</v>
      </c>
      <c r="B34" s="17">
        <v>55</v>
      </c>
      <c r="C34" s="74">
        <v>249</v>
      </c>
      <c r="D34" s="151"/>
      <c r="E34" s="150"/>
      <c r="F34" s="150"/>
      <c r="G34" s="150">
        <v>4</v>
      </c>
      <c r="H34" s="156" t="s">
        <v>31</v>
      </c>
      <c r="I34" s="150">
        <v>4</v>
      </c>
      <c r="J34" s="150"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25">
      <c r="A35" s="17">
        <v>3</v>
      </c>
      <c r="B35" s="17">
        <v>55</v>
      </c>
      <c r="C35" s="74">
        <v>250</v>
      </c>
      <c r="D35" s="151"/>
      <c r="E35" s="150"/>
      <c r="F35" s="150"/>
      <c r="G35" s="150"/>
      <c r="H35" s="156"/>
      <c r="I35" s="150"/>
      <c r="J35" s="150"/>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25">
      <c r="A36" s="17">
        <v>3</v>
      </c>
      <c r="B36" s="17">
        <v>55</v>
      </c>
      <c r="C36" s="74">
        <v>251</v>
      </c>
      <c r="D36" s="151"/>
      <c r="E36" s="150"/>
      <c r="F36" s="150"/>
      <c r="G36" s="150"/>
      <c r="H36" s="156"/>
      <c r="I36" s="150"/>
      <c r="J36" s="150"/>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25">
      <c r="A37" s="17">
        <v>4</v>
      </c>
      <c r="B37" s="17">
        <v>56</v>
      </c>
      <c r="C37" s="74">
        <v>252</v>
      </c>
      <c r="D37" s="151">
        <v>4</v>
      </c>
      <c r="E37" s="150" t="s">
        <v>34</v>
      </c>
      <c r="F37" s="150"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25">
      <c r="A38" s="17">
        <v>4</v>
      </c>
      <c r="B38" s="17">
        <v>57</v>
      </c>
      <c r="C38" s="74">
        <v>253</v>
      </c>
      <c r="D38" s="151"/>
      <c r="E38" s="150"/>
      <c r="F38" s="150"/>
      <c r="G38" s="150">
        <v>2</v>
      </c>
      <c r="H38" s="156" t="s">
        <v>308</v>
      </c>
      <c r="I38" s="150">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25">
      <c r="A39" s="17">
        <v>4</v>
      </c>
      <c r="B39" s="17">
        <v>57</v>
      </c>
      <c r="C39" s="74">
        <v>254</v>
      </c>
      <c r="D39" s="151"/>
      <c r="E39" s="150"/>
      <c r="F39" s="150"/>
      <c r="G39" s="150"/>
      <c r="H39" s="156"/>
      <c r="I39" s="150"/>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25">
      <c r="A40" s="17">
        <v>5</v>
      </c>
      <c r="B40" s="17">
        <v>58</v>
      </c>
      <c r="C40" s="74">
        <v>255</v>
      </c>
      <c r="D40" s="151">
        <v>5</v>
      </c>
      <c r="E40" s="150" t="s">
        <v>38</v>
      </c>
      <c r="F40" s="150" t="s">
        <v>256</v>
      </c>
      <c r="G40" s="150">
        <v>1</v>
      </c>
      <c r="H40" s="156" t="s">
        <v>39</v>
      </c>
      <c r="I40" s="150">
        <v>1</v>
      </c>
      <c r="J40" s="150"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25">
      <c r="A41" s="17">
        <v>5</v>
      </c>
      <c r="B41" s="17">
        <v>58</v>
      </c>
      <c r="C41" s="74">
        <v>256</v>
      </c>
      <c r="D41" s="151"/>
      <c r="E41" s="150"/>
      <c r="F41" s="150"/>
      <c r="G41" s="150"/>
      <c r="H41" s="156"/>
      <c r="I41" s="150"/>
      <c r="J41" s="150"/>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25">
      <c r="A42" s="17">
        <v>5</v>
      </c>
      <c r="B42" s="17">
        <v>58</v>
      </c>
      <c r="C42" s="74">
        <v>257</v>
      </c>
      <c r="D42" s="151"/>
      <c r="E42" s="150"/>
      <c r="F42" s="150"/>
      <c r="G42" s="150"/>
      <c r="H42" s="156"/>
      <c r="I42" s="150"/>
      <c r="J42" s="150"/>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25">
      <c r="A43" s="17">
        <v>5</v>
      </c>
      <c r="B43" s="17">
        <v>60</v>
      </c>
      <c r="C43" s="74">
        <v>259</v>
      </c>
      <c r="D43" s="151"/>
      <c r="E43" s="150"/>
      <c r="F43" s="150"/>
      <c r="G43" s="150">
        <v>2</v>
      </c>
      <c r="H43" s="154" t="s">
        <v>318</v>
      </c>
      <c r="I43" s="150">
        <v>2</v>
      </c>
      <c r="J43" s="150"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25">
      <c r="A44" s="17">
        <v>5</v>
      </c>
      <c r="B44" s="17">
        <v>60</v>
      </c>
      <c r="C44" s="74">
        <v>290</v>
      </c>
      <c r="D44" s="151"/>
      <c r="E44" s="150"/>
      <c r="F44" s="150"/>
      <c r="G44" s="150"/>
      <c r="H44" s="154"/>
      <c r="I44" s="150"/>
      <c r="J44" s="150"/>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25">
      <c r="A45" s="17">
        <v>5</v>
      </c>
      <c r="B45" s="17">
        <v>60</v>
      </c>
      <c r="C45" s="74">
        <v>309</v>
      </c>
      <c r="D45" s="151"/>
      <c r="E45" s="150"/>
      <c r="F45" s="150"/>
      <c r="G45" s="150"/>
      <c r="H45" s="154"/>
      <c r="I45" s="150"/>
      <c r="J45" s="150"/>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25">
      <c r="A46" s="17">
        <v>6</v>
      </c>
      <c r="B46" s="17">
        <v>61</v>
      </c>
      <c r="C46" s="74">
        <v>260</v>
      </c>
      <c r="D46" s="151">
        <v>6</v>
      </c>
      <c r="E46" s="150" t="s">
        <v>323</v>
      </c>
      <c r="F46" s="150" t="s">
        <v>294</v>
      </c>
      <c r="G46" s="150">
        <v>1</v>
      </c>
      <c r="H46" s="156" t="s">
        <v>44</v>
      </c>
      <c r="I46" s="150">
        <v>1</v>
      </c>
      <c r="J46" s="150" t="s">
        <v>294</v>
      </c>
      <c r="K46" s="69" t="s">
        <v>45</v>
      </c>
      <c r="L46" s="150"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25">
      <c r="A47" s="17">
        <v>6</v>
      </c>
      <c r="B47" s="17">
        <v>61</v>
      </c>
      <c r="C47" s="74">
        <v>261</v>
      </c>
      <c r="D47" s="151"/>
      <c r="E47" s="150"/>
      <c r="F47" s="150"/>
      <c r="G47" s="150"/>
      <c r="H47" s="156"/>
      <c r="I47" s="150"/>
      <c r="J47" s="150"/>
      <c r="K47" s="69" t="s">
        <v>46</v>
      </c>
      <c r="L47" s="150"/>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25">
      <c r="A48" s="17">
        <v>6</v>
      </c>
      <c r="B48" s="17">
        <v>62</v>
      </c>
      <c r="C48" s="74">
        <v>262</v>
      </c>
      <c r="D48" s="151"/>
      <c r="E48" s="150"/>
      <c r="F48" s="150"/>
      <c r="G48" s="150">
        <v>2</v>
      </c>
      <c r="H48" s="156" t="s">
        <v>47</v>
      </c>
      <c r="I48" s="150">
        <v>2</v>
      </c>
      <c r="J48" s="150" t="s">
        <v>324</v>
      </c>
      <c r="K48" s="69" t="s">
        <v>325</v>
      </c>
      <c r="L48" s="150"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25">
      <c r="A49" s="17">
        <v>6</v>
      </c>
      <c r="B49" s="17">
        <v>62</v>
      </c>
      <c r="C49" s="74">
        <v>263</v>
      </c>
      <c r="D49" s="151"/>
      <c r="E49" s="150"/>
      <c r="F49" s="150"/>
      <c r="G49" s="150"/>
      <c r="H49" s="156"/>
      <c r="I49" s="150"/>
      <c r="J49" s="150"/>
      <c r="K49" s="69" t="s">
        <v>48</v>
      </c>
      <c r="L49" s="150"/>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25">
      <c r="A50" s="17">
        <v>6</v>
      </c>
      <c r="B50" s="17">
        <v>62</v>
      </c>
      <c r="C50" s="74">
        <v>264</v>
      </c>
      <c r="D50" s="151"/>
      <c r="E50" s="150"/>
      <c r="F50" s="150"/>
      <c r="G50" s="150"/>
      <c r="H50" s="156"/>
      <c r="I50" s="150"/>
      <c r="J50" s="150"/>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25">
      <c r="A51" s="17">
        <v>6</v>
      </c>
      <c r="B51" s="17">
        <v>67</v>
      </c>
      <c r="C51" s="74">
        <v>297</v>
      </c>
      <c r="D51" s="151"/>
      <c r="E51" s="150"/>
      <c r="F51" s="150"/>
      <c r="G51" s="157">
        <v>3</v>
      </c>
      <c r="H51" s="156" t="s">
        <v>96</v>
      </c>
      <c r="I51" s="157">
        <v>3</v>
      </c>
      <c r="J51" s="150"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25">
      <c r="A52" s="17">
        <v>6</v>
      </c>
      <c r="B52" s="17">
        <v>67</v>
      </c>
      <c r="C52" s="74">
        <v>310</v>
      </c>
      <c r="D52" s="151"/>
      <c r="E52" s="150"/>
      <c r="F52" s="150"/>
      <c r="G52" s="157"/>
      <c r="H52" s="156"/>
      <c r="I52" s="157"/>
      <c r="J52" s="150"/>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25">
      <c r="A53" s="17">
        <v>6</v>
      </c>
      <c r="B53" s="17">
        <v>63</v>
      </c>
      <c r="C53" s="74">
        <v>265</v>
      </c>
      <c r="D53" s="151"/>
      <c r="E53" s="150"/>
      <c r="F53" s="150"/>
      <c r="G53" s="150">
        <v>4</v>
      </c>
      <c r="H53" s="156" t="s">
        <v>91</v>
      </c>
      <c r="I53" s="150">
        <v>4</v>
      </c>
      <c r="J53" s="150"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25">
      <c r="A54" s="17">
        <v>6</v>
      </c>
      <c r="B54" s="17">
        <v>63</v>
      </c>
      <c r="C54" s="74">
        <v>266</v>
      </c>
      <c r="D54" s="151"/>
      <c r="E54" s="150"/>
      <c r="F54" s="150"/>
      <c r="G54" s="150"/>
      <c r="H54" s="156"/>
      <c r="I54" s="150"/>
      <c r="J54" s="150"/>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25">
      <c r="A55" s="17">
        <v>6</v>
      </c>
      <c r="B55" s="17">
        <v>64</v>
      </c>
      <c r="C55" s="74">
        <v>267</v>
      </c>
      <c r="D55" s="151"/>
      <c r="E55" s="150"/>
      <c r="F55" s="150"/>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25">
      <c r="A56" s="17">
        <v>7</v>
      </c>
      <c r="B56" s="17">
        <v>65</v>
      </c>
      <c r="C56" s="74">
        <v>268</v>
      </c>
      <c r="D56" s="151">
        <v>7</v>
      </c>
      <c r="E56" s="150" t="s">
        <v>333</v>
      </c>
      <c r="F56" s="150" t="s">
        <v>334</v>
      </c>
      <c r="G56" s="150">
        <v>1</v>
      </c>
      <c r="H56" s="156" t="s">
        <v>335</v>
      </c>
      <c r="I56" s="150">
        <v>1</v>
      </c>
      <c r="J56" s="150"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25">
      <c r="A57" s="17">
        <v>7</v>
      </c>
      <c r="B57" s="17">
        <v>65</v>
      </c>
      <c r="C57" s="74">
        <v>269</v>
      </c>
      <c r="D57" s="151"/>
      <c r="E57" s="150"/>
      <c r="F57" s="150"/>
      <c r="G57" s="150"/>
      <c r="H57" s="156"/>
      <c r="I57" s="150"/>
      <c r="J57" s="150"/>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25">
      <c r="A58" s="17">
        <v>7</v>
      </c>
      <c r="B58" s="17">
        <v>65</v>
      </c>
      <c r="C58" s="74">
        <v>270</v>
      </c>
      <c r="D58" s="151"/>
      <c r="E58" s="150"/>
      <c r="F58" s="150"/>
      <c r="G58" s="150"/>
      <c r="H58" s="156"/>
      <c r="I58" s="150"/>
      <c r="J58" s="150"/>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25">
      <c r="A59" s="17">
        <v>7</v>
      </c>
      <c r="B59" s="17">
        <v>65</v>
      </c>
      <c r="C59" s="74">
        <v>271</v>
      </c>
      <c r="D59" s="151"/>
      <c r="E59" s="150"/>
      <c r="F59" s="150"/>
      <c r="G59" s="150"/>
      <c r="H59" s="156"/>
      <c r="I59" s="150"/>
      <c r="J59" s="150"/>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25">
      <c r="A60" s="17">
        <v>7</v>
      </c>
      <c r="B60" s="17">
        <v>66</v>
      </c>
      <c r="C60" s="74">
        <v>272</v>
      </c>
      <c r="D60" s="151"/>
      <c r="E60" s="150"/>
      <c r="F60" s="150"/>
      <c r="G60" s="150">
        <v>2</v>
      </c>
      <c r="H60" s="156" t="s">
        <v>53</v>
      </c>
      <c r="I60" s="150">
        <v>2</v>
      </c>
      <c r="J60" s="150"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25">
      <c r="A61" s="17">
        <v>7</v>
      </c>
      <c r="B61" s="17">
        <v>66</v>
      </c>
      <c r="C61" s="74">
        <v>273</v>
      </c>
      <c r="D61" s="151"/>
      <c r="E61" s="150"/>
      <c r="F61" s="150"/>
      <c r="G61" s="150"/>
      <c r="H61" s="156"/>
      <c r="I61" s="150"/>
      <c r="J61" s="150"/>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25">
      <c r="A62" s="17">
        <v>7</v>
      </c>
      <c r="B62" s="17">
        <v>66</v>
      </c>
      <c r="C62" s="74">
        <v>274</v>
      </c>
      <c r="D62" s="151"/>
      <c r="E62" s="150"/>
      <c r="F62" s="150"/>
      <c r="G62" s="150"/>
      <c r="H62" s="156"/>
      <c r="I62" s="150"/>
      <c r="J62" s="150"/>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25">
      <c r="A63" s="17">
        <v>7</v>
      </c>
      <c r="B63" s="17">
        <v>66</v>
      </c>
      <c r="C63" s="74">
        <v>306</v>
      </c>
      <c r="D63" s="151"/>
      <c r="E63" s="150"/>
      <c r="F63" s="150"/>
      <c r="G63" s="150"/>
      <c r="H63" s="156"/>
      <c r="I63" s="150"/>
      <c r="J63" s="150"/>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25">
      <c r="A64" s="17">
        <v>7</v>
      </c>
      <c r="B64" s="17">
        <v>68</v>
      </c>
      <c r="C64" s="74">
        <v>275</v>
      </c>
      <c r="D64" s="151"/>
      <c r="E64" s="150"/>
      <c r="F64" s="150"/>
      <c r="G64" s="150">
        <v>3</v>
      </c>
      <c r="H64" s="156" t="s">
        <v>346</v>
      </c>
      <c r="I64" s="150">
        <v>3</v>
      </c>
      <c r="J64" s="150"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25">
      <c r="A65" s="17">
        <v>7</v>
      </c>
      <c r="B65" s="17">
        <v>68</v>
      </c>
      <c r="C65" s="74">
        <v>276</v>
      </c>
      <c r="D65" s="151"/>
      <c r="E65" s="150"/>
      <c r="F65" s="150"/>
      <c r="G65" s="150"/>
      <c r="H65" s="156"/>
      <c r="I65" s="150"/>
      <c r="J65" s="150"/>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25">
      <c r="A66" s="17">
        <v>8</v>
      </c>
      <c r="B66" s="17">
        <v>69</v>
      </c>
      <c r="C66" s="74">
        <v>277</v>
      </c>
      <c r="D66" s="151">
        <v>8</v>
      </c>
      <c r="E66" s="150" t="s">
        <v>350</v>
      </c>
      <c r="F66" s="154" t="s">
        <v>351</v>
      </c>
      <c r="G66" s="150">
        <v>1</v>
      </c>
      <c r="H66" s="156" t="s">
        <v>58</v>
      </c>
      <c r="I66" s="150">
        <v>1</v>
      </c>
      <c r="J66" s="150"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25">
      <c r="A67" s="17">
        <v>8</v>
      </c>
      <c r="B67" s="17">
        <v>69</v>
      </c>
      <c r="C67" s="74">
        <v>278</v>
      </c>
      <c r="D67" s="151"/>
      <c r="E67" s="150"/>
      <c r="F67" s="154"/>
      <c r="G67" s="150"/>
      <c r="H67" s="156"/>
      <c r="I67" s="150"/>
      <c r="J67" s="150"/>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25">
      <c r="A68" s="17">
        <v>8</v>
      </c>
      <c r="B68" s="17">
        <v>69</v>
      </c>
      <c r="C68" s="74">
        <v>279</v>
      </c>
      <c r="D68" s="151"/>
      <c r="E68" s="150"/>
      <c r="F68" s="154"/>
      <c r="G68" s="150"/>
      <c r="H68" s="156"/>
      <c r="I68" s="150"/>
      <c r="J68" s="150"/>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25">
      <c r="A69" s="17">
        <v>8</v>
      </c>
      <c r="B69" s="17">
        <v>70</v>
      </c>
      <c r="C69" s="74">
        <v>283</v>
      </c>
      <c r="D69" s="151"/>
      <c r="E69" s="150"/>
      <c r="F69" s="154"/>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25">
      <c r="A70" s="17">
        <v>8</v>
      </c>
      <c r="B70" s="17">
        <v>71</v>
      </c>
      <c r="C70" s="74">
        <v>281</v>
      </c>
      <c r="D70" s="151"/>
      <c r="E70" s="150"/>
      <c r="F70" s="154"/>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25">
      <c r="A71" s="17">
        <v>8</v>
      </c>
      <c r="B71" s="17">
        <v>72</v>
      </c>
      <c r="C71" s="74">
        <v>282</v>
      </c>
      <c r="D71" s="151"/>
      <c r="E71" s="150"/>
      <c r="F71" s="154"/>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25">
      <c r="A72" s="17">
        <v>8</v>
      </c>
      <c r="B72" s="17">
        <v>73</v>
      </c>
      <c r="C72" s="74">
        <v>280</v>
      </c>
      <c r="D72" s="151"/>
      <c r="E72" s="150"/>
      <c r="F72" s="154"/>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25">
      <c r="A73" s="17">
        <v>8</v>
      </c>
      <c r="B73" s="17">
        <v>74</v>
      </c>
      <c r="C73" s="74">
        <v>284</v>
      </c>
      <c r="D73" s="151"/>
      <c r="E73" s="150"/>
      <c r="F73" s="154"/>
      <c r="G73" s="150">
        <v>6</v>
      </c>
      <c r="H73" s="156" t="s">
        <v>69</v>
      </c>
      <c r="I73" s="150">
        <v>6</v>
      </c>
      <c r="J73" s="150"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25">
      <c r="A74" s="17">
        <v>8</v>
      </c>
      <c r="B74" s="17">
        <v>74</v>
      </c>
      <c r="C74" s="74">
        <v>285</v>
      </c>
      <c r="D74" s="151"/>
      <c r="E74" s="150"/>
      <c r="F74" s="154"/>
      <c r="G74" s="150"/>
      <c r="H74" s="156"/>
      <c r="I74" s="150"/>
      <c r="J74" s="150"/>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25">
      <c r="A75" s="17">
        <v>8</v>
      </c>
      <c r="B75" s="17">
        <v>75</v>
      </c>
      <c r="C75" s="74">
        <v>286</v>
      </c>
      <c r="D75" s="151"/>
      <c r="E75" s="150"/>
      <c r="F75" s="154"/>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25">
      <c r="A76" s="17">
        <v>8</v>
      </c>
      <c r="B76" s="17">
        <v>76</v>
      </c>
      <c r="C76" s="74">
        <v>287</v>
      </c>
      <c r="D76" s="151"/>
      <c r="E76" s="150"/>
      <c r="F76" s="154"/>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
      <c r="A77" s="17">
        <v>8</v>
      </c>
      <c r="B77" s="17">
        <v>77</v>
      </c>
      <c r="C77" s="74">
        <v>288</v>
      </c>
      <c r="D77" s="152"/>
      <c r="E77" s="153"/>
      <c r="F77" s="155"/>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
      <c r="G80" s="45"/>
      <c r="H80" s="45"/>
      <c r="I80" s="45"/>
      <c r="J80" s="45"/>
      <c r="K80" s="45"/>
      <c r="L80" s="46"/>
    </row>
    <row r="81" spans="7:11" ht="15.75" x14ac:dyDescent="0.2">
      <c r="G81" s="149" t="s">
        <v>367</v>
      </c>
      <c r="H81" s="149"/>
      <c r="I81" s="149"/>
      <c r="J81" s="149"/>
      <c r="K81" s="149"/>
    </row>
    <row r="82" spans="7:11" x14ac:dyDescent="0.2">
      <c r="G82" s="147">
        <v>43616</v>
      </c>
      <c r="H82" s="148"/>
      <c r="I82" s="148"/>
      <c r="J82" s="148"/>
      <c r="K82" s="148"/>
    </row>
  </sheetData>
  <mergeCells count="108">
    <mergeCell ref="J22:J26"/>
    <mergeCell ref="I22:I26"/>
    <mergeCell ref="I34:I36"/>
    <mergeCell ref="G34:G36"/>
    <mergeCell ref="H34:H36"/>
    <mergeCell ref="J34:J36"/>
    <mergeCell ref="J27:J32"/>
    <mergeCell ref="I27:I32"/>
    <mergeCell ref="H27:H32"/>
    <mergeCell ref="G27:G32"/>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G82:K82"/>
    <mergeCell ref="G81:K81"/>
    <mergeCell ref="J73:J74"/>
    <mergeCell ref="D66:D77"/>
    <mergeCell ref="E66:E77"/>
    <mergeCell ref="F66:F77"/>
    <mergeCell ref="G66:G68"/>
    <mergeCell ref="H66:H68"/>
    <mergeCell ref="J66:J68"/>
    <mergeCell ref="G73:G74"/>
    <mergeCell ref="H73:H74"/>
    <mergeCell ref="I66:I68"/>
    <mergeCell ref="I73:I74"/>
  </mergeCells>
  <conditionalFormatting sqref="O5:O77">
    <cfRule type="cellIs" dxfId="1"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Y78"/>
  <sheetViews>
    <sheetView showGridLines="0" tabSelected="1" topLeftCell="K1" zoomScale="80" zoomScaleNormal="80" zoomScaleSheetLayoutView="20" workbookViewId="0">
      <pane ySplit="4" topLeftCell="A5" activePane="bottomLeft" state="frozen"/>
      <selection pane="bottomLeft" activeCell="F1" sqref="F1:T3"/>
    </sheetView>
  </sheetViews>
  <sheetFormatPr baseColWidth="10" defaultColWidth="11.42578125" defaultRowHeight="15" outlineLevelCol="1" x14ac:dyDescent="0.2"/>
  <cols>
    <col min="1" max="1" width="6.5703125" style="43" customWidth="1"/>
    <col min="2" max="2" width="27.140625" style="44" customWidth="1"/>
    <col min="3" max="3" width="17.140625" style="44" customWidth="1"/>
    <col min="4" max="4" width="5" style="43" customWidth="1"/>
    <col min="5" max="5" width="39.28515625" style="44" customWidth="1"/>
    <col min="6" max="6" width="5" style="43" customWidth="1"/>
    <col min="7" max="7" width="26.28515625" style="47" customWidth="1"/>
    <col min="8" max="8" width="47.42578125" style="44" customWidth="1"/>
    <col min="9" max="9" width="38.7109375" style="44" customWidth="1"/>
    <col min="10" max="10" width="18.7109375" style="44" customWidth="1"/>
    <col min="11" max="11" width="20.28515625" style="43" customWidth="1"/>
    <col min="12" max="14" width="18.7109375" style="44" customWidth="1"/>
    <col min="15" max="15" width="60.7109375" style="44" hidden="1" customWidth="1" outlineLevel="1"/>
    <col min="16" max="16" width="20.28515625" style="44" customWidth="1" collapsed="1"/>
    <col min="17" max="17" width="22.42578125" style="44" bestFit="1" customWidth="1"/>
    <col min="18" max="18" width="60.7109375" style="126" customWidth="1"/>
    <col min="19" max="19" width="18.7109375" style="44" bestFit="1" customWidth="1"/>
    <col min="20" max="20" width="18.7109375" style="44" customWidth="1"/>
    <col min="21" max="21" width="7.42578125" style="48" customWidth="1"/>
    <col min="22" max="16384" width="11.42578125" style="48"/>
  </cols>
  <sheetData>
    <row r="1" spans="1:21" s="13" customFormat="1" ht="30.75" customHeight="1" x14ac:dyDescent="0.25">
      <c r="A1" s="165"/>
      <c r="B1" s="166"/>
      <c r="C1" s="166"/>
      <c r="D1" s="166"/>
      <c r="E1" s="167"/>
      <c r="F1" s="159" t="s">
        <v>236</v>
      </c>
      <c r="G1" s="159"/>
      <c r="H1" s="159"/>
      <c r="I1" s="159"/>
      <c r="J1" s="159"/>
      <c r="K1" s="159"/>
      <c r="L1" s="159"/>
      <c r="M1" s="159"/>
      <c r="N1" s="159"/>
      <c r="O1" s="159"/>
      <c r="P1" s="159"/>
      <c r="Q1" s="159"/>
      <c r="R1" s="159"/>
      <c r="S1" s="159"/>
      <c r="T1" s="160"/>
    </row>
    <row r="2" spans="1:21" s="14" customFormat="1" ht="30.75" customHeight="1" x14ac:dyDescent="0.25">
      <c r="A2" s="168"/>
      <c r="B2" s="169"/>
      <c r="C2" s="169"/>
      <c r="D2" s="169"/>
      <c r="E2" s="170"/>
      <c r="F2" s="161"/>
      <c r="G2" s="161"/>
      <c r="H2" s="161"/>
      <c r="I2" s="161"/>
      <c r="J2" s="161"/>
      <c r="K2" s="161"/>
      <c r="L2" s="161"/>
      <c r="M2" s="161"/>
      <c r="N2" s="161"/>
      <c r="O2" s="161"/>
      <c r="P2" s="161"/>
      <c r="Q2" s="161"/>
      <c r="R2" s="161"/>
      <c r="S2" s="161"/>
      <c r="T2" s="162"/>
    </row>
    <row r="3" spans="1:21" s="13" customFormat="1" ht="30.75" customHeight="1" thickBot="1" x14ac:dyDescent="0.3">
      <c r="A3" s="171"/>
      <c r="B3" s="172"/>
      <c r="C3" s="172"/>
      <c r="D3" s="172"/>
      <c r="E3" s="173"/>
      <c r="F3" s="163"/>
      <c r="G3" s="163"/>
      <c r="H3" s="163"/>
      <c r="I3" s="163"/>
      <c r="J3" s="163"/>
      <c r="K3" s="163"/>
      <c r="L3" s="163"/>
      <c r="M3" s="163"/>
      <c r="N3" s="163"/>
      <c r="O3" s="163"/>
      <c r="P3" s="163"/>
      <c r="Q3" s="163"/>
      <c r="R3" s="163"/>
      <c r="S3" s="163"/>
      <c r="T3" s="164"/>
    </row>
    <row r="4" spans="1:21" s="16" customFormat="1" ht="51.75" customHeight="1" thickBot="1" x14ac:dyDescent="0.3">
      <c r="A4" s="106" t="s">
        <v>240</v>
      </c>
      <c r="B4" s="107" t="s">
        <v>241</v>
      </c>
      <c r="C4" s="107" t="s">
        <v>242</v>
      </c>
      <c r="D4" s="107" t="s">
        <v>243</v>
      </c>
      <c r="E4" s="107" t="s">
        <v>244</v>
      </c>
      <c r="F4" s="107" t="s">
        <v>243</v>
      </c>
      <c r="G4" s="107" t="s">
        <v>245</v>
      </c>
      <c r="H4" s="107" t="s">
        <v>246</v>
      </c>
      <c r="I4" s="107" t="s">
        <v>247</v>
      </c>
      <c r="J4" s="107" t="s">
        <v>248</v>
      </c>
      <c r="K4" s="108" t="s">
        <v>249</v>
      </c>
      <c r="L4" s="115" t="s">
        <v>457</v>
      </c>
      <c r="M4" s="109" t="s">
        <v>250</v>
      </c>
      <c r="N4" s="127" t="s">
        <v>373</v>
      </c>
      <c r="O4" s="127" t="s">
        <v>370</v>
      </c>
      <c r="P4" s="113" t="s">
        <v>252</v>
      </c>
      <c r="Q4" s="117" t="s">
        <v>368</v>
      </c>
      <c r="R4" s="119" t="s">
        <v>381</v>
      </c>
      <c r="S4" s="109" t="s">
        <v>253</v>
      </c>
      <c r="T4" s="112" t="s">
        <v>254</v>
      </c>
      <c r="U4" s="133" t="s">
        <v>105</v>
      </c>
    </row>
    <row r="5" spans="1:21" s="20" customFormat="1" ht="120" customHeight="1" x14ac:dyDescent="0.25">
      <c r="A5" s="174">
        <v>1</v>
      </c>
      <c r="B5" s="158" t="s">
        <v>255</v>
      </c>
      <c r="C5" s="158" t="s">
        <v>256</v>
      </c>
      <c r="D5" s="158">
        <v>1</v>
      </c>
      <c r="E5" s="175" t="s">
        <v>0</v>
      </c>
      <c r="F5" s="158">
        <v>1</v>
      </c>
      <c r="G5" s="158" t="s">
        <v>257</v>
      </c>
      <c r="H5" s="143" t="s">
        <v>258</v>
      </c>
      <c r="I5" s="142" t="s">
        <v>1</v>
      </c>
      <c r="J5" s="142" t="s">
        <v>259</v>
      </c>
      <c r="K5" s="105">
        <v>1</v>
      </c>
      <c r="L5" s="145" t="s">
        <v>259</v>
      </c>
      <c r="M5" s="142" t="s">
        <v>260</v>
      </c>
      <c r="N5" s="80" t="s">
        <v>259</v>
      </c>
      <c r="O5" s="77" t="s">
        <v>173</v>
      </c>
      <c r="P5" s="80" t="s">
        <v>260</v>
      </c>
      <c r="Q5" s="80" t="s">
        <v>259</v>
      </c>
      <c r="R5" s="120" t="s">
        <v>414</v>
      </c>
      <c r="S5" s="78" t="s">
        <v>260</v>
      </c>
      <c r="T5" s="79">
        <v>1</v>
      </c>
      <c r="U5" s="134" t="s">
        <v>458</v>
      </c>
    </row>
    <row r="6" spans="1:21" s="20" customFormat="1" ht="120" customHeight="1" x14ac:dyDescent="0.25">
      <c r="A6" s="151"/>
      <c r="B6" s="150"/>
      <c r="C6" s="150"/>
      <c r="D6" s="150"/>
      <c r="E6" s="156"/>
      <c r="F6" s="150"/>
      <c r="G6" s="150"/>
      <c r="H6" s="140" t="s">
        <v>2</v>
      </c>
      <c r="I6" s="136" t="s">
        <v>1</v>
      </c>
      <c r="J6" s="136" t="s">
        <v>259</v>
      </c>
      <c r="K6" s="81">
        <v>0.25</v>
      </c>
      <c r="L6" s="81" t="s">
        <v>259</v>
      </c>
      <c r="M6" s="50">
        <v>0.25</v>
      </c>
      <c r="N6" s="50">
        <v>0.25</v>
      </c>
      <c r="O6" s="138" t="s">
        <v>369</v>
      </c>
      <c r="P6" s="90">
        <v>0.25</v>
      </c>
      <c r="Q6" s="90">
        <v>0.25</v>
      </c>
      <c r="R6" s="121" t="s">
        <v>415</v>
      </c>
      <c r="S6" s="50">
        <v>0.25</v>
      </c>
      <c r="T6" s="62">
        <v>0.25</v>
      </c>
      <c r="U6" s="134" t="s">
        <v>458</v>
      </c>
    </row>
    <row r="7" spans="1:21" s="20" customFormat="1" ht="120" customHeight="1" x14ac:dyDescent="0.25">
      <c r="A7" s="151"/>
      <c r="B7" s="150"/>
      <c r="C7" s="150"/>
      <c r="D7" s="150"/>
      <c r="E7" s="156"/>
      <c r="F7" s="150"/>
      <c r="G7" s="150"/>
      <c r="H7" s="140" t="s">
        <v>4</v>
      </c>
      <c r="I7" s="136" t="s">
        <v>3</v>
      </c>
      <c r="J7" s="136">
        <v>2</v>
      </c>
      <c r="K7" s="82">
        <v>11</v>
      </c>
      <c r="L7" s="85">
        <v>1</v>
      </c>
      <c r="M7" s="51">
        <v>3</v>
      </c>
      <c r="N7" s="51">
        <v>3</v>
      </c>
      <c r="O7" s="138" t="s">
        <v>195</v>
      </c>
      <c r="P7" s="82">
        <v>6</v>
      </c>
      <c r="Q7" s="82">
        <v>7</v>
      </c>
      <c r="R7" s="118" t="s">
        <v>432</v>
      </c>
      <c r="S7" s="51">
        <v>1</v>
      </c>
      <c r="T7" s="19">
        <v>1</v>
      </c>
      <c r="U7" s="134" t="s">
        <v>458</v>
      </c>
    </row>
    <row r="8" spans="1:21" s="20" customFormat="1" ht="120" customHeight="1" x14ac:dyDescent="0.25">
      <c r="A8" s="151"/>
      <c r="B8" s="150"/>
      <c r="C8" s="150"/>
      <c r="D8" s="150">
        <v>2</v>
      </c>
      <c r="E8" s="154" t="s">
        <v>262</v>
      </c>
      <c r="F8" s="150">
        <v>2</v>
      </c>
      <c r="G8" s="150" t="s">
        <v>256</v>
      </c>
      <c r="H8" s="140" t="s">
        <v>120</v>
      </c>
      <c r="I8" s="136" t="s">
        <v>5</v>
      </c>
      <c r="J8" s="136" t="s">
        <v>259</v>
      </c>
      <c r="K8" s="84">
        <v>3</v>
      </c>
      <c r="L8" s="146" t="s">
        <v>259</v>
      </c>
      <c r="M8" s="136" t="s">
        <v>260</v>
      </c>
      <c r="N8" s="93" t="s">
        <v>259</v>
      </c>
      <c r="O8" s="92" t="s">
        <v>171</v>
      </c>
      <c r="P8" s="93" t="s">
        <v>260</v>
      </c>
      <c r="Q8" s="93" t="s">
        <v>259</v>
      </c>
      <c r="R8" s="122" t="s">
        <v>433</v>
      </c>
      <c r="S8" s="18">
        <v>2</v>
      </c>
      <c r="T8" s="19">
        <v>3</v>
      </c>
      <c r="U8" s="134" t="s">
        <v>458</v>
      </c>
    </row>
    <row r="9" spans="1:21" s="20" customFormat="1" ht="120" customHeight="1" x14ac:dyDescent="0.25">
      <c r="A9" s="151"/>
      <c r="B9" s="150"/>
      <c r="C9" s="150"/>
      <c r="D9" s="150"/>
      <c r="E9" s="154"/>
      <c r="F9" s="150"/>
      <c r="G9" s="150"/>
      <c r="H9" s="140" t="s">
        <v>121</v>
      </c>
      <c r="I9" s="136" t="s">
        <v>5</v>
      </c>
      <c r="J9" s="136" t="s">
        <v>259</v>
      </c>
      <c r="K9" s="84">
        <v>3</v>
      </c>
      <c r="L9" s="85">
        <v>6</v>
      </c>
      <c r="M9" s="144">
        <v>0</v>
      </c>
      <c r="N9" s="144">
        <v>0</v>
      </c>
      <c r="O9" s="138" t="s">
        <v>172</v>
      </c>
      <c r="P9" s="93">
        <v>1</v>
      </c>
      <c r="Q9" s="93">
        <v>7</v>
      </c>
      <c r="R9" s="122" t="s">
        <v>416</v>
      </c>
      <c r="S9" s="18">
        <v>2</v>
      </c>
      <c r="T9" s="19">
        <v>3</v>
      </c>
      <c r="U9" s="134" t="s">
        <v>458</v>
      </c>
    </row>
    <row r="10" spans="1:21" s="20" customFormat="1" ht="120" customHeight="1" x14ac:dyDescent="0.25">
      <c r="A10" s="151"/>
      <c r="B10" s="150"/>
      <c r="C10" s="150"/>
      <c r="D10" s="150"/>
      <c r="E10" s="154"/>
      <c r="F10" s="150"/>
      <c r="G10" s="150"/>
      <c r="H10" s="140" t="s">
        <v>265</v>
      </c>
      <c r="I10" s="136" t="s">
        <v>124</v>
      </c>
      <c r="J10" s="136" t="s">
        <v>260</v>
      </c>
      <c r="K10" s="83">
        <v>1</v>
      </c>
      <c r="L10" s="85" t="s">
        <v>259</v>
      </c>
      <c r="M10" s="52">
        <v>0.25</v>
      </c>
      <c r="N10" s="52">
        <v>0.35</v>
      </c>
      <c r="O10" s="138" t="s">
        <v>125</v>
      </c>
      <c r="P10" s="94">
        <v>0.25</v>
      </c>
      <c r="Q10" s="94">
        <v>0.55000000000000004</v>
      </c>
      <c r="R10" s="123" t="s">
        <v>434</v>
      </c>
      <c r="S10" s="22">
        <v>0.25</v>
      </c>
      <c r="T10" s="23">
        <v>0.25</v>
      </c>
      <c r="U10" s="134" t="s">
        <v>458</v>
      </c>
    </row>
    <row r="11" spans="1:21" s="20" customFormat="1" ht="120" customHeight="1" x14ac:dyDescent="0.25">
      <c r="A11" s="151"/>
      <c r="B11" s="150"/>
      <c r="C11" s="150"/>
      <c r="D11" s="150"/>
      <c r="E11" s="154"/>
      <c r="F11" s="150"/>
      <c r="G11" s="150"/>
      <c r="H11" s="140" t="s">
        <v>267</v>
      </c>
      <c r="I11" s="136" t="s">
        <v>3</v>
      </c>
      <c r="J11" s="136">
        <v>1</v>
      </c>
      <c r="K11" s="82">
        <v>3</v>
      </c>
      <c r="L11" s="85">
        <v>0</v>
      </c>
      <c r="M11" s="136">
        <v>1</v>
      </c>
      <c r="N11" s="136">
        <v>1</v>
      </c>
      <c r="O11" s="138" t="s">
        <v>194</v>
      </c>
      <c r="P11" s="95">
        <v>1</v>
      </c>
      <c r="Q11" s="95">
        <v>1</v>
      </c>
      <c r="R11" s="123" t="s">
        <v>396</v>
      </c>
      <c r="S11" s="24">
        <v>1</v>
      </c>
      <c r="T11" s="25" t="s">
        <v>260</v>
      </c>
      <c r="U11" s="134" t="s">
        <v>458</v>
      </c>
    </row>
    <row r="12" spans="1:21" s="20" customFormat="1" ht="120" customHeight="1" x14ac:dyDescent="0.25">
      <c r="A12" s="151"/>
      <c r="B12" s="150"/>
      <c r="C12" s="150"/>
      <c r="D12" s="136">
        <v>3</v>
      </c>
      <c r="E12" s="53" t="s">
        <v>7</v>
      </c>
      <c r="F12" s="136">
        <v>3</v>
      </c>
      <c r="G12" s="136" t="s">
        <v>261</v>
      </c>
      <c r="H12" s="140" t="s">
        <v>268</v>
      </c>
      <c r="I12" s="136" t="s">
        <v>3</v>
      </c>
      <c r="J12" s="136">
        <v>10</v>
      </c>
      <c r="K12" s="84">
        <v>14</v>
      </c>
      <c r="L12" s="85">
        <v>3</v>
      </c>
      <c r="M12" s="136">
        <v>1</v>
      </c>
      <c r="N12" s="136">
        <v>4</v>
      </c>
      <c r="O12" s="138" t="s">
        <v>196</v>
      </c>
      <c r="P12" s="93">
        <v>14</v>
      </c>
      <c r="Q12" s="93">
        <v>14</v>
      </c>
      <c r="R12" s="122" t="s">
        <v>435</v>
      </c>
      <c r="S12" s="18">
        <v>14</v>
      </c>
      <c r="T12" s="19">
        <v>14</v>
      </c>
      <c r="U12" s="134" t="s">
        <v>458</v>
      </c>
    </row>
    <row r="13" spans="1:21" s="20" customFormat="1" ht="120" customHeight="1" x14ac:dyDescent="0.25">
      <c r="A13" s="151">
        <v>2</v>
      </c>
      <c r="B13" s="150" t="s">
        <v>270</v>
      </c>
      <c r="C13" s="150" t="s">
        <v>271</v>
      </c>
      <c r="D13" s="150">
        <v>1</v>
      </c>
      <c r="E13" s="156" t="s">
        <v>272</v>
      </c>
      <c r="F13" s="150">
        <v>1</v>
      </c>
      <c r="G13" s="150" t="s">
        <v>273</v>
      </c>
      <c r="H13" s="140" t="s">
        <v>274</v>
      </c>
      <c r="I13" s="136" t="s">
        <v>10</v>
      </c>
      <c r="J13" s="49">
        <v>0.93</v>
      </c>
      <c r="K13" s="81">
        <v>1</v>
      </c>
      <c r="L13" s="81" t="s">
        <v>259</v>
      </c>
      <c r="M13" s="52">
        <v>0.93</v>
      </c>
      <c r="N13" s="52">
        <v>0.93</v>
      </c>
      <c r="O13" s="138" t="s">
        <v>224</v>
      </c>
      <c r="P13" s="94">
        <v>0.96</v>
      </c>
      <c r="Q13" s="94">
        <v>0.96</v>
      </c>
      <c r="R13" s="123" t="s">
        <v>436</v>
      </c>
      <c r="S13" s="22">
        <v>0.98</v>
      </c>
      <c r="T13" s="23">
        <v>1</v>
      </c>
      <c r="U13" s="134" t="s">
        <v>458</v>
      </c>
    </row>
    <row r="14" spans="1:21" s="20" customFormat="1" ht="120" customHeight="1" x14ac:dyDescent="0.25">
      <c r="A14" s="151"/>
      <c r="B14" s="150"/>
      <c r="C14" s="150"/>
      <c r="D14" s="150"/>
      <c r="E14" s="156"/>
      <c r="F14" s="150"/>
      <c r="G14" s="150"/>
      <c r="H14" s="140" t="s">
        <v>382</v>
      </c>
      <c r="I14" s="136" t="s">
        <v>10</v>
      </c>
      <c r="J14" s="136">
        <v>211</v>
      </c>
      <c r="K14" s="85">
        <v>7711</v>
      </c>
      <c r="L14" s="85">
        <v>2934</v>
      </c>
      <c r="M14" s="55">
        <v>2711</v>
      </c>
      <c r="N14" s="55">
        <v>3102</v>
      </c>
      <c r="O14" s="138" t="s">
        <v>230</v>
      </c>
      <c r="P14" s="96">
        <v>5211</v>
      </c>
      <c r="Q14" s="96">
        <v>7754</v>
      </c>
      <c r="R14" s="123" t="s">
        <v>417</v>
      </c>
      <c r="S14" s="27">
        <v>6711</v>
      </c>
      <c r="T14" s="28">
        <v>7711</v>
      </c>
      <c r="U14" s="134" t="s">
        <v>458</v>
      </c>
    </row>
    <row r="15" spans="1:21" s="20" customFormat="1" ht="120" customHeight="1" x14ac:dyDescent="0.25">
      <c r="A15" s="151"/>
      <c r="B15" s="150"/>
      <c r="C15" s="150"/>
      <c r="D15" s="150"/>
      <c r="E15" s="156"/>
      <c r="F15" s="150"/>
      <c r="G15" s="150"/>
      <c r="H15" s="140" t="s">
        <v>128</v>
      </c>
      <c r="I15" s="136" t="s">
        <v>10</v>
      </c>
      <c r="J15" s="136">
        <v>1063</v>
      </c>
      <c r="K15" s="84">
        <v>1134</v>
      </c>
      <c r="L15" s="85">
        <v>-4</v>
      </c>
      <c r="M15" s="144">
        <v>0</v>
      </c>
      <c r="N15" s="144">
        <v>0</v>
      </c>
      <c r="O15" s="138" t="s">
        <v>129</v>
      </c>
      <c r="P15" s="96">
        <v>1134</v>
      </c>
      <c r="Q15" s="96">
        <v>1130</v>
      </c>
      <c r="R15" s="123" t="s">
        <v>418</v>
      </c>
      <c r="S15" s="27" t="s">
        <v>260</v>
      </c>
      <c r="T15" s="28">
        <v>0</v>
      </c>
      <c r="U15" s="134" t="s">
        <v>458</v>
      </c>
    </row>
    <row r="16" spans="1:21" s="20" customFormat="1" ht="120" customHeight="1" x14ac:dyDescent="0.25">
      <c r="A16" s="151"/>
      <c r="B16" s="150"/>
      <c r="C16" s="150"/>
      <c r="D16" s="150">
        <v>3</v>
      </c>
      <c r="E16" s="154" t="s">
        <v>275</v>
      </c>
      <c r="F16" s="150">
        <v>3</v>
      </c>
      <c r="G16" s="150" t="s">
        <v>276</v>
      </c>
      <c r="H16" s="140" t="s">
        <v>380</v>
      </c>
      <c r="I16" s="136" t="s">
        <v>131</v>
      </c>
      <c r="J16" s="136">
        <v>11</v>
      </c>
      <c r="K16" s="84">
        <v>24</v>
      </c>
      <c r="L16" s="84">
        <v>1</v>
      </c>
      <c r="M16" s="136">
        <v>16</v>
      </c>
      <c r="N16" s="136">
        <v>17</v>
      </c>
      <c r="O16" s="138" t="s">
        <v>197</v>
      </c>
      <c r="P16" s="93">
        <v>21</v>
      </c>
      <c r="Q16" s="93">
        <v>21</v>
      </c>
      <c r="R16" s="122" t="s">
        <v>397</v>
      </c>
      <c r="S16" s="18">
        <v>22</v>
      </c>
      <c r="T16" s="19">
        <v>24</v>
      </c>
      <c r="U16" s="134" t="s">
        <v>458</v>
      </c>
    </row>
    <row r="17" spans="1:25" s="20" customFormat="1" ht="120" customHeight="1" x14ac:dyDescent="0.25">
      <c r="A17" s="151"/>
      <c r="B17" s="150"/>
      <c r="C17" s="150"/>
      <c r="D17" s="150"/>
      <c r="E17" s="154"/>
      <c r="F17" s="150"/>
      <c r="G17" s="150"/>
      <c r="H17" s="140" t="s">
        <v>14</v>
      </c>
      <c r="I17" s="136" t="s">
        <v>131</v>
      </c>
      <c r="J17" s="136">
        <v>7</v>
      </c>
      <c r="K17" s="84">
        <v>40</v>
      </c>
      <c r="L17" s="84">
        <v>0</v>
      </c>
      <c r="M17" s="136">
        <v>8</v>
      </c>
      <c r="N17" s="136">
        <v>10</v>
      </c>
      <c r="O17" s="138" t="s">
        <v>198</v>
      </c>
      <c r="P17" s="93">
        <v>24</v>
      </c>
      <c r="Q17" s="93">
        <v>22</v>
      </c>
      <c r="R17" s="122" t="s">
        <v>419</v>
      </c>
      <c r="S17" s="18">
        <v>32</v>
      </c>
      <c r="T17" s="19">
        <v>40</v>
      </c>
      <c r="U17" s="134" t="s">
        <v>458</v>
      </c>
    </row>
    <row r="18" spans="1:25" s="20" customFormat="1" ht="120" customHeight="1" x14ac:dyDescent="0.25">
      <c r="A18" s="151"/>
      <c r="B18" s="150"/>
      <c r="C18" s="150"/>
      <c r="D18" s="150"/>
      <c r="E18" s="154"/>
      <c r="F18" s="150"/>
      <c r="G18" s="150"/>
      <c r="H18" s="140" t="s">
        <v>377</v>
      </c>
      <c r="I18" s="136" t="s">
        <v>12</v>
      </c>
      <c r="J18" s="136" t="s">
        <v>279</v>
      </c>
      <c r="K18" s="84">
        <v>1</v>
      </c>
      <c r="L18" s="84">
        <v>0</v>
      </c>
      <c r="M18" s="136">
        <v>0</v>
      </c>
      <c r="N18" s="136">
        <v>0</v>
      </c>
      <c r="O18" s="138" t="s">
        <v>219</v>
      </c>
      <c r="P18" s="93">
        <v>1</v>
      </c>
      <c r="Q18" s="93">
        <v>1</v>
      </c>
      <c r="R18" s="122" t="s">
        <v>437</v>
      </c>
      <c r="S18" s="18">
        <v>0</v>
      </c>
      <c r="T18" s="19">
        <v>0</v>
      </c>
      <c r="U18" s="134" t="s">
        <v>458</v>
      </c>
    </row>
    <row r="19" spans="1:25" s="20" customFormat="1" ht="120" customHeight="1" x14ac:dyDescent="0.25">
      <c r="A19" s="151"/>
      <c r="B19" s="150"/>
      <c r="C19" s="150"/>
      <c r="D19" s="150">
        <v>4</v>
      </c>
      <c r="E19" s="156" t="s">
        <v>280</v>
      </c>
      <c r="F19" s="150">
        <v>4</v>
      </c>
      <c r="G19" s="136" t="s">
        <v>281</v>
      </c>
      <c r="H19" s="140" t="s">
        <v>282</v>
      </c>
      <c r="I19" s="136" t="s">
        <v>3</v>
      </c>
      <c r="J19" s="136" t="s">
        <v>260</v>
      </c>
      <c r="K19" s="84">
        <v>10</v>
      </c>
      <c r="L19" s="84">
        <v>3</v>
      </c>
      <c r="M19" s="136">
        <v>3</v>
      </c>
      <c r="N19" s="136">
        <v>7</v>
      </c>
      <c r="O19" s="138" t="s">
        <v>199</v>
      </c>
      <c r="P19" s="93">
        <v>3</v>
      </c>
      <c r="Q19" s="93">
        <v>2</v>
      </c>
      <c r="R19" s="122" t="s">
        <v>438</v>
      </c>
      <c r="S19" s="18">
        <v>3</v>
      </c>
      <c r="T19" s="19">
        <v>1</v>
      </c>
      <c r="U19" s="134" t="s">
        <v>385</v>
      </c>
    </row>
    <row r="20" spans="1:25" s="20" customFormat="1" ht="120" customHeight="1" x14ac:dyDescent="0.25">
      <c r="A20" s="151"/>
      <c r="B20" s="150"/>
      <c r="C20" s="150"/>
      <c r="D20" s="150"/>
      <c r="E20" s="156"/>
      <c r="F20" s="150"/>
      <c r="G20" s="136" t="s">
        <v>281</v>
      </c>
      <c r="H20" s="140" t="s">
        <v>16</v>
      </c>
      <c r="I20" s="136" t="s">
        <v>3</v>
      </c>
      <c r="J20" s="136" t="s">
        <v>260</v>
      </c>
      <c r="K20" s="84">
        <v>35</v>
      </c>
      <c r="L20" s="84">
        <v>18</v>
      </c>
      <c r="M20" s="136">
        <v>0</v>
      </c>
      <c r="N20" s="136">
        <v>4</v>
      </c>
      <c r="O20" s="138" t="s">
        <v>200</v>
      </c>
      <c r="P20" s="93">
        <v>25</v>
      </c>
      <c r="Q20" s="93">
        <v>39</v>
      </c>
      <c r="R20" s="122" t="s">
        <v>420</v>
      </c>
      <c r="S20" s="18">
        <v>10</v>
      </c>
      <c r="T20" s="19">
        <v>0</v>
      </c>
      <c r="U20" s="134" t="s">
        <v>385</v>
      </c>
    </row>
    <row r="21" spans="1:25" s="20" customFormat="1" ht="120" customHeight="1" x14ac:dyDescent="0.25">
      <c r="A21" s="151"/>
      <c r="B21" s="150"/>
      <c r="C21" s="150"/>
      <c r="D21" s="136">
        <v>5</v>
      </c>
      <c r="E21" s="140" t="s">
        <v>17</v>
      </c>
      <c r="F21" s="136">
        <v>5</v>
      </c>
      <c r="G21" s="136" t="s">
        <v>283</v>
      </c>
      <c r="H21" s="140" t="s">
        <v>18</v>
      </c>
      <c r="I21" s="136" t="s">
        <v>124</v>
      </c>
      <c r="J21" s="49">
        <v>1</v>
      </c>
      <c r="K21" s="81">
        <v>1</v>
      </c>
      <c r="L21" s="81" t="s">
        <v>259</v>
      </c>
      <c r="M21" s="49">
        <v>1</v>
      </c>
      <c r="N21" s="49">
        <v>0.56000000000000005</v>
      </c>
      <c r="O21" s="138" t="s">
        <v>130</v>
      </c>
      <c r="P21" s="97">
        <v>1</v>
      </c>
      <c r="Q21" s="97">
        <v>1</v>
      </c>
      <c r="R21" s="122" t="s">
        <v>439</v>
      </c>
      <c r="S21" s="21">
        <v>1</v>
      </c>
      <c r="T21" s="29">
        <v>1</v>
      </c>
      <c r="U21" s="134" t="s">
        <v>458</v>
      </c>
    </row>
    <row r="22" spans="1:25" s="20" customFormat="1" ht="120" customHeight="1" x14ac:dyDescent="0.25">
      <c r="A22" s="151">
        <v>3</v>
      </c>
      <c r="B22" s="150" t="s">
        <v>19</v>
      </c>
      <c r="C22" s="150" t="s">
        <v>256</v>
      </c>
      <c r="D22" s="150">
        <v>1</v>
      </c>
      <c r="E22" s="156" t="s">
        <v>284</v>
      </c>
      <c r="F22" s="150">
        <v>1</v>
      </c>
      <c r="G22" s="150" t="s">
        <v>285</v>
      </c>
      <c r="H22" s="140" t="s">
        <v>134</v>
      </c>
      <c r="I22" s="136" t="s">
        <v>133</v>
      </c>
      <c r="J22" s="136">
        <v>3.8</v>
      </c>
      <c r="K22" s="84">
        <v>4.2</v>
      </c>
      <c r="L22" s="84">
        <v>-0.20000000000000018</v>
      </c>
      <c r="M22" s="136" t="s">
        <v>259</v>
      </c>
      <c r="N22" s="136">
        <v>0</v>
      </c>
      <c r="O22" s="138" t="s">
        <v>135</v>
      </c>
      <c r="P22" s="98">
        <v>4</v>
      </c>
      <c r="Q22" s="98">
        <v>3.8</v>
      </c>
      <c r="R22" s="122" t="s">
        <v>421</v>
      </c>
      <c r="S22" s="30" t="s">
        <v>259</v>
      </c>
      <c r="T22" s="19">
        <v>4.2</v>
      </c>
      <c r="U22" s="134" t="s">
        <v>385</v>
      </c>
    </row>
    <row r="23" spans="1:25" s="20" customFormat="1" ht="120" customHeight="1" x14ac:dyDescent="0.25">
      <c r="A23" s="151"/>
      <c r="B23" s="150"/>
      <c r="C23" s="150"/>
      <c r="D23" s="150"/>
      <c r="E23" s="156"/>
      <c r="F23" s="150"/>
      <c r="G23" s="150"/>
      <c r="H23" s="140" t="s">
        <v>287</v>
      </c>
      <c r="I23" s="136" t="s">
        <v>133</v>
      </c>
      <c r="J23" s="136">
        <v>4.2</v>
      </c>
      <c r="K23" s="84">
        <v>4.4000000000000004</v>
      </c>
      <c r="L23" s="84">
        <v>-0.39999999999999991</v>
      </c>
      <c r="M23" s="136" t="s">
        <v>259</v>
      </c>
      <c r="N23" s="136">
        <v>0</v>
      </c>
      <c r="O23" s="138" t="s">
        <v>135</v>
      </c>
      <c r="P23" s="98">
        <v>4.3</v>
      </c>
      <c r="Q23" s="98">
        <v>3.9</v>
      </c>
      <c r="R23" s="122" t="s">
        <v>422</v>
      </c>
      <c r="S23" s="30" t="s">
        <v>279</v>
      </c>
      <c r="T23" s="19">
        <v>4.4000000000000004</v>
      </c>
      <c r="U23" s="134" t="s">
        <v>385</v>
      </c>
    </row>
    <row r="24" spans="1:25" s="20" customFormat="1" ht="120" customHeight="1" x14ac:dyDescent="0.25">
      <c r="A24" s="151"/>
      <c r="B24" s="150"/>
      <c r="C24" s="150"/>
      <c r="D24" s="150"/>
      <c r="E24" s="156"/>
      <c r="F24" s="150"/>
      <c r="G24" s="150"/>
      <c r="H24" s="140" t="s">
        <v>21</v>
      </c>
      <c r="I24" s="136" t="s">
        <v>133</v>
      </c>
      <c r="J24" s="54">
        <v>1300</v>
      </c>
      <c r="K24" s="85">
        <v>7300</v>
      </c>
      <c r="L24" s="85">
        <v>0</v>
      </c>
      <c r="M24" s="54">
        <v>2800</v>
      </c>
      <c r="N24" s="54">
        <v>2800</v>
      </c>
      <c r="O24" s="138" t="s">
        <v>185</v>
      </c>
      <c r="P24" s="99">
        <v>4300</v>
      </c>
      <c r="Q24" s="99">
        <v>4300</v>
      </c>
      <c r="R24" s="122" t="s">
        <v>423</v>
      </c>
      <c r="S24" s="26">
        <v>5800</v>
      </c>
      <c r="T24" s="31">
        <v>7300</v>
      </c>
      <c r="U24" s="134" t="s">
        <v>385</v>
      </c>
    </row>
    <row r="25" spans="1:25" s="20" customFormat="1" ht="120" customHeight="1" x14ac:dyDescent="0.25">
      <c r="A25" s="151"/>
      <c r="B25" s="150"/>
      <c r="C25" s="150"/>
      <c r="D25" s="150"/>
      <c r="E25" s="156"/>
      <c r="F25" s="150"/>
      <c r="G25" s="150"/>
      <c r="H25" s="140" t="s">
        <v>288</v>
      </c>
      <c r="I25" s="136" t="s">
        <v>6</v>
      </c>
      <c r="J25" s="54">
        <v>970000</v>
      </c>
      <c r="K25" s="85">
        <v>4555000</v>
      </c>
      <c r="L25" s="85">
        <v>975789</v>
      </c>
      <c r="M25" s="54">
        <v>750000</v>
      </c>
      <c r="N25" s="54">
        <v>1700038</v>
      </c>
      <c r="O25" s="138" t="s">
        <v>162</v>
      </c>
      <c r="P25" s="99">
        <v>2955000</v>
      </c>
      <c r="Q25" s="99">
        <v>2980751</v>
      </c>
      <c r="R25" s="122" t="s">
        <v>386</v>
      </c>
      <c r="S25" s="26">
        <v>3755000</v>
      </c>
      <c r="T25" s="31">
        <v>4555000</v>
      </c>
      <c r="U25" s="134" t="s">
        <v>458</v>
      </c>
    </row>
    <row r="26" spans="1:25" s="20" customFormat="1" ht="120" customHeight="1" x14ac:dyDescent="0.25">
      <c r="A26" s="151"/>
      <c r="B26" s="150"/>
      <c r="C26" s="150"/>
      <c r="D26" s="150"/>
      <c r="E26" s="156"/>
      <c r="F26" s="150"/>
      <c r="G26" s="150"/>
      <c r="H26" s="140" t="s">
        <v>290</v>
      </c>
      <c r="I26" s="136" t="s">
        <v>133</v>
      </c>
      <c r="J26" s="54" t="s">
        <v>259</v>
      </c>
      <c r="K26" s="85">
        <v>1100</v>
      </c>
      <c r="L26" s="85">
        <v>0</v>
      </c>
      <c r="M26" s="54">
        <v>543</v>
      </c>
      <c r="N26" s="54">
        <v>543</v>
      </c>
      <c r="O26" s="138" t="s">
        <v>137</v>
      </c>
      <c r="P26" s="99">
        <v>730</v>
      </c>
      <c r="Q26" s="99">
        <v>730</v>
      </c>
      <c r="R26" s="122" t="s">
        <v>390</v>
      </c>
      <c r="S26" s="26">
        <v>915</v>
      </c>
      <c r="T26" s="31">
        <v>1100</v>
      </c>
      <c r="U26" s="134" t="s">
        <v>458</v>
      </c>
    </row>
    <row r="27" spans="1:25" s="20" customFormat="1" ht="120" customHeight="1" x14ac:dyDescent="0.25">
      <c r="A27" s="151"/>
      <c r="B27" s="150"/>
      <c r="C27" s="150"/>
      <c r="D27" s="150">
        <v>2</v>
      </c>
      <c r="E27" s="154" t="s">
        <v>23</v>
      </c>
      <c r="F27" s="150">
        <v>2</v>
      </c>
      <c r="G27" s="150" t="s">
        <v>292</v>
      </c>
      <c r="H27" s="140" t="s">
        <v>293</v>
      </c>
      <c r="I27" s="136" t="s">
        <v>5</v>
      </c>
      <c r="J27" s="54">
        <v>8</v>
      </c>
      <c r="K27" s="85">
        <v>32</v>
      </c>
      <c r="L27" s="85">
        <v>21</v>
      </c>
      <c r="M27" s="54">
        <v>16</v>
      </c>
      <c r="N27" s="54">
        <v>16</v>
      </c>
      <c r="O27" s="138" t="s">
        <v>175</v>
      </c>
      <c r="P27" s="99">
        <v>24</v>
      </c>
      <c r="Q27" s="99">
        <v>45</v>
      </c>
      <c r="R27" s="122" t="s">
        <v>440</v>
      </c>
      <c r="S27" s="26">
        <v>29</v>
      </c>
      <c r="T27" s="31">
        <v>32</v>
      </c>
      <c r="U27" s="134" t="s">
        <v>458</v>
      </c>
    </row>
    <row r="28" spans="1:25" s="20" customFormat="1" ht="120" customHeight="1" x14ac:dyDescent="0.25">
      <c r="A28" s="151"/>
      <c r="B28" s="150"/>
      <c r="C28" s="150"/>
      <c r="D28" s="150"/>
      <c r="E28" s="154"/>
      <c r="F28" s="150"/>
      <c r="G28" s="150"/>
      <c r="H28" s="140" t="s">
        <v>24</v>
      </c>
      <c r="I28" s="136" t="s">
        <v>6</v>
      </c>
      <c r="J28" s="54">
        <v>2048</v>
      </c>
      <c r="K28" s="85">
        <v>11291</v>
      </c>
      <c r="L28" s="85">
        <v>1785</v>
      </c>
      <c r="M28" s="54">
        <v>4251</v>
      </c>
      <c r="N28" s="54">
        <v>4664</v>
      </c>
      <c r="O28" s="138" t="s">
        <v>212</v>
      </c>
      <c r="P28" s="99">
        <v>6571</v>
      </c>
      <c r="Q28" s="99">
        <v>7943</v>
      </c>
      <c r="R28" s="122" t="s">
        <v>389</v>
      </c>
      <c r="S28" s="26">
        <v>8931</v>
      </c>
      <c r="T28" s="31">
        <v>11291</v>
      </c>
      <c r="U28" s="134" t="s">
        <v>385</v>
      </c>
    </row>
    <row r="29" spans="1:25" s="20" customFormat="1" ht="120" customHeight="1" x14ac:dyDescent="0.25">
      <c r="A29" s="151"/>
      <c r="B29" s="150"/>
      <c r="C29" s="150"/>
      <c r="D29" s="150"/>
      <c r="E29" s="154"/>
      <c r="F29" s="150"/>
      <c r="G29" s="150"/>
      <c r="H29" s="140" t="s">
        <v>295</v>
      </c>
      <c r="I29" s="136" t="s">
        <v>6</v>
      </c>
      <c r="J29" s="54">
        <v>162140</v>
      </c>
      <c r="K29" s="85">
        <v>251000</v>
      </c>
      <c r="L29" s="85">
        <v>-11739</v>
      </c>
      <c r="M29" s="54">
        <v>201000</v>
      </c>
      <c r="N29" s="54">
        <v>187566</v>
      </c>
      <c r="O29" s="138" t="s">
        <v>213</v>
      </c>
      <c r="P29" s="99">
        <v>211000</v>
      </c>
      <c r="Q29" s="99">
        <v>212695</v>
      </c>
      <c r="R29" s="122" t="s">
        <v>387</v>
      </c>
      <c r="S29" s="26">
        <v>231000</v>
      </c>
      <c r="T29" s="31">
        <v>251000</v>
      </c>
      <c r="U29" s="134" t="s">
        <v>385</v>
      </c>
      <c r="V29" s="135"/>
      <c r="W29" s="135"/>
      <c r="X29" s="135"/>
      <c r="Y29" s="135"/>
    </row>
    <row r="30" spans="1:25" s="20" customFormat="1" ht="120" customHeight="1" x14ac:dyDescent="0.25">
      <c r="A30" s="151"/>
      <c r="B30" s="150"/>
      <c r="C30" s="150"/>
      <c r="D30" s="150"/>
      <c r="E30" s="154"/>
      <c r="F30" s="150"/>
      <c r="G30" s="150"/>
      <c r="H30" s="140" t="s">
        <v>296</v>
      </c>
      <c r="I30" s="136" t="s">
        <v>25</v>
      </c>
      <c r="J30" s="136">
        <v>217</v>
      </c>
      <c r="K30" s="84">
        <v>317</v>
      </c>
      <c r="L30" s="84">
        <v>12</v>
      </c>
      <c r="M30" s="136">
        <v>4</v>
      </c>
      <c r="N30" s="136">
        <v>16</v>
      </c>
      <c r="O30" s="138" t="s">
        <v>201</v>
      </c>
      <c r="P30" s="93">
        <v>76</v>
      </c>
      <c r="Q30" s="93">
        <v>76</v>
      </c>
      <c r="R30" s="122" t="s">
        <v>392</v>
      </c>
      <c r="S30" s="18">
        <v>150</v>
      </c>
      <c r="T30" s="19">
        <v>317</v>
      </c>
      <c r="U30" s="134" t="s">
        <v>458</v>
      </c>
    </row>
    <row r="31" spans="1:25" s="20" customFormat="1" ht="120" customHeight="1" x14ac:dyDescent="0.25">
      <c r="A31" s="151"/>
      <c r="B31" s="150"/>
      <c r="C31" s="150"/>
      <c r="D31" s="150"/>
      <c r="E31" s="154"/>
      <c r="F31" s="150"/>
      <c r="G31" s="150"/>
      <c r="H31" s="140" t="s">
        <v>27</v>
      </c>
      <c r="I31" s="136" t="s">
        <v>26</v>
      </c>
      <c r="J31" s="136" t="s">
        <v>279</v>
      </c>
      <c r="K31" s="84">
        <v>40</v>
      </c>
      <c r="L31" s="84">
        <v>0</v>
      </c>
      <c r="M31" s="136">
        <v>10</v>
      </c>
      <c r="N31" s="136">
        <v>10</v>
      </c>
      <c r="O31" s="138" t="s">
        <v>159</v>
      </c>
      <c r="P31" s="93">
        <v>20</v>
      </c>
      <c r="Q31" s="93">
        <v>20</v>
      </c>
      <c r="R31" s="122" t="s">
        <v>441</v>
      </c>
      <c r="S31" s="18">
        <v>30</v>
      </c>
      <c r="T31" s="19">
        <v>40</v>
      </c>
      <c r="U31" s="134" t="s">
        <v>458</v>
      </c>
    </row>
    <row r="32" spans="1:25" s="20" customFormat="1" ht="120" customHeight="1" x14ac:dyDescent="0.25">
      <c r="A32" s="151"/>
      <c r="B32" s="150"/>
      <c r="C32" s="150"/>
      <c r="D32" s="150"/>
      <c r="E32" s="154"/>
      <c r="F32" s="150"/>
      <c r="G32" s="150"/>
      <c r="H32" s="140" t="s">
        <v>376</v>
      </c>
      <c r="I32" s="136" t="s">
        <v>12</v>
      </c>
      <c r="J32" s="136" t="s">
        <v>279</v>
      </c>
      <c r="K32" s="84">
        <v>1</v>
      </c>
      <c r="L32" s="84">
        <v>0</v>
      </c>
      <c r="M32" s="136">
        <v>1</v>
      </c>
      <c r="N32" s="136">
        <v>1</v>
      </c>
      <c r="O32" s="138" t="s">
        <v>220</v>
      </c>
      <c r="P32" s="93">
        <v>0</v>
      </c>
      <c r="Q32" s="93">
        <v>0</v>
      </c>
      <c r="R32" s="122" t="s">
        <v>424</v>
      </c>
      <c r="S32" s="18">
        <v>0</v>
      </c>
      <c r="T32" s="19">
        <v>0</v>
      </c>
      <c r="U32" s="134" t="s">
        <v>458</v>
      </c>
    </row>
    <row r="33" spans="1:22" s="20" customFormat="1" ht="120" customHeight="1" x14ac:dyDescent="0.25">
      <c r="A33" s="151"/>
      <c r="B33" s="150"/>
      <c r="C33" s="150"/>
      <c r="D33" s="136">
        <v>3</v>
      </c>
      <c r="E33" s="140" t="s">
        <v>29</v>
      </c>
      <c r="F33" s="136">
        <v>3</v>
      </c>
      <c r="G33" s="136" t="s">
        <v>300</v>
      </c>
      <c r="H33" s="140" t="s">
        <v>30</v>
      </c>
      <c r="I33" s="136" t="s">
        <v>25</v>
      </c>
      <c r="J33" s="54">
        <v>1100000</v>
      </c>
      <c r="K33" s="85">
        <v>5700000</v>
      </c>
      <c r="L33" s="85">
        <v>247480</v>
      </c>
      <c r="M33" s="54">
        <v>2000000</v>
      </c>
      <c r="N33" s="54">
        <v>2211031</v>
      </c>
      <c r="O33" s="138" t="s">
        <v>202</v>
      </c>
      <c r="P33" s="99">
        <v>3800000</v>
      </c>
      <c r="Q33" s="99">
        <v>3836449</v>
      </c>
      <c r="R33" s="122" t="s">
        <v>393</v>
      </c>
      <c r="S33" s="26">
        <v>4700000</v>
      </c>
      <c r="T33" s="31">
        <v>5700000</v>
      </c>
      <c r="U33" s="134" t="s">
        <v>458</v>
      </c>
    </row>
    <row r="34" spans="1:22" s="20" customFormat="1" ht="120" customHeight="1" x14ac:dyDescent="0.25">
      <c r="A34" s="151"/>
      <c r="B34" s="150"/>
      <c r="C34" s="150"/>
      <c r="D34" s="150">
        <v>4</v>
      </c>
      <c r="E34" s="156" t="s">
        <v>31</v>
      </c>
      <c r="F34" s="150">
        <v>4</v>
      </c>
      <c r="G34" s="150" t="s">
        <v>302</v>
      </c>
      <c r="H34" s="140" t="s">
        <v>132</v>
      </c>
      <c r="I34" s="136" t="s">
        <v>26</v>
      </c>
      <c r="J34" s="54" t="s">
        <v>259</v>
      </c>
      <c r="K34" s="85">
        <v>1000</v>
      </c>
      <c r="L34" s="85">
        <v>133</v>
      </c>
      <c r="M34" s="136">
        <v>250</v>
      </c>
      <c r="N34" s="136">
        <v>256</v>
      </c>
      <c r="O34" s="138" t="s">
        <v>176</v>
      </c>
      <c r="P34" s="93">
        <v>250</v>
      </c>
      <c r="Q34" s="93">
        <v>377</v>
      </c>
      <c r="R34" s="122" t="s">
        <v>391</v>
      </c>
      <c r="S34" s="18">
        <v>250</v>
      </c>
      <c r="T34" s="19">
        <v>250</v>
      </c>
      <c r="U34" s="134" t="s">
        <v>385</v>
      </c>
    </row>
    <row r="35" spans="1:22" s="20" customFormat="1" ht="120" customHeight="1" x14ac:dyDescent="0.25">
      <c r="A35" s="151"/>
      <c r="B35" s="150"/>
      <c r="C35" s="150"/>
      <c r="D35" s="150"/>
      <c r="E35" s="156"/>
      <c r="F35" s="150"/>
      <c r="G35" s="150"/>
      <c r="H35" s="140" t="s">
        <v>303</v>
      </c>
      <c r="I35" s="136" t="s">
        <v>32</v>
      </c>
      <c r="J35" s="54">
        <v>40</v>
      </c>
      <c r="K35" s="85">
        <v>200</v>
      </c>
      <c r="L35" s="85">
        <v>29</v>
      </c>
      <c r="M35" s="54">
        <v>80</v>
      </c>
      <c r="N35" s="54">
        <v>104</v>
      </c>
      <c r="O35" s="138" t="s">
        <v>232</v>
      </c>
      <c r="P35" s="99">
        <v>120</v>
      </c>
      <c r="Q35" s="99">
        <v>125</v>
      </c>
      <c r="R35" s="122" t="s">
        <v>442</v>
      </c>
      <c r="S35" s="54">
        <v>160</v>
      </c>
      <c r="T35" s="31">
        <v>200</v>
      </c>
      <c r="U35" s="134" t="s">
        <v>458</v>
      </c>
      <c r="V35" s="135"/>
    </row>
    <row r="36" spans="1:22" s="20" customFormat="1" ht="120" customHeight="1" x14ac:dyDescent="0.25">
      <c r="A36" s="151"/>
      <c r="B36" s="150"/>
      <c r="C36" s="150"/>
      <c r="D36" s="150"/>
      <c r="E36" s="156"/>
      <c r="F36" s="150"/>
      <c r="G36" s="150"/>
      <c r="H36" s="140" t="s">
        <v>304</v>
      </c>
      <c r="I36" s="136" t="s">
        <v>87</v>
      </c>
      <c r="J36" s="54">
        <v>130</v>
      </c>
      <c r="K36" s="85">
        <v>530</v>
      </c>
      <c r="L36" s="85">
        <v>67</v>
      </c>
      <c r="M36" s="136">
        <v>230</v>
      </c>
      <c r="N36" s="136">
        <v>263</v>
      </c>
      <c r="O36" s="138" t="s">
        <v>225</v>
      </c>
      <c r="P36" s="93">
        <v>330</v>
      </c>
      <c r="Q36" s="93">
        <v>364</v>
      </c>
      <c r="R36" s="122" t="s">
        <v>405</v>
      </c>
      <c r="S36" s="18">
        <v>430</v>
      </c>
      <c r="T36" s="19">
        <v>530</v>
      </c>
      <c r="U36" s="134" t="s">
        <v>458</v>
      </c>
    </row>
    <row r="37" spans="1:22" s="20" customFormat="1" ht="120" customHeight="1" x14ac:dyDescent="0.25">
      <c r="A37" s="151">
        <v>4</v>
      </c>
      <c r="B37" s="150" t="s">
        <v>34</v>
      </c>
      <c r="C37" s="150" t="s">
        <v>256</v>
      </c>
      <c r="D37" s="136">
        <v>1</v>
      </c>
      <c r="E37" s="136" t="s">
        <v>306</v>
      </c>
      <c r="F37" s="136">
        <v>1</v>
      </c>
      <c r="G37" s="136" t="s">
        <v>281</v>
      </c>
      <c r="H37" s="140" t="s">
        <v>35</v>
      </c>
      <c r="I37" s="136" t="s">
        <v>3</v>
      </c>
      <c r="J37" s="136" t="s">
        <v>279</v>
      </c>
      <c r="K37" s="84">
        <v>6</v>
      </c>
      <c r="L37" s="84">
        <v>-1</v>
      </c>
      <c r="M37" s="136">
        <v>3</v>
      </c>
      <c r="N37" s="136">
        <v>2</v>
      </c>
      <c r="O37" s="138" t="s">
        <v>234</v>
      </c>
      <c r="P37" s="93">
        <v>5</v>
      </c>
      <c r="Q37" s="93">
        <v>5</v>
      </c>
      <c r="R37" s="122" t="s">
        <v>425</v>
      </c>
      <c r="S37" s="18">
        <v>6</v>
      </c>
      <c r="T37" s="19">
        <v>6</v>
      </c>
      <c r="U37" s="134" t="s">
        <v>458</v>
      </c>
    </row>
    <row r="38" spans="1:22" s="20" customFormat="1" ht="120" customHeight="1" x14ac:dyDescent="0.25">
      <c r="A38" s="151"/>
      <c r="B38" s="150"/>
      <c r="C38" s="150"/>
      <c r="D38" s="150">
        <v>2</v>
      </c>
      <c r="E38" s="156" t="s">
        <v>308</v>
      </c>
      <c r="F38" s="150">
        <v>2</v>
      </c>
      <c r="G38" s="136" t="s">
        <v>309</v>
      </c>
      <c r="H38" s="140" t="s">
        <v>37</v>
      </c>
      <c r="I38" s="136" t="s">
        <v>36</v>
      </c>
      <c r="J38" s="136" t="s">
        <v>260</v>
      </c>
      <c r="K38" s="86">
        <v>40000000000</v>
      </c>
      <c r="L38" s="86">
        <v>2967694217</v>
      </c>
      <c r="M38" s="56">
        <v>10000000000</v>
      </c>
      <c r="N38" s="56">
        <v>11359904293</v>
      </c>
      <c r="O38" s="138" t="s">
        <v>160</v>
      </c>
      <c r="P38" s="100">
        <v>20000000000</v>
      </c>
      <c r="Q38" s="100">
        <v>21607789924</v>
      </c>
      <c r="R38" s="124" t="s">
        <v>426</v>
      </c>
      <c r="S38" s="32">
        <v>30000000000</v>
      </c>
      <c r="T38" s="33">
        <v>40000000000</v>
      </c>
      <c r="U38" s="134" t="s">
        <v>458</v>
      </c>
    </row>
    <row r="39" spans="1:22" s="20" customFormat="1" ht="120" customHeight="1" x14ac:dyDescent="0.25">
      <c r="A39" s="151"/>
      <c r="B39" s="150"/>
      <c r="C39" s="150"/>
      <c r="D39" s="150"/>
      <c r="E39" s="156"/>
      <c r="F39" s="150"/>
      <c r="G39" s="136" t="s">
        <v>311</v>
      </c>
      <c r="H39" s="140" t="s">
        <v>312</v>
      </c>
      <c r="I39" s="136" t="s">
        <v>10</v>
      </c>
      <c r="J39" s="136">
        <v>20</v>
      </c>
      <c r="K39" s="84">
        <v>200</v>
      </c>
      <c r="L39" s="84">
        <v>16</v>
      </c>
      <c r="M39" s="56">
        <v>70</v>
      </c>
      <c r="N39" s="56">
        <v>86</v>
      </c>
      <c r="O39" s="138" t="s">
        <v>231</v>
      </c>
      <c r="P39" s="100">
        <v>100</v>
      </c>
      <c r="Q39" s="100">
        <v>100</v>
      </c>
      <c r="R39" s="124" t="s">
        <v>427</v>
      </c>
      <c r="S39" s="32">
        <v>150</v>
      </c>
      <c r="T39" s="33">
        <v>200</v>
      </c>
      <c r="U39" s="134" t="s">
        <v>458</v>
      </c>
    </row>
    <row r="40" spans="1:22" s="20" customFormat="1" ht="120" customHeight="1" x14ac:dyDescent="0.25">
      <c r="A40" s="151">
        <v>5</v>
      </c>
      <c r="B40" s="150" t="s">
        <v>38</v>
      </c>
      <c r="C40" s="150" t="s">
        <v>256</v>
      </c>
      <c r="D40" s="150">
        <v>1</v>
      </c>
      <c r="E40" s="156" t="s">
        <v>39</v>
      </c>
      <c r="F40" s="150">
        <v>1</v>
      </c>
      <c r="G40" s="150" t="s">
        <v>313</v>
      </c>
      <c r="H40" s="140" t="s">
        <v>314</v>
      </c>
      <c r="I40" s="136" t="s">
        <v>140</v>
      </c>
      <c r="J40" s="136">
        <v>59</v>
      </c>
      <c r="K40" s="84">
        <v>133</v>
      </c>
      <c r="L40" s="84">
        <v>-1</v>
      </c>
      <c r="M40" s="136">
        <v>81</v>
      </c>
      <c r="N40" s="136">
        <v>81</v>
      </c>
      <c r="O40" s="138" t="s">
        <v>210</v>
      </c>
      <c r="P40" s="93">
        <v>98</v>
      </c>
      <c r="Q40" s="93">
        <v>97</v>
      </c>
      <c r="R40" s="122" t="s">
        <v>443</v>
      </c>
      <c r="S40" s="18">
        <v>115</v>
      </c>
      <c r="T40" s="19">
        <v>133</v>
      </c>
      <c r="U40" s="134" t="s">
        <v>385</v>
      </c>
    </row>
    <row r="41" spans="1:22" s="20" customFormat="1" ht="120" customHeight="1" x14ac:dyDescent="0.25">
      <c r="A41" s="151"/>
      <c r="B41" s="150"/>
      <c r="C41" s="150"/>
      <c r="D41" s="150"/>
      <c r="E41" s="156"/>
      <c r="F41" s="150"/>
      <c r="G41" s="150"/>
      <c r="H41" s="140" t="s">
        <v>374</v>
      </c>
      <c r="I41" s="136" t="s">
        <v>142</v>
      </c>
      <c r="J41" s="136" t="s">
        <v>259</v>
      </c>
      <c r="K41" s="84">
        <v>1</v>
      </c>
      <c r="L41" s="82" t="s">
        <v>259</v>
      </c>
      <c r="M41" s="136" t="s">
        <v>260</v>
      </c>
      <c r="N41" s="136" t="s">
        <v>259</v>
      </c>
      <c r="O41" s="138" t="s">
        <v>226</v>
      </c>
      <c r="P41" s="93" t="s">
        <v>260</v>
      </c>
      <c r="Q41" s="93" t="s">
        <v>259</v>
      </c>
      <c r="R41" s="122" t="s">
        <v>444</v>
      </c>
      <c r="S41" s="18" t="s">
        <v>260</v>
      </c>
      <c r="T41" s="19">
        <v>1</v>
      </c>
      <c r="U41" s="134" t="s">
        <v>458</v>
      </c>
    </row>
    <row r="42" spans="1:22" s="20" customFormat="1" ht="120" customHeight="1" x14ac:dyDescent="0.25">
      <c r="A42" s="151"/>
      <c r="B42" s="150"/>
      <c r="C42" s="150"/>
      <c r="D42" s="150"/>
      <c r="E42" s="156"/>
      <c r="F42" s="150"/>
      <c r="G42" s="150"/>
      <c r="H42" s="140" t="s">
        <v>40</v>
      </c>
      <c r="I42" s="136" t="s">
        <v>142</v>
      </c>
      <c r="J42" s="136" t="s">
        <v>317</v>
      </c>
      <c r="K42" s="84">
        <v>328</v>
      </c>
      <c r="L42" s="84">
        <v>0</v>
      </c>
      <c r="M42" s="136">
        <v>82</v>
      </c>
      <c r="N42" s="136">
        <v>82</v>
      </c>
      <c r="O42" s="138" t="s">
        <v>227</v>
      </c>
      <c r="P42" s="93">
        <v>164</v>
      </c>
      <c r="Q42" s="93">
        <v>164</v>
      </c>
      <c r="R42" s="122" t="s">
        <v>428</v>
      </c>
      <c r="S42" s="18">
        <v>246</v>
      </c>
      <c r="T42" s="19">
        <v>328</v>
      </c>
      <c r="U42" s="134" t="s">
        <v>458</v>
      </c>
    </row>
    <row r="43" spans="1:22" s="20" customFormat="1" ht="120" customHeight="1" x14ac:dyDescent="0.25">
      <c r="A43" s="151"/>
      <c r="B43" s="150"/>
      <c r="C43" s="150"/>
      <c r="D43" s="150">
        <v>2</v>
      </c>
      <c r="E43" s="154" t="s">
        <v>318</v>
      </c>
      <c r="F43" s="150">
        <v>2</v>
      </c>
      <c r="G43" s="150" t="s">
        <v>319</v>
      </c>
      <c r="H43" s="140" t="s">
        <v>42</v>
      </c>
      <c r="I43" s="136" t="s">
        <v>6</v>
      </c>
      <c r="J43" s="136" t="s">
        <v>260</v>
      </c>
      <c r="K43" s="84">
        <v>4</v>
      </c>
      <c r="L43" s="84">
        <v>0</v>
      </c>
      <c r="M43" s="136">
        <v>1</v>
      </c>
      <c r="N43" s="136">
        <v>1</v>
      </c>
      <c r="O43" s="138" t="s">
        <v>214</v>
      </c>
      <c r="P43" s="93">
        <v>2</v>
      </c>
      <c r="Q43" s="93">
        <v>2</v>
      </c>
      <c r="R43" s="122" t="s">
        <v>429</v>
      </c>
      <c r="S43" s="18">
        <v>3</v>
      </c>
      <c r="T43" s="19">
        <v>4</v>
      </c>
      <c r="U43" s="134" t="s">
        <v>458</v>
      </c>
    </row>
    <row r="44" spans="1:22" s="20" customFormat="1" ht="120" customHeight="1" x14ac:dyDescent="0.25">
      <c r="A44" s="151"/>
      <c r="B44" s="150"/>
      <c r="C44" s="150"/>
      <c r="D44" s="150"/>
      <c r="E44" s="154"/>
      <c r="F44" s="150"/>
      <c r="G44" s="150"/>
      <c r="H44" s="140" t="s">
        <v>383</v>
      </c>
      <c r="I44" s="136" t="s">
        <v>6</v>
      </c>
      <c r="J44" s="54">
        <v>300</v>
      </c>
      <c r="K44" s="85">
        <v>1301</v>
      </c>
      <c r="L44" s="85">
        <v>28</v>
      </c>
      <c r="M44" s="136">
        <v>100</v>
      </c>
      <c r="N44" s="136">
        <v>100</v>
      </c>
      <c r="O44" s="138" t="s">
        <v>139</v>
      </c>
      <c r="P44" s="93">
        <v>240</v>
      </c>
      <c r="Q44" s="93">
        <v>268</v>
      </c>
      <c r="R44" s="122" t="s">
        <v>445</v>
      </c>
      <c r="S44" s="18">
        <v>742</v>
      </c>
      <c r="T44" s="19">
        <v>1301</v>
      </c>
      <c r="U44" s="134" t="s">
        <v>458</v>
      </c>
    </row>
    <row r="45" spans="1:22" s="20" customFormat="1" ht="120" customHeight="1" x14ac:dyDescent="0.25">
      <c r="A45" s="151">
        <v>6</v>
      </c>
      <c r="B45" s="150" t="s">
        <v>323</v>
      </c>
      <c r="C45" s="150" t="s">
        <v>294</v>
      </c>
      <c r="D45" s="150">
        <v>1</v>
      </c>
      <c r="E45" s="156" t="s">
        <v>44</v>
      </c>
      <c r="F45" s="150">
        <v>1</v>
      </c>
      <c r="G45" s="150" t="s">
        <v>294</v>
      </c>
      <c r="H45" s="140" t="s">
        <v>45</v>
      </c>
      <c r="I45" s="150" t="s">
        <v>5</v>
      </c>
      <c r="J45" s="136">
        <v>10</v>
      </c>
      <c r="K45" s="84">
        <v>14</v>
      </c>
      <c r="L45" s="84">
        <v>0</v>
      </c>
      <c r="M45" s="136">
        <v>11</v>
      </c>
      <c r="N45" s="136">
        <v>11</v>
      </c>
      <c r="O45" s="138" t="s">
        <v>166</v>
      </c>
      <c r="P45" s="93">
        <v>12</v>
      </c>
      <c r="Q45" s="93">
        <v>12</v>
      </c>
      <c r="R45" s="122" t="s">
        <v>446</v>
      </c>
      <c r="S45" s="18">
        <v>13</v>
      </c>
      <c r="T45" s="19">
        <v>14</v>
      </c>
      <c r="U45" s="134" t="s">
        <v>385</v>
      </c>
    </row>
    <row r="46" spans="1:22" s="20" customFormat="1" ht="120" customHeight="1" x14ac:dyDescent="0.25">
      <c r="A46" s="151"/>
      <c r="B46" s="150"/>
      <c r="C46" s="150"/>
      <c r="D46" s="150"/>
      <c r="E46" s="156"/>
      <c r="F46" s="150"/>
      <c r="G46" s="150"/>
      <c r="H46" s="140" t="s">
        <v>46</v>
      </c>
      <c r="I46" s="150" t="s">
        <v>5</v>
      </c>
      <c r="J46" s="136" t="s">
        <v>259</v>
      </c>
      <c r="K46" s="84">
        <v>200</v>
      </c>
      <c r="L46" s="84">
        <v>0</v>
      </c>
      <c r="M46" s="136">
        <v>21</v>
      </c>
      <c r="N46" s="136">
        <v>21</v>
      </c>
      <c r="O46" s="138" t="s">
        <v>177</v>
      </c>
      <c r="P46" s="93">
        <v>57</v>
      </c>
      <c r="Q46" s="93">
        <v>57</v>
      </c>
      <c r="R46" s="122" t="s">
        <v>403</v>
      </c>
      <c r="S46" s="18">
        <v>73</v>
      </c>
      <c r="T46" s="19">
        <v>49</v>
      </c>
      <c r="U46" s="134" t="s">
        <v>385</v>
      </c>
    </row>
    <row r="47" spans="1:22" s="20" customFormat="1" ht="120" customHeight="1" x14ac:dyDescent="0.25">
      <c r="A47" s="151"/>
      <c r="B47" s="150"/>
      <c r="C47" s="150"/>
      <c r="D47" s="150">
        <v>2</v>
      </c>
      <c r="E47" s="156" t="s">
        <v>47</v>
      </c>
      <c r="F47" s="150">
        <v>2</v>
      </c>
      <c r="G47" s="150" t="s">
        <v>324</v>
      </c>
      <c r="H47" s="140" t="s">
        <v>325</v>
      </c>
      <c r="I47" s="150" t="s">
        <v>5</v>
      </c>
      <c r="J47" s="136">
        <v>5</v>
      </c>
      <c r="K47" s="84">
        <v>8</v>
      </c>
      <c r="L47" s="84">
        <v>0</v>
      </c>
      <c r="M47" s="136">
        <v>6</v>
      </c>
      <c r="N47" s="136">
        <v>6</v>
      </c>
      <c r="O47" s="138" t="s">
        <v>163</v>
      </c>
      <c r="P47" s="93">
        <v>6</v>
      </c>
      <c r="Q47" s="93">
        <v>6</v>
      </c>
      <c r="R47" s="122" t="s">
        <v>404</v>
      </c>
      <c r="S47" s="18">
        <v>7</v>
      </c>
      <c r="T47" s="19">
        <v>8</v>
      </c>
      <c r="U47" s="134" t="s">
        <v>385</v>
      </c>
    </row>
    <row r="48" spans="1:22" s="20" customFormat="1" ht="120" customHeight="1" x14ac:dyDescent="0.25">
      <c r="A48" s="151"/>
      <c r="B48" s="150"/>
      <c r="C48" s="150"/>
      <c r="D48" s="150"/>
      <c r="E48" s="156"/>
      <c r="F48" s="150"/>
      <c r="G48" s="150"/>
      <c r="H48" s="140" t="s">
        <v>48</v>
      </c>
      <c r="I48" s="150" t="s">
        <v>5</v>
      </c>
      <c r="J48" s="136">
        <v>1141</v>
      </c>
      <c r="K48" s="84">
        <v>1161</v>
      </c>
      <c r="L48" s="84">
        <v>1</v>
      </c>
      <c r="M48" s="136">
        <v>1145</v>
      </c>
      <c r="N48" s="136">
        <v>1145</v>
      </c>
      <c r="O48" s="138" t="s">
        <v>164</v>
      </c>
      <c r="P48" s="93">
        <v>1152</v>
      </c>
      <c r="Q48" s="93">
        <v>1153</v>
      </c>
      <c r="R48" s="122" t="s">
        <v>447</v>
      </c>
      <c r="S48" s="18">
        <v>1159</v>
      </c>
      <c r="T48" s="19">
        <v>1161</v>
      </c>
      <c r="U48" s="134" t="s">
        <v>385</v>
      </c>
    </row>
    <row r="49" spans="1:21" s="20" customFormat="1" ht="120" customHeight="1" x14ac:dyDescent="0.25">
      <c r="A49" s="151"/>
      <c r="B49" s="150"/>
      <c r="C49" s="150"/>
      <c r="D49" s="150"/>
      <c r="E49" s="156"/>
      <c r="F49" s="150"/>
      <c r="G49" s="150"/>
      <c r="H49" s="140" t="s">
        <v>326</v>
      </c>
      <c r="I49" s="136" t="s">
        <v>6</v>
      </c>
      <c r="J49" s="136">
        <v>2</v>
      </c>
      <c r="K49" s="84">
        <v>4</v>
      </c>
      <c r="L49" s="84">
        <v>2</v>
      </c>
      <c r="M49" s="136">
        <v>2</v>
      </c>
      <c r="N49" s="136">
        <v>2</v>
      </c>
      <c r="O49" s="138" t="s">
        <v>215</v>
      </c>
      <c r="P49" s="93">
        <v>2</v>
      </c>
      <c r="Q49" s="93">
        <v>4</v>
      </c>
      <c r="R49" s="122" t="s">
        <v>388</v>
      </c>
      <c r="S49" s="18">
        <v>3</v>
      </c>
      <c r="T49" s="19">
        <v>4</v>
      </c>
      <c r="U49" s="134" t="s">
        <v>385</v>
      </c>
    </row>
    <row r="50" spans="1:21" s="20" customFormat="1" ht="120" customHeight="1" x14ac:dyDescent="0.25">
      <c r="A50" s="151"/>
      <c r="B50" s="150"/>
      <c r="C50" s="150"/>
      <c r="D50" s="157">
        <v>3</v>
      </c>
      <c r="E50" s="156" t="s">
        <v>96</v>
      </c>
      <c r="F50" s="157">
        <v>3</v>
      </c>
      <c r="G50" s="150" t="s">
        <v>278</v>
      </c>
      <c r="H50" s="140" t="s">
        <v>375</v>
      </c>
      <c r="I50" s="136" t="s">
        <v>12</v>
      </c>
      <c r="J50" s="136" t="s">
        <v>279</v>
      </c>
      <c r="K50" s="81">
        <v>1</v>
      </c>
      <c r="L50" s="81" t="s">
        <v>259</v>
      </c>
      <c r="M50" s="49">
        <v>1</v>
      </c>
      <c r="N50" s="49">
        <v>1</v>
      </c>
      <c r="O50" s="138" t="s">
        <v>233</v>
      </c>
      <c r="P50" s="97">
        <v>1</v>
      </c>
      <c r="Q50" s="97">
        <v>1</v>
      </c>
      <c r="R50" s="122" t="s">
        <v>413</v>
      </c>
      <c r="S50" s="21">
        <v>1</v>
      </c>
      <c r="T50" s="29">
        <v>1</v>
      </c>
      <c r="U50" s="134" t="s">
        <v>458</v>
      </c>
    </row>
    <row r="51" spans="1:21" s="20" customFormat="1" ht="120" customHeight="1" x14ac:dyDescent="0.25">
      <c r="A51" s="151"/>
      <c r="B51" s="150"/>
      <c r="C51" s="150"/>
      <c r="D51" s="157"/>
      <c r="E51" s="156"/>
      <c r="F51" s="157"/>
      <c r="G51" s="150"/>
      <c r="H51" s="140" t="s">
        <v>328</v>
      </c>
      <c r="I51" s="136" t="s">
        <v>6</v>
      </c>
      <c r="J51" s="136" t="s">
        <v>260</v>
      </c>
      <c r="K51" s="85">
        <v>3200000</v>
      </c>
      <c r="L51" s="85">
        <v>0</v>
      </c>
      <c r="M51" s="54">
        <v>800000</v>
      </c>
      <c r="N51" s="54">
        <v>800000</v>
      </c>
      <c r="O51" s="138" t="s">
        <v>165</v>
      </c>
      <c r="P51" s="99">
        <v>800000</v>
      </c>
      <c r="Q51" s="99">
        <v>800000</v>
      </c>
      <c r="R51" s="122" t="s">
        <v>448</v>
      </c>
      <c r="S51" s="26">
        <v>800000</v>
      </c>
      <c r="T51" s="31">
        <v>800000</v>
      </c>
      <c r="U51" s="134" t="s">
        <v>458</v>
      </c>
    </row>
    <row r="52" spans="1:21" s="20" customFormat="1" ht="120" customHeight="1" x14ac:dyDescent="0.25">
      <c r="A52" s="151"/>
      <c r="B52" s="150"/>
      <c r="C52" s="150"/>
      <c r="D52" s="150">
        <v>4</v>
      </c>
      <c r="E52" s="156" t="s">
        <v>91</v>
      </c>
      <c r="F52" s="150">
        <v>4</v>
      </c>
      <c r="G52" s="150" t="s">
        <v>294</v>
      </c>
      <c r="H52" s="140" t="s">
        <v>330</v>
      </c>
      <c r="I52" s="136" t="s">
        <v>5</v>
      </c>
      <c r="J52" s="136">
        <v>53</v>
      </c>
      <c r="K52" s="84">
        <v>65</v>
      </c>
      <c r="L52" s="84">
        <v>0</v>
      </c>
      <c r="M52" s="136">
        <v>55</v>
      </c>
      <c r="N52" s="136">
        <v>55</v>
      </c>
      <c r="O52" s="138" t="s">
        <v>178</v>
      </c>
      <c r="P52" s="93">
        <v>57</v>
      </c>
      <c r="Q52" s="93">
        <v>57</v>
      </c>
      <c r="R52" s="122" t="s">
        <v>449</v>
      </c>
      <c r="S52" s="18">
        <v>62</v>
      </c>
      <c r="T52" s="19">
        <v>65</v>
      </c>
      <c r="U52" s="134" t="s">
        <v>385</v>
      </c>
    </row>
    <row r="53" spans="1:21" s="20" customFormat="1" ht="120" customHeight="1" x14ac:dyDescent="0.25">
      <c r="A53" s="151"/>
      <c r="B53" s="150"/>
      <c r="C53" s="150"/>
      <c r="D53" s="150"/>
      <c r="E53" s="156"/>
      <c r="F53" s="150"/>
      <c r="G53" s="150"/>
      <c r="H53" s="140" t="s">
        <v>331</v>
      </c>
      <c r="I53" s="136" t="s">
        <v>5</v>
      </c>
      <c r="J53" s="136">
        <v>61</v>
      </c>
      <c r="K53" s="84">
        <v>73</v>
      </c>
      <c r="L53" s="84">
        <v>0</v>
      </c>
      <c r="M53" s="136">
        <v>67</v>
      </c>
      <c r="N53" s="136">
        <v>67</v>
      </c>
      <c r="O53" s="138" t="s">
        <v>179</v>
      </c>
      <c r="P53" s="93">
        <v>68</v>
      </c>
      <c r="Q53" s="93">
        <v>68</v>
      </c>
      <c r="R53" s="122" t="s">
        <v>450</v>
      </c>
      <c r="S53" s="18">
        <v>71</v>
      </c>
      <c r="T53" s="19">
        <v>73</v>
      </c>
      <c r="U53" s="134" t="s">
        <v>385</v>
      </c>
    </row>
    <row r="54" spans="1:21" s="20" customFormat="1" ht="120" customHeight="1" x14ac:dyDescent="0.25">
      <c r="A54" s="151"/>
      <c r="B54" s="150"/>
      <c r="C54" s="150"/>
      <c r="D54" s="136">
        <v>5</v>
      </c>
      <c r="E54" s="140" t="s">
        <v>332</v>
      </c>
      <c r="F54" s="136">
        <v>5</v>
      </c>
      <c r="G54" s="136" t="s">
        <v>316</v>
      </c>
      <c r="H54" s="140" t="s">
        <v>49</v>
      </c>
      <c r="I54" s="136" t="s">
        <v>142</v>
      </c>
      <c r="J54" s="136" t="s">
        <v>317</v>
      </c>
      <c r="K54" s="84">
        <v>48</v>
      </c>
      <c r="L54" s="84">
        <v>0</v>
      </c>
      <c r="M54" s="57">
        <v>12</v>
      </c>
      <c r="N54" s="57">
        <v>12</v>
      </c>
      <c r="O54" s="138" t="s">
        <v>228</v>
      </c>
      <c r="P54" s="101">
        <v>24</v>
      </c>
      <c r="Q54" s="101">
        <v>24</v>
      </c>
      <c r="R54" s="122" t="s">
        <v>402</v>
      </c>
      <c r="S54" s="34">
        <v>36</v>
      </c>
      <c r="T54" s="35">
        <v>48</v>
      </c>
      <c r="U54" s="134" t="s">
        <v>458</v>
      </c>
    </row>
    <row r="55" spans="1:21" s="20" customFormat="1" ht="120" customHeight="1" x14ac:dyDescent="0.25">
      <c r="A55" s="151">
        <v>7</v>
      </c>
      <c r="B55" s="150" t="s">
        <v>333</v>
      </c>
      <c r="C55" s="150" t="s">
        <v>334</v>
      </c>
      <c r="D55" s="150">
        <v>1</v>
      </c>
      <c r="E55" s="156" t="s">
        <v>335</v>
      </c>
      <c r="F55" s="150">
        <v>1</v>
      </c>
      <c r="G55" s="150" t="s">
        <v>336</v>
      </c>
      <c r="H55" s="140" t="s">
        <v>337</v>
      </c>
      <c r="I55" s="136" t="s">
        <v>148</v>
      </c>
      <c r="J55" s="54">
        <v>2050</v>
      </c>
      <c r="K55" s="85">
        <v>12294</v>
      </c>
      <c r="L55" s="85">
        <v>0</v>
      </c>
      <c r="M55" s="54">
        <v>4350</v>
      </c>
      <c r="N55" s="54">
        <v>4350</v>
      </c>
      <c r="O55" s="138" t="s">
        <v>204</v>
      </c>
      <c r="P55" s="99">
        <v>6870</v>
      </c>
      <c r="Q55" s="99">
        <v>6870</v>
      </c>
      <c r="R55" s="122" t="s">
        <v>394</v>
      </c>
      <c r="S55" s="26">
        <v>9516</v>
      </c>
      <c r="T55" s="31">
        <v>12294</v>
      </c>
      <c r="U55" s="134" t="s">
        <v>385</v>
      </c>
    </row>
    <row r="56" spans="1:21" s="20" customFormat="1" ht="120" customHeight="1" x14ac:dyDescent="0.25">
      <c r="A56" s="151"/>
      <c r="B56" s="150"/>
      <c r="C56" s="150"/>
      <c r="D56" s="150"/>
      <c r="E56" s="156"/>
      <c r="F56" s="150"/>
      <c r="G56" s="150"/>
      <c r="H56" s="140" t="s">
        <v>339</v>
      </c>
      <c r="I56" s="136" t="s">
        <v>148</v>
      </c>
      <c r="J56" s="54" t="s">
        <v>260</v>
      </c>
      <c r="K56" s="83">
        <v>0.2</v>
      </c>
      <c r="L56" s="83" t="s">
        <v>259</v>
      </c>
      <c r="M56" s="52">
        <v>0.2</v>
      </c>
      <c r="N56" s="52">
        <v>0.2</v>
      </c>
      <c r="O56" s="138" t="s">
        <v>161</v>
      </c>
      <c r="P56" s="94">
        <v>0.02</v>
      </c>
      <c r="Q56" s="94">
        <v>0.02</v>
      </c>
      <c r="R56" s="123" t="s">
        <v>395</v>
      </c>
      <c r="S56" s="22">
        <v>0.2</v>
      </c>
      <c r="T56" s="23">
        <v>0.2</v>
      </c>
      <c r="U56" s="134" t="s">
        <v>458</v>
      </c>
    </row>
    <row r="57" spans="1:21" s="20" customFormat="1" ht="120" customHeight="1" x14ac:dyDescent="0.25">
      <c r="A57" s="151"/>
      <c r="B57" s="150"/>
      <c r="C57" s="150"/>
      <c r="D57" s="150"/>
      <c r="E57" s="156"/>
      <c r="F57" s="150"/>
      <c r="G57" s="150"/>
      <c r="H57" s="140" t="s">
        <v>52</v>
      </c>
      <c r="I57" s="136" t="s">
        <v>149</v>
      </c>
      <c r="J57" s="136">
        <v>871</v>
      </c>
      <c r="K57" s="85">
        <v>5500</v>
      </c>
      <c r="L57" s="85">
        <v>-270</v>
      </c>
      <c r="M57" s="54">
        <v>1945</v>
      </c>
      <c r="N57" s="54">
        <v>1801</v>
      </c>
      <c r="O57" s="138" t="s">
        <v>222</v>
      </c>
      <c r="P57" s="99">
        <v>3073</v>
      </c>
      <c r="Q57" s="99">
        <v>2947</v>
      </c>
      <c r="R57" s="122" t="s">
        <v>410</v>
      </c>
      <c r="S57" s="26">
        <v>4257</v>
      </c>
      <c r="T57" s="31">
        <v>5500</v>
      </c>
      <c r="U57" s="134" t="s">
        <v>385</v>
      </c>
    </row>
    <row r="58" spans="1:21" s="20" customFormat="1" ht="120" customHeight="1" x14ac:dyDescent="0.25">
      <c r="A58" s="151"/>
      <c r="B58" s="150"/>
      <c r="C58" s="150"/>
      <c r="D58" s="150"/>
      <c r="E58" s="156"/>
      <c r="F58" s="150"/>
      <c r="G58" s="150"/>
      <c r="H58" s="140" t="s">
        <v>342</v>
      </c>
      <c r="I58" s="136" t="s">
        <v>149</v>
      </c>
      <c r="J58" s="136" t="s">
        <v>279</v>
      </c>
      <c r="K58" s="82">
        <v>100</v>
      </c>
      <c r="L58" s="85">
        <v>-10</v>
      </c>
      <c r="M58" s="51">
        <v>100</v>
      </c>
      <c r="N58" s="51">
        <v>102</v>
      </c>
      <c r="O58" s="138" t="s">
        <v>223</v>
      </c>
      <c r="P58" s="82">
        <v>100</v>
      </c>
      <c r="Q58" s="82">
        <v>88</v>
      </c>
      <c r="R58" s="118" t="s">
        <v>409</v>
      </c>
      <c r="S58" s="51">
        <v>100</v>
      </c>
      <c r="T58" s="65">
        <v>100</v>
      </c>
      <c r="U58" s="134" t="s">
        <v>458</v>
      </c>
    </row>
    <row r="59" spans="1:21" s="20" customFormat="1" ht="120" customHeight="1" x14ac:dyDescent="0.25">
      <c r="A59" s="151"/>
      <c r="B59" s="150"/>
      <c r="C59" s="150"/>
      <c r="D59" s="150">
        <v>2</v>
      </c>
      <c r="E59" s="156" t="s">
        <v>53</v>
      </c>
      <c r="F59" s="150">
        <v>2</v>
      </c>
      <c r="G59" s="150" t="s">
        <v>281</v>
      </c>
      <c r="H59" s="140" t="s">
        <v>54</v>
      </c>
      <c r="I59" s="136" t="s">
        <v>5</v>
      </c>
      <c r="J59" s="136" t="s">
        <v>259</v>
      </c>
      <c r="K59" s="84">
        <v>1</v>
      </c>
      <c r="L59" s="84">
        <v>0</v>
      </c>
      <c r="M59" s="136">
        <v>1</v>
      </c>
      <c r="N59" s="136">
        <v>1</v>
      </c>
      <c r="O59" s="138" t="s">
        <v>167</v>
      </c>
      <c r="P59" s="93" t="s">
        <v>260</v>
      </c>
      <c r="Q59" s="93" t="s">
        <v>259</v>
      </c>
      <c r="R59" s="122" t="s">
        <v>451</v>
      </c>
      <c r="S59" s="18" t="s">
        <v>260</v>
      </c>
      <c r="T59" s="19" t="s">
        <v>260</v>
      </c>
      <c r="U59" s="134" t="s">
        <v>458</v>
      </c>
    </row>
    <row r="60" spans="1:21" s="20" customFormat="1" ht="120" customHeight="1" x14ac:dyDescent="0.25">
      <c r="A60" s="151"/>
      <c r="B60" s="150"/>
      <c r="C60" s="150"/>
      <c r="D60" s="150"/>
      <c r="E60" s="156"/>
      <c r="F60" s="150"/>
      <c r="G60" s="150"/>
      <c r="H60" s="140" t="s">
        <v>55</v>
      </c>
      <c r="I60" s="136" t="s">
        <v>5</v>
      </c>
      <c r="J60" s="136" t="s">
        <v>259</v>
      </c>
      <c r="K60" s="87">
        <v>4</v>
      </c>
      <c r="L60" s="87">
        <v>-1</v>
      </c>
      <c r="M60" s="58">
        <v>1</v>
      </c>
      <c r="N60" s="58">
        <v>1</v>
      </c>
      <c r="O60" s="138" t="s">
        <v>181</v>
      </c>
      <c r="P60" s="102">
        <v>2</v>
      </c>
      <c r="Q60" s="102">
        <v>1</v>
      </c>
      <c r="R60" s="122" t="s">
        <v>452</v>
      </c>
      <c r="S60" s="36">
        <v>3</v>
      </c>
      <c r="T60" s="37">
        <v>4</v>
      </c>
      <c r="U60" s="134" t="s">
        <v>458</v>
      </c>
    </row>
    <row r="61" spans="1:21" s="20" customFormat="1" ht="120" customHeight="1" x14ac:dyDescent="0.25">
      <c r="A61" s="151"/>
      <c r="B61" s="150"/>
      <c r="C61" s="150"/>
      <c r="D61" s="150"/>
      <c r="E61" s="156"/>
      <c r="F61" s="150"/>
      <c r="G61" s="150"/>
      <c r="H61" s="140" t="s">
        <v>344</v>
      </c>
      <c r="I61" s="136" t="s">
        <v>3</v>
      </c>
      <c r="J61" s="141" t="s">
        <v>260</v>
      </c>
      <c r="K61" s="88">
        <v>330</v>
      </c>
      <c r="L61" s="88">
        <v>0</v>
      </c>
      <c r="M61" s="58">
        <v>60</v>
      </c>
      <c r="N61" s="58">
        <v>60</v>
      </c>
      <c r="O61" s="138" t="s">
        <v>205</v>
      </c>
      <c r="P61" s="102">
        <v>60</v>
      </c>
      <c r="Q61" s="102">
        <v>60</v>
      </c>
      <c r="R61" s="122" t="s">
        <v>398</v>
      </c>
      <c r="S61" s="36">
        <v>180</v>
      </c>
      <c r="T61" s="37">
        <v>330</v>
      </c>
      <c r="U61" s="134" t="s">
        <v>458</v>
      </c>
    </row>
    <row r="62" spans="1:21" s="20" customFormat="1" ht="120" customHeight="1" x14ac:dyDescent="0.25">
      <c r="A62" s="151"/>
      <c r="B62" s="150"/>
      <c r="C62" s="150"/>
      <c r="D62" s="150"/>
      <c r="E62" s="156"/>
      <c r="F62" s="150"/>
      <c r="G62" s="150"/>
      <c r="H62" s="59" t="s">
        <v>384</v>
      </c>
      <c r="I62" s="136" t="s">
        <v>3</v>
      </c>
      <c r="J62" s="136" t="s">
        <v>260</v>
      </c>
      <c r="K62" s="87">
        <v>1200</v>
      </c>
      <c r="L62" s="87">
        <v>549</v>
      </c>
      <c r="M62" s="58">
        <v>50</v>
      </c>
      <c r="N62" s="58">
        <v>373</v>
      </c>
      <c r="O62" s="138" t="s">
        <v>235</v>
      </c>
      <c r="P62" s="102">
        <v>650</v>
      </c>
      <c r="Q62" s="102">
        <v>876</v>
      </c>
      <c r="R62" s="122" t="s">
        <v>399</v>
      </c>
      <c r="S62" s="36">
        <v>950</v>
      </c>
      <c r="T62" s="37">
        <v>1200</v>
      </c>
      <c r="U62" s="134" t="s">
        <v>458</v>
      </c>
    </row>
    <row r="63" spans="1:21" s="20" customFormat="1" ht="120" customHeight="1" x14ac:dyDescent="0.25">
      <c r="A63" s="151"/>
      <c r="B63" s="150"/>
      <c r="C63" s="150"/>
      <c r="D63" s="150">
        <v>3</v>
      </c>
      <c r="E63" s="156" t="s">
        <v>346</v>
      </c>
      <c r="F63" s="150">
        <v>3</v>
      </c>
      <c r="G63" s="150" t="s">
        <v>347</v>
      </c>
      <c r="H63" s="140" t="s">
        <v>348</v>
      </c>
      <c r="I63" s="136" t="s">
        <v>133</v>
      </c>
      <c r="J63" s="136" t="s">
        <v>259</v>
      </c>
      <c r="K63" s="84">
        <v>600</v>
      </c>
      <c r="L63" s="84">
        <v>-2</v>
      </c>
      <c r="M63" s="136">
        <v>150</v>
      </c>
      <c r="N63" s="136">
        <v>150</v>
      </c>
      <c r="O63" s="138" t="s">
        <v>187</v>
      </c>
      <c r="P63" s="93">
        <v>150</v>
      </c>
      <c r="Q63" s="93">
        <v>148</v>
      </c>
      <c r="R63" s="122" t="s">
        <v>453</v>
      </c>
      <c r="S63" s="18">
        <v>150</v>
      </c>
      <c r="T63" s="19">
        <v>150</v>
      </c>
      <c r="U63" s="134" t="s">
        <v>385</v>
      </c>
    </row>
    <row r="64" spans="1:21" s="20" customFormat="1" ht="120" customHeight="1" x14ac:dyDescent="0.25">
      <c r="A64" s="151"/>
      <c r="B64" s="150"/>
      <c r="C64" s="150"/>
      <c r="D64" s="150"/>
      <c r="E64" s="156"/>
      <c r="F64" s="150"/>
      <c r="G64" s="150"/>
      <c r="H64" s="140" t="s">
        <v>349</v>
      </c>
      <c r="I64" s="136" t="s">
        <v>142</v>
      </c>
      <c r="J64" s="136" t="s">
        <v>259</v>
      </c>
      <c r="K64" s="84">
        <v>32</v>
      </c>
      <c r="L64" s="84">
        <v>0</v>
      </c>
      <c r="M64" s="136">
        <v>8</v>
      </c>
      <c r="N64" s="136">
        <v>8</v>
      </c>
      <c r="O64" s="138" t="s">
        <v>229</v>
      </c>
      <c r="P64" s="93">
        <v>9</v>
      </c>
      <c r="Q64" s="93">
        <v>9</v>
      </c>
      <c r="R64" s="122" t="s">
        <v>401</v>
      </c>
      <c r="S64" s="18">
        <v>9</v>
      </c>
      <c r="T64" s="19">
        <v>6</v>
      </c>
      <c r="U64" s="134" t="s">
        <v>385</v>
      </c>
    </row>
    <row r="65" spans="1:21" s="20" customFormat="1" ht="120" customHeight="1" x14ac:dyDescent="0.25">
      <c r="A65" s="151">
        <v>8</v>
      </c>
      <c r="B65" s="150" t="s">
        <v>350</v>
      </c>
      <c r="C65" s="154" t="s">
        <v>351</v>
      </c>
      <c r="D65" s="150">
        <v>1</v>
      </c>
      <c r="E65" s="156" t="s">
        <v>58</v>
      </c>
      <c r="F65" s="150">
        <v>1</v>
      </c>
      <c r="G65" s="150" t="s">
        <v>352</v>
      </c>
      <c r="H65" s="140" t="s">
        <v>59</v>
      </c>
      <c r="I65" s="136" t="s">
        <v>157</v>
      </c>
      <c r="J65" s="60">
        <v>0.90600000000000003</v>
      </c>
      <c r="K65" s="89">
        <v>0.91500000000000004</v>
      </c>
      <c r="L65" s="89" t="s">
        <v>259</v>
      </c>
      <c r="M65" s="61">
        <v>0.90800000000000003</v>
      </c>
      <c r="N65" s="61">
        <v>0.96</v>
      </c>
      <c r="O65" s="138" t="s">
        <v>182</v>
      </c>
      <c r="P65" s="103">
        <v>0.91</v>
      </c>
      <c r="Q65" s="103">
        <v>0.95799999999999996</v>
      </c>
      <c r="R65" s="122" t="s">
        <v>407</v>
      </c>
      <c r="S65" s="38">
        <v>0.91300000000000003</v>
      </c>
      <c r="T65" s="39">
        <v>0.91500000000000004</v>
      </c>
      <c r="U65" s="134" t="s">
        <v>458</v>
      </c>
    </row>
    <row r="66" spans="1:21" s="20" customFormat="1" ht="120" customHeight="1" x14ac:dyDescent="0.25">
      <c r="A66" s="151"/>
      <c r="B66" s="150"/>
      <c r="C66" s="154"/>
      <c r="D66" s="150"/>
      <c r="E66" s="156"/>
      <c r="F66" s="150"/>
      <c r="G66" s="150"/>
      <c r="H66" s="138" t="s">
        <v>354</v>
      </c>
      <c r="I66" s="136" t="s">
        <v>60</v>
      </c>
      <c r="J66" s="136" t="s">
        <v>279</v>
      </c>
      <c r="K66" s="81">
        <v>1</v>
      </c>
      <c r="L66" s="81" t="s">
        <v>259</v>
      </c>
      <c r="M66" s="49">
        <v>1</v>
      </c>
      <c r="N66" s="49">
        <v>1</v>
      </c>
      <c r="O66" s="138" t="s">
        <v>183</v>
      </c>
      <c r="P66" s="97">
        <v>1</v>
      </c>
      <c r="Q66" s="97">
        <v>1</v>
      </c>
      <c r="R66" s="122" t="s">
        <v>406</v>
      </c>
      <c r="S66" s="21">
        <v>1</v>
      </c>
      <c r="T66" s="29">
        <v>1</v>
      </c>
      <c r="U66" s="134" t="s">
        <v>458</v>
      </c>
    </row>
    <row r="67" spans="1:21" s="20" customFormat="1" ht="120" customHeight="1" x14ac:dyDescent="0.25">
      <c r="A67" s="151"/>
      <c r="B67" s="150"/>
      <c r="C67" s="154"/>
      <c r="D67" s="150"/>
      <c r="E67" s="156"/>
      <c r="F67" s="150"/>
      <c r="G67" s="150"/>
      <c r="H67" s="140" t="s">
        <v>61</v>
      </c>
      <c r="I67" s="136" t="s">
        <v>99</v>
      </c>
      <c r="J67" s="49">
        <v>0.1</v>
      </c>
      <c r="K67" s="81">
        <v>0.1</v>
      </c>
      <c r="L67" s="81" t="s">
        <v>259</v>
      </c>
      <c r="M67" s="49">
        <v>0.1</v>
      </c>
      <c r="N67" s="49">
        <v>0.09</v>
      </c>
      <c r="O67" s="138" t="s">
        <v>158</v>
      </c>
      <c r="P67" s="97">
        <v>0.1</v>
      </c>
      <c r="Q67" s="97">
        <v>0.67</v>
      </c>
      <c r="R67" s="122" t="s">
        <v>454</v>
      </c>
      <c r="S67" s="21">
        <v>0.1</v>
      </c>
      <c r="T67" s="29">
        <v>0.1</v>
      </c>
      <c r="U67" s="134" t="s">
        <v>458</v>
      </c>
    </row>
    <row r="68" spans="1:21" s="20" customFormat="1" ht="120" customHeight="1" x14ac:dyDescent="0.25">
      <c r="A68" s="151"/>
      <c r="B68" s="150"/>
      <c r="C68" s="154"/>
      <c r="D68" s="136">
        <v>2</v>
      </c>
      <c r="E68" s="140" t="s">
        <v>62</v>
      </c>
      <c r="F68" s="136">
        <v>2</v>
      </c>
      <c r="G68" s="136" t="s">
        <v>60</v>
      </c>
      <c r="H68" s="140" t="s">
        <v>355</v>
      </c>
      <c r="I68" s="136" t="s">
        <v>60</v>
      </c>
      <c r="J68" s="52" t="s">
        <v>259</v>
      </c>
      <c r="K68" s="81">
        <v>1</v>
      </c>
      <c r="L68" s="81" t="s">
        <v>259</v>
      </c>
      <c r="M68" s="49">
        <v>0.43</v>
      </c>
      <c r="N68" s="49">
        <v>0.43</v>
      </c>
      <c r="O68" s="138" t="s">
        <v>208</v>
      </c>
      <c r="P68" s="97">
        <v>0.6</v>
      </c>
      <c r="Q68" s="97">
        <v>0.83</v>
      </c>
      <c r="R68" s="122" t="s">
        <v>430</v>
      </c>
      <c r="S68" s="21">
        <v>0.8</v>
      </c>
      <c r="T68" s="29">
        <v>1</v>
      </c>
      <c r="U68" s="134" t="s">
        <v>458</v>
      </c>
    </row>
    <row r="69" spans="1:21" s="20" customFormat="1" ht="120" customHeight="1" x14ac:dyDescent="0.25">
      <c r="A69" s="151"/>
      <c r="B69" s="150"/>
      <c r="C69" s="154"/>
      <c r="D69" s="136">
        <v>3</v>
      </c>
      <c r="E69" s="140" t="s">
        <v>63</v>
      </c>
      <c r="F69" s="136">
        <v>3</v>
      </c>
      <c r="G69" s="136" t="s">
        <v>60</v>
      </c>
      <c r="H69" s="140" t="s">
        <v>64</v>
      </c>
      <c r="I69" s="136" t="s">
        <v>60</v>
      </c>
      <c r="J69" s="136" t="s">
        <v>317</v>
      </c>
      <c r="K69" s="81">
        <v>1</v>
      </c>
      <c r="L69" s="81" t="s">
        <v>259</v>
      </c>
      <c r="M69" s="49">
        <v>0.6</v>
      </c>
      <c r="N69" s="49">
        <v>0.6</v>
      </c>
      <c r="O69" s="138" t="s">
        <v>207</v>
      </c>
      <c r="P69" s="97">
        <v>0.75</v>
      </c>
      <c r="Q69" s="97">
        <v>0.85</v>
      </c>
      <c r="R69" s="122" t="s">
        <v>408</v>
      </c>
      <c r="S69" s="21">
        <v>0.9</v>
      </c>
      <c r="T69" s="29">
        <v>1</v>
      </c>
      <c r="U69" s="134" t="s">
        <v>458</v>
      </c>
    </row>
    <row r="70" spans="1:21" s="20" customFormat="1" ht="120" customHeight="1" x14ac:dyDescent="0.25">
      <c r="A70" s="151"/>
      <c r="B70" s="150"/>
      <c r="C70" s="154"/>
      <c r="D70" s="136">
        <v>4</v>
      </c>
      <c r="E70" s="140" t="s">
        <v>357</v>
      </c>
      <c r="F70" s="136">
        <v>4</v>
      </c>
      <c r="G70" s="136" t="s">
        <v>66</v>
      </c>
      <c r="H70" s="140" t="s">
        <v>67</v>
      </c>
      <c r="I70" s="136" t="s">
        <v>66</v>
      </c>
      <c r="J70" s="136" t="s">
        <v>279</v>
      </c>
      <c r="K70" s="81">
        <v>1</v>
      </c>
      <c r="L70" s="81" t="s">
        <v>259</v>
      </c>
      <c r="M70" s="49">
        <v>1</v>
      </c>
      <c r="N70" s="49">
        <v>0.99</v>
      </c>
      <c r="O70" s="138" t="s">
        <v>206</v>
      </c>
      <c r="P70" s="97">
        <v>1</v>
      </c>
      <c r="Q70" s="97">
        <v>1</v>
      </c>
      <c r="R70" s="122" t="s">
        <v>455</v>
      </c>
      <c r="S70" s="21">
        <v>1</v>
      </c>
      <c r="T70" s="29">
        <v>1</v>
      </c>
      <c r="U70" s="134" t="s">
        <v>458</v>
      </c>
    </row>
    <row r="71" spans="1:21" s="20" customFormat="1" ht="120" customHeight="1" x14ac:dyDescent="0.25">
      <c r="A71" s="151"/>
      <c r="B71" s="150"/>
      <c r="C71" s="154"/>
      <c r="D71" s="136">
        <v>5</v>
      </c>
      <c r="E71" s="140" t="s">
        <v>68</v>
      </c>
      <c r="F71" s="136">
        <v>5</v>
      </c>
      <c r="G71" s="136" t="s">
        <v>358</v>
      </c>
      <c r="H71" s="140" t="s">
        <v>359</v>
      </c>
      <c r="I71" s="138" t="s">
        <v>60</v>
      </c>
      <c r="J71" s="136" t="s">
        <v>259</v>
      </c>
      <c r="K71" s="90">
        <v>1</v>
      </c>
      <c r="L71" s="90" t="s">
        <v>259</v>
      </c>
      <c r="M71" s="50">
        <v>1</v>
      </c>
      <c r="N71" s="50">
        <v>1</v>
      </c>
      <c r="O71" s="138" t="s">
        <v>209</v>
      </c>
      <c r="P71" s="90">
        <v>1</v>
      </c>
      <c r="Q71" s="90">
        <v>1</v>
      </c>
      <c r="R71" s="121" t="s">
        <v>431</v>
      </c>
      <c r="S71" s="50">
        <v>1</v>
      </c>
      <c r="T71" s="62">
        <v>1</v>
      </c>
      <c r="U71" s="134" t="s">
        <v>458</v>
      </c>
    </row>
    <row r="72" spans="1:21" s="20" customFormat="1" ht="120" customHeight="1" x14ac:dyDescent="0.25">
      <c r="A72" s="151"/>
      <c r="B72" s="150"/>
      <c r="C72" s="154"/>
      <c r="D72" s="150">
        <v>6</v>
      </c>
      <c r="E72" s="156" t="s">
        <v>69</v>
      </c>
      <c r="F72" s="150">
        <v>6</v>
      </c>
      <c r="G72" s="150" t="s">
        <v>361</v>
      </c>
      <c r="H72" s="140" t="s">
        <v>362</v>
      </c>
      <c r="I72" s="136" t="s">
        <v>155</v>
      </c>
      <c r="J72" s="136" t="s">
        <v>322</v>
      </c>
      <c r="K72" s="81">
        <v>0.9</v>
      </c>
      <c r="L72" s="81" t="s">
        <v>259</v>
      </c>
      <c r="M72" s="49">
        <v>0.9</v>
      </c>
      <c r="N72" s="49">
        <v>0.94</v>
      </c>
      <c r="O72" s="138" t="s">
        <v>216</v>
      </c>
      <c r="P72" s="97">
        <v>0.9</v>
      </c>
      <c r="Q72" s="97">
        <v>1</v>
      </c>
      <c r="R72" s="122" t="s">
        <v>411</v>
      </c>
      <c r="S72" s="21">
        <v>0.9</v>
      </c>
      <c r="T72" s="29">
        <v>0.9</v>
      </c>
      <c r="U72" s="134" t="s">
        <v>458</v>
      </c>
    </row>
    <row r="73" spans="1:21" s="20" customFormat="1" ht="120" customHeight="1" x14ac:dyDescent="0.25">
      <c r="A73" s="151"/>
      <c r="B73" s="150"/>
      <c r="C73" s="154"/>
      <c r="D73" s="150"/>
      <c r="E73" s="156"/>
      <c r="F73" s="150"/>
      <c r="G73" s="150"/>
      <c r="H73" s="140" t="s">
        <v>70</v>
      </c>
      <c r="I73" s="136" t="s">
        <v>155</v>
      </c>
      <c r="J73" s="136" t="s">
        <v>260</v>
      </c>
      <c r="K73" s="81">
        <v>0.8</v>
      </c>
      <c r="L73" s="81" t="s">
        <v>259</v>
      </c>
      <c r="M73" s="52">
        <v>0.8</v>
      </c>
      <c r="N73" s="52">
        <v>0.94</v>
      </c>
      <c r="O73" s="138" t="s">
        <v>217</v>
      </c>
      <c r="P73" s="94">
        <v>0.8</v>
      </c>
      <c r="Q73" s="94">
        <v>0.96</v>
      </c>
      <c r="R73" s="123" t="s">
        <v>412</v>
      </c>
      <c r="S73" s="22">
        <v>0.8</v>
      </c>
      <c r="T73" s="23">
        <v>0.8</v>
      </c>
      <c r="U73" s="134" t="s">
        <v>458</v>
      </c>
    </row>
    <row r="74" spans="1:21" s="20" customFormat="1" ht="120" customHeight="1" x14ac:dyDescent="0.25">
      <c r="A74" s="151"/>
      <c r="B74" s="150"/>
      <c r="C74" s="154"/>
      <c r="D74" s="136">
        <v>7</v>
      </c>
      <c r="E74" s="140" t="s">
        <v>363</v>
      </c>
      <c r="F74" s="136">
        <v>7</v>
      </c>
      <c r="G74" s="136" t="s">
        <v>364</v>
      </c>
      <c r="H74" s="140" t="s">
        <v>71</v>
      </c>
      <c r="I74" s="138" t="s">
        <v>153</v>
      </c>
      <c r="J74" s="49">
        <v>0.9</v>
      </c>
      <c r="K74" s="81">
        <v>0.96</v>
      </c>
      <c r="L74" s="81" t="s">
        <v>259</v>
      </c>
      <c r="M74" s="129">
        <v>0.91</v>
      </c>
      <c r="N74" s="129">
        <v>0.91</v>
      </c>
      <c r="O74" s="138" t="s">
        <v>101</v>
      </c>
      <c r="P74" s="130">
        <v>0.92</v>
      </c>
      <c r="Q74" s="130">
        <v>0.92</v>
      </c>
      <c r="R74" s="122" t="s">
        <v>378</v>
      </c>
      <c r="S74" s="131">
        <v>0.94</v>
      </c>
      <c r="T74" s="132">
        <v>0.96</v>
      </c>
      <c r="U74" s="134" t="s">
        <v>458</v>
      </c>
    </row>
    <row r="75" spans="1:21" s="20" customFormat="1" ht="120" customHeight="1" x14ac:dyDescent="0.25">
      <c r="A75" s="151"/>
      <c r="B75" s="150"/>
      <c r="C75" s="154"/>
      <c r="D75" s="136">
        <v>8</v>
      </c>
      <c r="E75" s="140" t="s">
        <v>72</v>
      </c>
      <c r="F75" s="136">
        <v>8</v>
      </c>
      <c r="G75" s="136" t="s">
        <v>366</v>
      </c>
      <c r="H75" s="140" t="s">
        <v>73</v>
      </c>
      <c r="I75" s="136" t="s">
        <v>154</v>
      </c>
      <c r="J75" s="136" t="s">
        <v>260</v>
      </c>
      <c r="K75" s="84">
        <v>7</v>
      </c>
      <c r="L75" s="84">
        <v>0</v>
      </c>
      <c r="M75" s="136">
        <v>2</v>
      </c>
      <c r="N75" s="136">
        <v>2</v>
      </c>
      <c r="O75" s="138" t="s">
        <v>218</v>
      </c>
      <c r="P75" s="93">
        <v>4</v>
      </c>
      <c r="Q75" s="93">
        <v>4</v>
      </c>
      <c r="R75" s="122" t="s">
        <v>456</v>
      </c>
      <c r="S75" s="18">
        <v>6</v>
      </c>
      <c r="T75" s="19">
        <v>7</v>
      </c>
      <c r="U75" s="134" t="s">
        <v>458</v>
      </c>
    </row>
    <row r="76" spans="1:21" s="20" customFormat="1" ht="120" customHeight="1" thickBot="1" x14ac:dyDescent="0.3">
      <c r="A76" s="152"/>
      <c r="B76" s="153"/>
      <c r="C76" s="155"/>
      <c r="D76" s="137">
        <v>9</v>
      </c>
      <c r="E76" s="63" t="s">
        <v>74</v>
      </c>
      <c r="F76" s="137">
        <v>9</v>
      </c>
      <c r="G76" s="137" t="s">
        <v>1</v>
      </c>
      <c r="H76" s="63" t="s">
        <v>75</v>
      </c>
      <c r="I76" s="137" t="s">
        <v>1</v>
      </c>
      <c r="J76" s="64">
        <v>0.75</v>
      </c>
      <c r="K76" s="91">
        <v>0.85</v>
      </c>
      <c r="L76" s="91" t="s">
        <v>259</v>
      </c>
      <c r="M76" s="71">
        <v>0.78</v>
      </c>
      <c r="N76" s="71">
        <v>0.89659999999999995</v>
      </c>
      <c r="O76" s="139" t="s">
        <v>211</v>
      </c>
      <c r="P76" s="104">
        <v>0.8</v>
      </c>
      <c r="Q76" s="104">
        <v>0.88</v>
      </c>
      <c r="R76" s="125" t="s">
        <v>400</v>
      </c>
      <c r="S76" s="40">
        <v>0.83</v>
      </c>
      <c r="T76" s="41">
        <v>0.85</v>
      </c>
      <c r="U76" s="134" t="s">
        <v>458</v>
      </c>
    </row>
    <row r="78" spans="1:21" x14ac:dyDescent="0.2">
      <c r="A78" s="128" t="s">
        <v>379</v>
      </c>
    </row>
  </sheetData>
  <mergeCells count="106">
    <mergeCell ref="A13:A21"/>
    <mergeCell ref="B13:B21"/>
    <mergeCell ref="C13:C21"/>
    <mergeCell ref="D13:D15"/>
    <mergeCell ref="E13:E15"/>
    <mergeCell ref="F13:F15"/>
    <mergeCell ref="G13:G15"/>
    <mergeCell ref="A1:E3"/>
    <mergeCell ref="F1:T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G45:G46"/>
    <mergeCell ref="I45:I46"/>
    <mergeCell ref="D47:D49"/>
    <mergeCell ref="E47:E49"/>
    <mergeCell ref="F47:F49"/>
    <mergeCell ref="G47:G49"/>
    <mergeCell ref="I47:I48"/>
    <mergeCell ref="A55:A64"/>
    <mergeCell ref="B55:B64"/>
    <mergeCell ref="C55:C64"/>
    <mergeCell ref="D55:D58"/>
    <mergeCell ref="E55:E58"/>
    <mergeCell ref="F55:F58"/>
    <mergeCell ref="D50:D51"/>
    <mergeCell ref="E50:E51"/>
    <mergeCell ref="F50:F51"/>
    <mergeCell ref="G55:G58"/>
    <mergeCell ref="D59:D62"/>
    <mergeCell ref="E59:E62"/>
    <mergeCell ref="F59:F62"/>
    <mergeCell ref="G59:G62"/>
    <mergeCell ref="D63:D64"/>
    <mergeCell ref="E63:E64"/>
    <mergeCell ref="F63:F64"/>
    <mergeCell ref="G63:G64"/>
    <mergeCell ref="G65:G67"/>
    <mergeCell ref="D72:D73"/>
    <mergeCell ref="E72:E73"/>
    <mergeCell ref="F72:F73"/>
    <mergeCell ref="G72:G73"/>
    <mergeCell ref="A65:A76"/>
    <mergeCell ref="B65:B76"/>
    <mergeCell ref="C65:C76"/>
    <mergeCell ref="D65:D67"/>
    <mergeCell ref="E65:E67"/>
    <mergeCell ref="F65:F67"/>
  </mergeCells>
  <conditionalFormatting sqref="L5:L76">
    <cfRule type="cellIs" dxfId="0" priority="1" operator="lessThan">
      <formula>0</formula>
    </cfRule>
  </conditionalFormatting>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H7EN5MXTHQNV-662-3040</_dlc_DocId>
    <_dlc_DocIdUrl xmlns="ae9388c0-b1e2-40ea-b6a8-c51c7913cbd2">
      <Url>https://www.mincultura.gov.co/prensa/noticias/_layouts/15/DocIdRedir.aspx?ID=H7EN5MXTHQNV-662-3040</Url>
      <Description>H7EN5MXTHQNV-662-3040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BEF97-49B6-4944-860D-1D33FE5F24D1}"/>
</file>

<file path=customXml/itemProps2.xml><?xml version="1.0" encoding="utf-8"?>
<ds:datastoreItem xmlns:ds="http://schemas.openxmlformats.org/officeDocument/2006/customXml" ds:itemID="{125EDB62-306D-445E-A5D2-6EF7A420C614}"/>
</file>

<file path=customXml/itemProps3.xml><?xml version="1.0" encoding="utf-8"?>
<ds:datastoreItem xmlns:ds="http://schemas.openxmlformats.org/officeDocument/2006/customXml" ds:itemID="{1EAFFBBC-DB6C-486C-9680-8065AF45AF37}"/>
</file>

<file path=customXml/itemProps4.xml><?xml version="1.0" encoding="utf-8"?>
<ds:datastoreItem xmlns:ds="http://schemas.openxmlformats.org/officeDocument/2006/customXml" ds:itemID="{A8A2B0A4-BB74-426F-B44F-5F6399A6DA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- 4to. Trimestre</vt:lpstr>
      <vt:lpstr>'PEI - 4to. Trimestre'!Área_de_impresión</vt:lpstr>
      <vt:lpstr>'Plan_Estrategico_Institucio_(0)'!Área_de_impresión</vt:lpstr>
      <vt:lpstr>'PEI - 4to. Trimestre'!Títulos_a_imprimir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Carlos Alberto Morales Castro</cp:lastModifiedBy>
  <cp:lastPrinted>2020-10-27T17:22:42Z</cp:lastPrinted>
  <dcterms:created xsi:type="dcterms:W3CDTF">2019-10-09T19:55:58Z</dcterms:created>
  <dcterms:modified xsi:type="dcterms:W3CDTF">2021-02-17T14:25:18Z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30e205f2-9d97-4fa5-9ce4-702233621cde</vt:lpwstr>
  </property>
</Properties>
</file>